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 Dorkings\Desktop\"/>
    </mc:Choice>
  </mc:AlternateContent>
  <xr:revisionPtr revIDLastSave="0" documentId="13_ncr:1_{4C59058B-87B5-43C8-8B2D-27A8C1DC7833}" xr6:coauthVersionLast="45" xr6:coauthVersionMax="45" xr10:uidLastSave="{00000000-0000-0000-0000-000000000000}"/>
  <bookViews>
    <workbookView xWindow="47880" yWindow="-120" windowWidth="29040" windowHeight="15840" xr2:uid="{00000000-000D-0000-FFFF-FFFF00000000}"/>
  </bookViews>
  <sheets>
    <sheet name="ROI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13" i="1" l="1"/>
  <c r="F7" i="1"/>
  <c r="H7" i="1" s="1"/>
  <c r="J7" i="1" s="1"/>
  <c r="F13" i="1" l="1"/>
  <c r="H13" i="1" s="1"/>
  <c r="I7" i="1"/>
  <c r="J13" i="1" l="1"/>
  <c r="I13" i="1"/>
</calcChain>
</file>

<file path=xl/sharedStrings.xml><?xml version="1.0" encoding="utf-8"?>
<sst xmlns="http://schemas.openxmlformats.org/spreadsheetml/2006/main" count="21" uniqueCount="16">
  <si>
    <t>Sales Conversion</t>
  </si>
  <si>
    <t>Leads</t>
  </si>
  <si>
    <t xml:space="preserve">Sales </t>
  </si>
  <si>
    <t>Average Sales Revenue</t>
  </si>
  <si>
    <t>Revenue Target</t>
  </si>
  <si>
    <t>Sales Required</t>
  </si>
  <si>
    <t>Leads Required</t>
  </si>
  <si>
    <t>Potential Cost Per Lead</t>
  </si>
  <si>
    <t>Total Lead Acquisition Cost</t>
  </si>
  <si>
    <t>Total Sales Revenue</t>
  </si>
  <si>
    <t>Marketing ROI</t>
  </si>
  <si>
    <t>Client Acquisition Cost (CAC)</t>
  </si>
  <si>
    <t>Forecasting Results and Return on Investment</t>
  </si>
  <si>
    <t>Enquiries, Conversions and Return on Investment</t>
  </si>
  <si>
    <t xml:space="preserve">Sales Conversion </t>
  </si>
  <si>
    <t>Forecasting Lead Requirement and Potential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</si>
</sst>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9" fontId="4" fillId="2" borderId="1" xfId="2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</xf>
    <xf numFmtId="164" fontId="4" fillId="0" borderId="1" xfId="1" applyNumberFormat="1" applyFont="1" applyBorder="1" applyAlignment="1" applyProtection="1">
      <alignment horizontal="center" vertical="center"/>
    </xf>
    <xf numFmtId="9" fontId="2" fillId="2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288356</xdr:colOff>
      <xdr:row>1</xdr:row>
      <xdr:rowOff>69850</xdr:rowOff>
    </xdr:from>
    <xdr:to>
      <xdr:col>9</xdr:col>
      <xdr:colOff>1808149</xdr:colOff>
      <xdr:row>3</xdr:row>
      <xdr:rowOff>313690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45E1E5-FA18-4775-AC6C-05B12EB6C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51439" y="281517"/>
          <a:ext cx="3414210" cy="817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showGridLines="0" tabSelected="1" zoomScale="90" zoomScaleNormal="90" workbookViewId="0">
      <selection activeCell="E14" sqref="E14"/>
    </sheetView>
  </sheetViews>
  <sheetFormatPr defaultColWidth="15.47265625" defaultRowHeight="18.3" x14ac:dyDescent="0.7"/>
  <cols>
    <col min="1" max="1" width="5.47265625" style="8" customWidth="1"/>
    <col min="2" max="10" width="26.15625" style="8" customWidth="1"/>
    <col min="11" max="16384" width="15.47265625" style="8"/>
  </cols>
  <sheetData>
    <row r="1" spans="1:11" ht="16.5" customHeight="1" x14ac:dyDescent="0.7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0.9" customHeight="1" x14ac:dyDescent="0.7">
      <c r="A2" s="7"/>
      <c r="B2" s="24" t="s">
        <v>13</v>
      </c>
      <c r="C2" s="24"/>
      <c r="D2" s="24"/>
      <c r="E2" s="24"/>
      <c r="F2" s="24"/>
      <c r="G2" s="7"/>
      <c r="H2" s="7"/>
      <c r="I2" s="7"/>
      <c r="J2" s="7"/>
      <c r="K2" s="7"/>
    </row>
    <row r="3" spans="1:11" ht="14.4" customHeight="1" x14ac:dyDescent="0.7">
      <c r="A3" s="7"/>
      <c r="B3" s="9"/>
      <c r="C3" s="9"/>
      <c r="D3" s="9"/>
      <c r="E3" s="9"/>
      <c r="F3" s="9"/>
      <c r="G3" s="7"/>
      <c r="H3" s="7"/>
      <c r="I3" s="7"/>
      <c r="J3" s="7"/>
      <c r="K3" s="7"/>
    </row>
    <row r="4" spans="1:11" ht="30.9" customHeight="1" x14ac:dyDescent="0.7">
      <c r="A4" s="7"/>
      <c r="B4" s="25" t="s">
        <v>12</v>
      </c>
      <c r="C4" s="25"/>
      <c r="D4" s="25"/>
      <c r="E4" s="25"/>
      <c r="F4" s="9"/>
      <c r="G4" s="7"/>
      <c r="H4" s="7"/>
      <c r="I4" s="7"/>
      <c r="J4" s="7"/>
      <c r="K4" s="7"/>
    </row>
    <row r="5" spans="1:11" ht="15.9" customHeight="1" x14ac:dyDescent="0.7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3" customFormat="1" ht="41.1" customHeight="1" x14ac:dyDescent="0.55000000000000004">
      <c r="A6" s="10"/>
      <c r="B6" s="11" t="s">
        <v>1</v>
      </c>
      <c r="C6" s="12" t="s">
        <v>7</v>
      </c>
      <c r="D6" s="12" t="s">
        <v>8</v>
      </c>
      <c r="E6" s="11" t="s">
        <v>0</v>
      </c>
      <c r="F6" s="11" t="s">
        <v>2</v>
      </c>
      <c r="G6" s="12" t="s">
        <v>3</v>
      </c>
      <c r="H6" s="11" t="s">
        <v>9</v>
      </c>
      <c r="I6" s="12" t="s">
        <v>11</v>
      </c>
      <c r="J6" s="11" t="s">
        <v>10</v>
      </c>
      <c r="K6" s="10"/>
    </row>
    <row r="7" spans="1:11" s="19" customFormat="1" ht="42.3" customHeight="1" x14ac:dyDescent="0.55000000000000004">
      <c r="A7" s="14"/>
      <c r="B7" s="15">
        <v>150</v>
      </c>
      <c r="C7" s="20">
        <v>70</v>
      </c>
      <c r="D7" s="26">
        <f>B7*C7</f>
        <v>10500</v>
      </c>
      <c r="E7" s="16">
        <v>0.25</v>
      </c>
      <c r="F7" s="17">
        <f>ROUNDDOWN(B7*E7, 0)</f>
        <v>37</v>
      </c>
      <c r="G7" s="18">
        <v>50</v>
      </c>
      <c r="H7" s="22">
        <f>G7*F7</f>
        <v>1850</v>
      </c>
      <c r="I7" s="21">
        <f>D7/F7</f>
        <v>283.7837837837838</v>
      </c>
      <c r="J7" s="21">
        <f>IFERROR(H7/D7, H7)</f>
        <v>0.1761904761904762</v>
      </c>
      <c r="K7" s="14"/>
    </row>
    <row r="8" spans="1:11" ht="14.4" customHeight="1" x14ac:dyDescent="0.7">
      <c r="A8" s="7"/>
      <c r="B8" s="9"/>
      <c r="C8" s="9"/>
      <c r="D8" s="9"/>
      <c r="E8" s="9"/>
      <c r="F8" s="9"/>
      <c r="G8" s="7"/>
      <c r="H8" s="7"/>
      <c r="I8" s="7"/>
      <c r="J8" s="7"/>
      <c r="K8" s="7"/>
    </row>
    <row r="9" spans="1:11" ht="14.4" customHeight="1" x14ac:dyDescent="0.7">
      <c r="A9" s="7"/>
      <c r="B9" s="9"/>
      <c r="C9" s="9"/>
      <c r="D9" s="9"/>
      <c r="E9" s="9"/>
      <c r="F9" s="9"/>
      <c r="G9" s="7"/>
      <c r="H9" s="7"/>
      <c r="I9" s="7"/>
      <c r="J9" s="7"/>
      <c r="K9" s="7"/>
    </row>
    <row r="10" spans="1:11" ht="30.9" customHeight="1" x14ac:dyDescent="0.7">
      <c r="A10" s="7"/>
      <c r="B10" s="25" t="s">
        <v>15</v>
      </c>
      <c r="C10" s="25"/>
      <c r="D10" s="25"/>
      <c r="E10" s="25"/>
      <c r="F10" s="9"/>
      <c r="G10" s="7"/>
      <c r="H10" s="7"/>
      <c r="I10" s="7"/>
      <c r="J10" s="7"/>
      <c r="K10" s="7"/>
    </row>
    <row r="11" spans="1:11" ht="9" customHeight="1" x14ac:dyDescent="0.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s="13" customFormat="1" ht="41.1" customHeight="1" x14ac:dyDescent="0.55000000000000004">
      <c r="A12" s="10"/>
      <c r="B12" s="11" t="s">
        <v>4</v>
      </c>
      <c r="C12" s="11" t="s">
        <v>3</v>
      </c>
      <c r="D12" s="11" t="s">
        <v>5</v>
      </c>
      <c r="E12" s="12" t="s">
        <v>14</v>
      </c>
      <c r="F12" s="11" t="s">
        <v>6</v>
      </c>
      <c r="G12" s="12" t="s">
        <v>7</v>
      </c>
      <c r="H12" s="12" t="s">
        <v>8</v>
      </c>
      <c r="I12" s="12" t="s">
        <v>11</v>
      </c>
      <c r="J12" s="11" t="s">
        <v>10</v>
      </c>
      <c r="K12" s="10"/>
    </row>
    <row r="13" spans="1:11" s="1" customFormat="1" ht="42.3" customHeight="1" x14ac:dyDescent="0.55000000000000004">
      <c r="A13" s="4"/>
      <c r="B13" s="2">
        <v>15000</v>
      </c>
      <c r="C13" s="2">
        <v>1500</v>
      </c>
      <c r="D13" s="27">
        <f>ROUNDUP(B13/C13, 0)</f>
        <v>10</v>
      </c>
      <c r="E13" s="23">
        <v>0.2</v>
      </c>
      <c r="F13" s="5">
        <f>ROUNDUP(D13/E13, 0)</f>
        <v>50</v>
      </c>
      <c r="G13" s="3">
        <v>25</v>
      </c>
      <c r="H13" s="6">
        <f>F13*G13</f>
        <v>1250</v>
      </c>
      <c r="I13" s="21">
        <f>H13/D13</f>
        <v>125</v>
      </c>
      <c r="J13" s="21">
        <f>IFERROR(B13/H13, B13)</f>
        <v>12</v>
      </c>
      <c r="K13" s="4"/>
    </row>
    <row r="14" spans="1:11" ht="14.4" customHeight="1" x14ac:dyDescent="0.7">
      <c r="A14" s="7"/>
      <c r="B14" s="9"/>
      <c r="C14" s="9"/>
      <c r="D14" s="9"/>
      <c r="E14" s="9"/>
      <c r="F14" s="9"/>
      <c r="G14" s="7"/>
      <c r="H14" s="7"/>
      <c r="I14" s="7"/>
      <c r="J14" s="7"/>
      <c r="K14" s="7"/>
    </row>
    <row r="15" spans="1:11" x14ac:dyDescent="0.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</sheetData>
  <sheetProtection algorithmName="SHA-512" hashValue="7vF6MkrHz0sh/qh7xJ4TP81xzkH+vRZ0p5/XlBECv1KJqV3wryMfugS7XbP+eO2LrRj0b+tcbw8hSeolG2/+OQ==" saltValue="kKc3K3l1H8MSYtLtLZ14JQ==" spinCount="100000" sheet="1" objects="1" scenarios="1"/>
  <mergeCells count="3">
    <mergeCell ref="B2:F2"/>
    <mergeCell ref="B10:E10"/>
    <mergeCell ref="B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Dorkings</dc:creator>
  <cp:lastModifiedBy>Paul Dorkings</cp:lastModifiedBy>
  <dcterms:created xsi:type="dcterms:W3CDTF">2020-10-01T15:10:02Z</dcterms:created>
  <dcterms:modified xsi:type="dcterms:W3CDTF">2020-10-01T18:48:29Z</dcterms:modified>
</cp:coreProperties>
</file>