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ul Dorkings\Desktop\Your Guardian!\Tools\Excel Docs\"/>
    </mc:Choice>
  </mc:AlternateContent>
  <xr:revisionPtr revIDLastSave="0" documentId="13_ncr:1_{2E3C152E-4868-4F34-8211-B03C85DB648C}" xr6:coauthVersionLast="47" xr6:coauthVersionMax="47" xr10:uidLastSave="{00000000-0000-0000-0000-000000000000}"/>
  <workbookProtection workbookAlgorithmName="SHA-512" workbookHashValue="wINRC3xpyhD+gNigjLySTUHLuK6HH6BsZcexXLIfASmpZfneOO4dgK+yqLZFdxpEjlcGYkdp2nasSAzjZQ6Wxw==" workbookSaltValue="Xi4pQrviHb9jKjEl+rKTBQ==" workbookSpinCount="100000" lockStructure="1"/>
  <bookViews>
    <workbookView xWindow="47880" yWindow="-120" windowWidth="29040" windowHeight="15840" tabRatio="816" firstSheet="6" activeTab="6" xr2:uid="{00000000-000D-0000-FFFF-FFFF00000000}"/>
  </bookViews>
  <sheets>
    <sheet name="P&amp;L - Act vs Bud &amp; PY Summary" sheetId="6" state="hidden" r:id="rId1"/>
    <sheet name="P&amp;L - Act vs Bud &amp; PY Detail" sheetId="3" state="hidden" r:id="rId2"/>
    <sheet name="Targets" sheetId="29" state="hidden" r:id="rId3"/>
    <sheet name="Who Sells what logic" sheetId="30" state="hidden" r:id="rId4"/>
    <sheet name="Sales Target Logic" sheetId="28" state="hidden" r:id="rId5"/>
    <sheet name="Nominal Codes" sheetId="7" state="hidden" r:id="rId6"/>
    <sheet name="P&amp;L - Annual Budget" sheetId="4" r:id="rId7"/>
    <sheet name="Core Products - Sales and COGS" sheetId="24" r:id="rId8"/>
    <sheet name="MSP Coach Sales" sheetId="19" state="hidden" r:id="rId9"/>
    <sheet name="MSP Coach COGS Cert" sheetId="20" state="hidden" r:id="rId10"/>
    <sheet name="MSP Coach COGS Tutor" sheetId="22" state="hidden" r:id="rId11"/>
    <sheet name="MSP Coach COGS Venue" sheetId="21" state="hidden" r:id="rId12"/>
    <sheet name="Secondary Products Sales &amp; COGS" sheetId="36" r:id="rId13"/>
    <sheet name="People" sheetId="23" r:id="rId14"/>
    <sheet name="Subscriptions" sheetId="37" r:id="rId15"/>
    <sheet name="Marketing Costs" sheetId="26" r:id="rId16"/>
    <sheet name="Special Projects" sheetId="31" r:id="rId17"/>
  </sheets>
  <externalReferences>
    <externalReference r:id="rId18"/>
    <externalReference r:id="rId19"/>
  </externalReferences>
  <definedNames>
    <definedName name="_xlnm._FilterDatabase" localSheetId="1" hidden="1">'P&amp;L - Act vs Bud &amp; PY Detail'!$A$6:$K$187</definedName>
    <definedName name="_xlnm._FilterDatabase" localSheetId="0" hidden="1">'P&amp;L - Act vs Bud &amp; PY Summary'!$B$6:$K$10</definedName>
    <definedName name="_xlnm._FilterDatabase" localSheetId="6" hidden="1">'P&amp;L - Annual Budget'!$A$3:$Q$188</definedName>
    <definedName name="_xlnm._FilterDatabase" localSheetId="4" hidden="1">'Sales Target Logic'!$A$6:$P$25</definedName>
    <definedName name="_Order1" hidden="1">255</definedName>
    <definedName name="ann" localSheetId="9">#REF!</definedName>
    <definedName name="ann" localSheetId="10">#REF!</definedName>
    <definedName name="ann" localSheetId="11">#REF!</definedName>
    <definedName name="ann" localSheetId="8">#REF!</definedName>
    <definedName name="ann" localSheetId="4">#REF!</definedName>
    <definedName name="ann">#REF!</definedName>
    <definedName name="ddac" localSheetId="9">#REF!</definedName>
    <definedName name="ddac" localSheetId="10">#REF!</definedName>
    <definedName name="ddac" localSheetId="11">#REF!</definedName>
    <definedName name="ddac" localSheetId="8">#REF!</definedName>
    <definedName name="ddac" localSheetId="4">#REF!</definedName>
    <definedName name="ddac">#REF!</definedName>
    <definedName name="dec" localSheetId="9">#REF!</definedName>
    <definedName name="dec" localSheetId="10">#REF!</definedName>
    <definedName name="dec" localSheetId="11">#REF!</definedName>
    <definedName name="dec" localSheetId="8">#REF!</definedName>
    <definedName name="dec" localSheetId="4">#REF!</definedName>
    <definedName name="dec">#REF!</definedName>
    <definedName name="du" localSheetId="9">#REF!</definedName>
    <definedName name="du" localSheetId="10">#REF!</definedName>
    <definedName name="du" localSheetId="11">#REF!</definedName>
    <definedName name="du" localSheetId="8">#REF!</definedName>
    <definedName name="du" localSheetId="4">#REF!</definedName>
    <definedName name="du">#REF!</definedName>
    <definedName name="dun" localSheetId="9">#REF!</definedName>
    <definedName name="dun" localSheetId="10">#REF!</definedName>
    <definedName name="dun" localSheetId="11">#REF!</definedName>
    <definedName name="dun" localSheetId="8">#REF!</definedName>
    <definedName name="dun" localSheetId="4">#REF!</definedName>
    <definedName name="dun">#REF!</definedName>
    <definedName name="ed" localSheetId="9">#REF!</definedName>
    <definedName name="ed" localSheetId="10">#REF!</definedName>
    <definedName name="ed" localSheetId="11">#REF!</definedName>
    <definedName name="ed" localSheetId="8">#REF!</definedName>
    <definedName name="ed" localSheetId="4">#REF!</definedName>
    <definedName name="ed">#REF!</definedName>
    <definedName name="edin">'[1]Clubs 1'!$A$1:$N$142</definedName>
    <definedName name="EDINBURGH" localSheetId="9">[2]ANNIESLAND!#REF!</definedName>
    <definedName name="EDINBURGH" localSheetId="10">[2]ANNIESLAND!#REF!</definedName>
    <definedName name="EDINBURGH" localSheetId="11">[2]ANNIESLAND!#REF!</definedName>
    <definedName name="EDINBURGH" localSheetId="8">[2]ANNIESLAND!#REF!</definedName>
    <definedName name="EDINBURGH" localSheetId="4">[2]ANNIESLAND!#REF!</definedName>
    <definedName name="EDINBURGH">[2]ANNIESLAND!#REF!</definedName>
    <definedName name="_xlnm.Extract" localSheetId="9">#REF!</definedName>
    <definedName name="_xlnm.Extract" localSheetId="10">#REF!</definedName>
    <definedName name="_xlnm.Extract" localSheetId="11">#REF!</definedName>
    <definedName name="_xlnm.Extract" localSheetId="8">#REF!</definedName>
    <definedName name="_xlnm.Extract" localSheetId="4">#REF!</definedName>
    <definedName name="_xlnm.Extract">#REF!</definedName>
    <definedName name="ho" localSheetId="9">#REF!</definedName>
    <definedName name="ho" localSheetId="10">#REF!</definedName>
    <definedName name="ho" localSheetId="11">#REF!</definedName>
    <definedName name="ho" localSheetId="8">#REF!</definedName>
    <definedName name="ho" localSheetId="4">#REF!</definedName>
    <definedName name="ho">#REF!</definedName>
    <definedName name="Month" localSheetId="9">#REF!</definedName>
    <definedName name="Month" localSheetId="10">#REF!</definedName>
    <definedName name="Month" localSheetId="11">#REF!</definedName>
    <definedName name="Month" localSheetId="8">#REF!</definedName>
    <definedName name="Month" localSheetId="4">#REF!</definedName>
    <definedName name="Month">#REF!</definedName>
    <definedName name="oihniip" localSheetId="9">#REF!</definedName>
    <definedName name="oihniip" localSheetId="10">#REF!</definedName>
    <definedName name="oihniip" localSheetId="11">#REF!</definedName>
    <definedName name="oihniip" localSheetId="8">#REF!</definedName>
    <definedName name="oihniip" localSheetId="4">#REF!</definedName>
    <definedName name="oihniip">#REF!</definedName>
    <definedName name="_xlnm.Print_Area" localSheetId="1">'P&amp;L - Act vs Bud &amp; PY Detail'!$A$2:$R$188</definedName>
    <definedName name="_xlnm.Print_Area" localSheetId="0">'P&amp;L - Act vs Bud &amp; PY Summary'!$B$2:$R$43</definedName>
    <definedName name="_xlnm.Print_Area" localSheetId="6">'P&amp;L - Annual Budget'!$A$2:$P$188</definedName>
    <definedName name="_xlnm.Print_Area" localSheetId="4">'Sales Target Logic'!$A$2:$P$25</definedName>
    <definedName name="_xlnm.Print_Titles" localSheetId="1">'P&amp;L - Act vs Bud &amp; PY Detail'!$2:$7</definedName>
    <definedName name="_xlnm.Print_Titles" localSheetId="0">'P&amp;L - Act vs Bud &amp; PY Summary'!$2:$7</definedName>
    <definedName name="_xlnm.Print_Titles" localSheetId="6">'P&amp;L - Annual Budget'!$2:$4</definedName>
    <definedName name="_xlnm.Print_Titles" localSheetId="4">'Sales Target Logic'!$2:$6</definedName>
    <definedName name="RNG">'[1]Clubs 1'!$AQ$10:$BC$109</definedName>
    <definedName name="SHAD" localSheetId="9">#REF!</definedName>
    <definedName name="SHAD" localSheetId="10">#REF!</definedName>
    <definedName name="SHAD" localSheetId="11">#REF!</definedName>
    <definedName name="SHAD" localSheetId="8">#REF!</definedName>
    <definedName name="SHAD" localSheetId="4">#REF!</definedName>
    <definedName name="SHAD">#REF!</definedName>
    <definedName name="Spec" localSheetId="9">#REF!</definedName>
    <definedName name="Spec" localSheetId="10">#REF!</definedName>
    <definedName name="Spec" localSheetId="11">#REF!</definedName>
    <definedName name="Spec" localSheetId="8">#REF!</definedName>
    <definedName name="Spec" localSheetId="4">#REF!</definedName>
    <definedName name="Spec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31" l="1"/>
  <c r="D7" i="26"/>
  <c r="H110" i="4"/>
  <c r="I110" i="4"/>
  <c r="J110" i="4"/>
  <c r="K110" i="4"/>
  <c r="L110" i="4"/>
  <c r="M110" i="4"/>
  <c r="N110" i="4"/>
  <c r="O110" i="4"/>
  <c r="P110" i="4"/>
  <c r="Q110" i="4"/>
  <c r="R110" i="4"/>
  <c r="H116" i="4"/>
  <c r="I116" i="4"/>
  <c r="J116" i="4"/>
  <c r="K116" i="4"/>
  <c r="L116" i="4"/>
  <c r="M116" i="4"/>
  <c r="N116" i="4"/>
  <c r="O116" i="4"/>
  <c r="P116" i="4"/>
  <c r="Q116" i="4"/>
  <c r="R116" i="4"/>
  <c r="H122" i="4"/>
  <c r="I122" i="4"/>
  <c r="J122" i="4"/>
  <c r="K122" i="4"/>
  <c r="L122" i="4"/>
  <c r="M122" i="4"/>
  <c r="N122" i="4"/>
  <c r="O122" i="4"/>
  <c r="P122" i="4"/>
  <c r="Q122" i="4"/>
  <c r="R122" i="4"/>
  <c r="H128" i="4"/>
  <c r="I128" i="4"/>
  <c r="J128" i="4"/>
  <c r="K128" i="4"/>
  <c r="L128" i="4"/>
  <c r="M128" i="4"/>
  <c r="N128" i="4"/>
  <c r="O128" i="4"/>
  <c r="P128" i="4"/>
  <c r="Q128" i="4"/>
  <c r="R128" i="4"/>
  <c r="H141" i="4"/>
  <c r="I141" i="4"/>
  <c r="J141" i="4"/>
  <c r="K141" i="4"/>
  <c r="L141" i="4"/>
  <c r="M141" i="4"/>
  <c r="N141" i="4"/>
  <c r="O141" i="4"/>
  <c r="P141" i="4"/>
  <c r="Q141" i="4"/>
  <c r="R141" i="4"/>
  <c r="L104" i="4"/>
  <c r="B40" i="4"/>
  <c r="B41" i="4"/>
  <c r="B42" i="4"/>
  <c r="B39" i="4"/>
  <c r="B34" i="4"/>
  <c r="B35" i="4"/>
  <c r="B36" i="4"/>
  <c r="B33" i="4"/>
  <c r="G51" i="36"/>
  <c r="H51" i="36"/>
  <c r="I51" i="36"/>
  <c r="J51" i="36"/>
  <c r="J54" i="36" s="1"/>
  <c r="K42" i="4" s="1"/>
  <c r="K51" i="36"/>
  <c r="L51" i="36"/>
  <c r="M51" i="36"/>
  <c r="N51" i="36"/>
  <c r="N54" i="36" s="1"/>
  <c r="O42" i="4" s="1"/>
  <c r="O51" i="36"/>
  <c r="P51" i="36"/>
  <c r="Q51" i="36"/>
  <c r="G52" i="36"/>
  <c r="G54" i="36" s="1"/>
  <c r="H42" i="4" s="1"/>
  <c r="H52" i="36"/>
  <c r="I52" i="36"/>
  <c r="J52" i="36"/>
  <c r="K52" i="36"/>
  <c r="K54" i="36" s="1"/>
  <c r="L42" i="4" s="1"/>
  <c r="L52" i="36"/>
  <c r="M52" i="36"/>
  <c r="N52" i="36"/>
  <c r="O52" i="36"/>
  <c r="O54" i="36" s="1"/>
  <c r="P42" i="4" s="1"/>
  <c r="P52" i="36"/>
  <c r="Q52" i="36"/>
  <c r="G53" i="36"/>
  <c r="H53" i="36"/>
  <c r="H54" i="36" s="1"/>
  <c r="I42" i="4" s="1"/>
  <c r="I53" i="36"/>
  <c r="J53" i="36"/>
  <c r="K53" i="36"/>
  <c r="L53" i="36"/>
  <c r="L54" i="36" s="1"/>
  <c r="M42" i="4" s="1"/>
  <c r="M53" i="36"/>
  <c r="N53" i="36"/>
  <c r="O53" i="36"/>
  <c r="P53" i="36"/>
  <c r="P54" i="36" s="1"/>
  <c r="Q42" i="4" s="1"/>
  <c r="Q53" i="36"/>
  <c r="F52" i="36"/>
  <c r="F53" i="36"/>
  <c r="F51" i="36"/>
  <c r="H47" i="36"/>
  <c r="G45" i="36"/>
  <c r="H45" i="36"/>
  <c r="I45" i="36"/>
  <c r="J45" i="36"/>
  <c r="J48" i="36" s="1"/>
  <c r="K41" i="4" s="1"/>
  <c r="K45" i="36"/>
  <c r="L45" i="36"/>
  <c r="M45" i="36"/>
  <c r="N45" i="36"/>
  <c r="N48" i="36" s="1"/>
  <c r="O41" i="4" s="1"/>
  <c r="O45" i="36"/>
  <c r="P45" i="36"/>
  <c r="Q45" i="36"/>
  <c r="G46" i="36"/>
  <c r="G48" i="36" s="1"/>
  <c r="H41" i="4" s="1"/>
  <c r="H46" i="36"/>
  <c r="I46" i="36"/>
  <c r="J46" i="36"/>
  <c r="K46" i="36"/>
  <c r="K48" i="36" s="1"/>
  <c r="L41" i="4" s="1"/>
  <c r="L46" i="36"/>
  <c r="M46" i="36"/>
  <c r="N46" i="36"/>
  <c r="O46" i="36"/>
  <c r="O48" i="36" s="1"/>
  <c r="P41" i="4" s="1"/>
  <c r="P46" i="36"/>
  <c r="Q46" i="36"/>
  <c r="G47" i="36"/>
  <c r="H48" i="36"/>
  <c r="I41" i="4" s="1"/>
  <c r="I47" i="36"/>
  <c r="J47" i="36"/>
  <c r="K47" i="36"/>
  <c r="L47" i="36"/>
  <c r="L48" i="36" s="1"/>
  <c r="M41" i="4" s="1"/>
  <c r="M47" i="36"/>
  <c r="N47" i="36"/>
  <c r="O47" i="36"/>
  <c r="P47" i="36"/>
  <c r="P48" i="36" s="1"/>
  <c r="Q41" i="4" s="1"/>
  <c r="Q47" i="36"/>
  <c r="F46" i="36"/>
  <c r="F47" i="36"/>
  <c r="F45" i="36"/>
  <c r="G39" i="36"/>
  <c r="H39" i="36"/>
  <c r="I39" i="36"/>
  <c r="I42" i="36" s="1"/>
  <c r="J40" i="4" s="1"/>
  <c r="J39" i="36"/>
  <c r="K39" i="36"/>
  <c r="L39" i="36"/>
  <c r="M39" i="36"/>
  <c r="M42" i="36" s="1"/>
  <c r="N40" i="4" s="1"/>
  <c r="N39" i="36"/>
  <c r="O39" i="36"/>
  <c r="P39" i="36"/>
  <c r="Q39" i="36"/>
  <c r="Q42" i="36" s="1"/>
  <c r="R40" i="4" s="1"/>
  <c r="G40" i="36"/>
  <c r="G42" i="36" s="1"/>
  <c r="H40" i="4" s="1"/>
  <c r="H40" i="36"/>
  <c r="I40" i="36"/>
  <c r="J40" i="36"/>
  <c r="K40" i="36"/>
  <c r="K42" i="36" s="1"/>
  <c r="L40" i="4" s="1"/>
  <c r="L40" i="36"/>
  <c r="M40" i="36"/>
  <c r="N40" i="36"/>
  <c r="O40" i="36"/>
  <c r="O42" i="36" s="1"/>
  <c r="P40" i="4" s="1"/>
  <c r="P40" i="36"/>
  <c r="Q40" i="36"/>
  <c r="G41" i="36"/>
  <c r="H41" i="36"/>
  <c r="H42" i="36" s="1"/>
  <c r="I40" i="4" s="1"/>
  <c r="I41" i="36"/>
  <c r="J41" i="36"/>
  <c r="K41" i="36"/>
  <c r="L41" i="36"/>
  <c r="L42" i="36" s="1"/>
  <c r="M40" i="4" s="1"/>
  <c r="M41" i="36"/>
  <c r="N41" i="36"/>
  <c r="O41" i="36"/>
  <c r="P41" i="36"/>
  <c r="P42" i="36" s="1"/>
  <c r="Q40" i="4" s="1"/>
  <c r="Q41" i="36"/>
  <c r="F40" i="36"/>
  <c r="F41" i="36"/>
  <c r="F39" i="36"/>
  <c r="G33" i="36"/>
  <c r="H33" i="36"/>
  <c r="I33" i="36"/>
  <c r="I36" i="36" s="1"/>
  <c r="J39" i="4" s="1"/>
  <c r="J33" i="36"/>
  <c r="K33" i="36"/>
  <c r="L33" i="36"/>
  <c r="M33" i="36"/>
  <c r="M36" i="36" s="1"/>
  <c r="N39" i="4" s="1"/>
  <c r="N33" i="36"/>
  <c r="O33" i="36"/>
  <c r="P33" i="36"/>
  <c r="Q33" i="36"/>
  <c r="Q36" i="36" s="1"/>
  <c r="R39" i="4" s="1"/>
  <c r="G34" i="36"/>
  <c r="G36" i="36" s="1"/>
  <c r="H39" i="4" s="1"/>
  <c r="H34" i="36"/>
  <c r="I34" i="36"/>
  <c r="J34" i="36"/>
  <c r="K34" i="36"/>
  <c r="K36" i="36" s="1"/>
  <c r="L39" i="4" s="1"/>
  <c r="L34" i="36"/>
  <c r="M34" i="36"/>
  <c r="N34" i="36"/>
  <c r="O34" i="36"/>
  <c r="O36" i="36" s="1"/>
  <c r="P39" i="4" s="1"/>
  <c r="P34" i="36"/>
  <c r="Q34" i="36"/>
  <c r="G35" i="36"/>
  <c r="H35" i="36"/>
  <c r="H36" i="36" s="1"/>
  <c r="I39" i="4" s="1"/>
  <c r="I35" i="36"/>
  <c r="J35" i="36"/>
  <c r="K35" i="36"/>
  <c r="L35" i="36"/>
  <c r="L36" i="36" s="1"/>
  <c r="M39" i="4" s="1"/>
  <c r="M35" i="36"/>
  <c r="N35" i="36"/>
  <c r="O35" i="36"/>
  <c r="P35" i="36"/>
  <c r="P36" i="36" s="1"/>
  <c r="Q39" i="4" s="1"/>
  <c r="Q35" i="36"/>
  <c r="F35" i="36"/>
  <c r="F34" i="36"/>
  <c r="F33" i="36"/>
  <c r="I35" i="24"/>
  <c r="G45" i="24"/>
  <c r="H45" i="24"/>
  <c r="I45" i="24"/>
  <c r="J45" i="24"/>
  <c r="J48" i="24" s="1"/>
  <c r="K45" i="24"/>
  <c r="L45" i="24"/>
  <c r="M45" i="24"/>
  <c r="N45" i="24"/>
  <c r="N48" i="24" s="1"/>
  <c r="O45" i="24"/>
  <c r="P45" i="24"/>
  <c r="Q45" i="24"/>
  <c r="G46" i="24"/>
  <c r="G48" i="24" s="1"/>
  <c r="H46" i="24"/>
  <c r="I46" i="24"/>
  <c r="J46" i="24"/>
  <c r="K46" i="24"/>
  <c r="K48" i="24" s="1"/>
  <c r="L35" i="4" s="1"/>
  <c r="L46" i="24"/>
  <c r="M46" i="24"/>
  <c r="N46" i="24"/>
  <c r="O46" i="24"/>
  <c r="O48" i="24" s="1"/>
  <c r="P46" i="24"/>
  <c r="Q46" i="24"/>
  <c r="G47" i="24"/>
  <c r="H47" i="24"/>
  <c r="H48" i="24" s="1"/>
  <c r="I47" i="24"/>
  <c r="J47" i="24"/>
  <c r="K47" i="24"/>
  <c r="L47" i="24"/>
  <c r="L48" i="24" s="1"/>
  <c r="M47" i="24"/>
  <c r="N47" i="24"/>
  <c r="O47" i="24"/>
  <c r="P47" i="24"/>
  <c r="P48" i="24" s="1"/>
  <c r="Q47" i="24"/>
  <c r="I48" i="24"/>
  <c r="M48" i="24"/>
  <c r="Q48" i="24"/>
  <c r="G51" i="24"/>
  <c r="H51" i="24"/>
  <c r="I51" i="24"/>
  <c r="J51" i="24"/>
  <c r="J54" i="24" s="1"/>
  <c r="K51" i="24"/>
  <c r="L51" i="24"/>
  <c r="M51" i="24"/>
  <c r="N51" i="24"/>
  <c r="N54" i="24" s="1"/>
  <c r="O51" i="24"/>
  <c r="P51" i="24"/>
  <c r="Q51" i="24"/>
  <c r="G52" i="24"/>
  <c r="G54" i="24" s="1"/>
  <c r="H52" i="24"/>
  <c r="I52" i="24"/>
  <c r="J52" i="24"/>
  <c r="K52" i="24"/>
  <c r="K54" i="24" s="1"/>
  <c r="L36" i="4" s="1"/>
  <c r="L52" i="24"/>
  <c r="M52" i="24"/>
  <c r="N52" i="24"/>
  <c r="O52" i="24"/>
  <c r="O54" i="24" s="1"/>
  <c r="P52" i="24"/>
  <c r="Q52" i="24"/>
  <c r="G53" i="24"/>
  <c r="H53" i="24"/>
  <c r="H54" i="24" s="1"/>
  <c r="I53" i="24"/>
  <c r="J53" i="24"/>
  <c r="K53" i="24"/>
  <c r="L53" i="24"/>
  <c r="L54" i="24" s="1"/>
  <c r="M53" i="24"/>
  <c r="N53" i="24"/>
  <c r="O53" i="24"/>
  <c r="P53" i="24"/>
  <c r="P54" i="24" s="1"/>
  <c r="Q53" i="24"/>
  <c r="I54" i="24"/>
  <c r="M54" i="24"/>
  <c r="Q54" i="24"/>
  <c r="F53" i="24"/>
  <c r="F52" i="24"/>
  <c r="F47" i="24"/>
  <c r="F46" i="24"/>
  <c r="F51" i="24"/>
  <c r="F45" i="24"/>
  <c r="G39" i="24"/>
  <c r="H39" i="24"/>
  <c r="I39" i="24"/>
  <c r="J39" i="24"/>
  <c r="K39" i="24"/>
  <c r="L39" i="24"/>
  <c r="M39" i="24"/>
  <c r="N39" i="24"/>
  <c r="O39" i="24"/>
  <c r="P39" i="24"/>
  <c r="Q39" i="24"/>
  <c r="G40" i="24"/>
  <c r="H40" i="24"/>
  <c r="I40" i="24"/>
  <c r="J40" i="24"/>
  <c r="K40" i="24"/>
  <c r="L40" i="24"/>
  <c r="M40" i="24"/>
  <c r="N40" i="24"/>
  <c r="O40" i="24"/>
  <c r="P40" i="24"/>
  <c r="Q40" i="24"/>
  <c r="G41" i="24"/>
  <c r="H41" i="24"/>
  <c r="I41" i="24"/>
  <c r="J41" i="24"/>
  <c r="K41" i="24"/>
  <c r="L41" i="24"/>
  <c r="M41" i="24"/>
  <c r="N41" i="24"/>
  <c r="O41" i="24"/>
  <c r="P41" i="24"/>
  <c r="Q41" i="24"/>
  <c r="F41" i="24"/>
  <c r="F40" i="24"/>
  <c r="F39" i="24"/>
  <c r="L48" i="4"/>
  <c r="L33" i="4"/>
  <c r="H25" i="4"/>
  <c r="I25" i="4"/>
  <c r="J25" i="4"/>
  <c r="K25" i="4"/>
  <c r="L25" i="4"/>
  <c r="M25" i="4"/>
  <c r="N25" i="4"/>
  <c r="O25" i="4"/>
  <c r="P25" i="4"/>
  <c r="Q25" i="4"/>
  <c r="R25" i="4"/>
  <c r="G25" i="4"/>
  <c r="H15" i="4"/>
  <c r="I15" i="4"/>
  <c r="J15" i="4"/>
  <c r="K15" i="4"/>
  <c r="K19" i="4" s="1"/>
  <c r="L15" i="4"/>
  <c r="M15" i="4"/>
  <c r="N15" i="4"/>
  <c r="O15" i="4"/>
  <c r="P15" i="4"/>
  <c r="Q15" i="4"/>
  <c r="R15" i="4"/>
  <c r="H16" i="4"/>
  <c r="I16" i="4"/>
  <c r="J16" i="4"/>
  <c r="K16" i="4"/>
  <c r="L16" i="4"/>
  <c r="M16" i="4"/>
  <c r="N16" i="4"/>
  <c r="O16" i="4"/>
  <c r="P16" i="4"/>
  <c r="Q16" i="4"/>
  <c r="R16" i="4"/>
  <c r="H17" i="4"/>
  <c r="I17" i="4"/>
  <c r="J17" i="4"/>
  <c r="K17" i="4"/>
  <c r="L17" i="4"/>
  <c r="M17" i="4"/>
  <c r="N17" i="4"/>
  <c r="O17" i="4"/>
  <c r="P17" i="4"/>
  <c r="Q17" i="4"/>
  <c r="R17" i="4"/>
  <c r="H18" i="4"/>
  <c r="I18" i="4"/>
  <c r="J18" i="4"/>
  <c r="K18" i="4"/>
  <c r="L18" i="4"/>
  <c r="M18" i="4"/>
  <c r="N18" i="4"/>
  <c r="O18" i="4"/>
  <c r="P18" i="4"/>
  <c r="Q18" i="4"/>
  <c r="R18" i="4"/>
  <c r="G18" i="4"/>
  <c r="G17" i="4"/>
  <c r="G16" i="4"/>
  <c r="G33" i="24"/>
  <c r="H33" i="24"/>
  <c r="I33" i="24"/>
  <c r="J33" i="24"/>
  <c r="K33" i="24"/>
  <c r="L33" i="24"/>
  <c r="M33" i="24"/>
  <c r="N33" i="24"/>
  <c r="O33" i="24"/>
  <c r="P33" i="24"/>
  <c r="Q33" i="24"/>
  <c r="G34" i="24"/>
  <c r="H34" i="24"/>
  <c r="I34" i="24"/>
  <c r="J34" i="24"/>
  <c r="K34" i="24"/>
  <c r="L34" i="24"/>
  <c r="M34" i="24"/>
  <c r="N34" i="24"/>
  <c r="O34" i="24"/>
  <c r="P34" i="24"/>
  <c r="Q34" i="24"/>
  <c r="G35" i="24"/>
  <c r="H35" i="24"/>
  <c r="J35" i="24"/>
  <c r="K35" i="24"/>
  <c r="L35" i="24"/>
  <c r="M35" i="24"/>
  <c r="N35" i="24"/>
  <c r="O35" i="24"/>
  <c r="P35" i="24"/>
  <c r="Q35" i="24"/>
  <c r="F35" i="24"/>
  <c r="F34" i="24"/>
  <c r="F33" i="24"/>
  <c r="H9" i="4"/>
  <c r="I9" i="4"/>
  <c r="K9" i="4"/>
  <c r="L9" i="4"/>
  <c r="M9" i="4"/>
  <c r="N9" i="4"/>
  <c r="O9" i="4"/>
  <c r="P9" i="4"/>
  <c r="Q9" i="4"/>
  <c r="R9" i="4"/>
  <c r="H10" i="4"/>
  <c r="I10" i="4"/>
  <c r="J10" i="4"/>
  <c r="K10" i="4"/>
  <c r="L10" i="4"/>
  <c r="M10" i="4"/>
  <c r="N10" i="4"/>
  <c r="O10" i="4"/>
  <c r="P10" i="4"/>
  <c r="Q10" i="4"/>
  <c r="R10" i="4"/>
  <c r="H11" i="4"/>
  <c r="I11" i="4"/>
  <c r="J11" i="4"/>
  <c r="K11" i="4"/>
  <c r="L11" i="4"/>
  <c r="M11" i="4"/>
  <c r="N11" i="4"/>
  <c r="O11" i="4"/>
  <c r="P11" i="4"/>
  <c r="Q11" i="4"/>
  <c r="R11" i="4"/>
  <c r="H12" i="4"/>
  <c r="I12" i="4"/>
  <c r="J12" i="4"/>
  <c r="K12" i="4"/>
  <c r="L12" i="4"/>
  <c r="M12" i="4"/>
  <c r="N12" i="4"/>
  <c r="O12" i="4"/>
  <c r="P12" i="4"/>
  <c r="Q12" i="4"/>
  <c r="R12" i="4"/>
  <c r="G97" i="4"/>
  <c r="E23" i="37"/>
  <c r="F23" i="37"/>
  <c r="G23" i="37"/>
  <c r="H23" i="37"/>
  <c r="I23" i="37"/>
  <c r="J23" i="37"/>
  <c r="K23" i="37"/>
  <c r="L23" i="37"/>
  <c r="M23" i="37"/>
  <c r="N23" i="37"/>
  <c r="O23" i="37"/>
  <c r="D23" i="37"/>
  <c r="O4" i="37"/>
  <c r="N4" i="37"/>
  <c r="M4" i="37"/>
  <c r="L4" i="37"/>
  <c r="K4" i="37"/>
  <c r="J4" i="37"/>
  <c r="I4" i="37"/>
  <c r="H4" i="37"/>
  <c r="G4" i="37"/>
  <c r="F4" i="37"/>
  <c r="E4" i="37"/>
  <c r="D4" i="37"/>
  <c r="B84" i="4"/>
  <c r="E4" i="31"/>
  <c r="F4" i="31"/>
  <c r="G4" i="31"/>
  <c r="H4" i="31"/>
  <c r="I4" i="31"/>
  <c r="J4" i="31"/>
  <c r="K4" i="31"/>
  <c r="L4" i="31"/>
  <c r="M4" i="31"/>
  <c r="N4" i="31"/>
  <c r="O4" i="31"/>
  <c r="D4" i="31"/>
  <c r="B74" i="26"/>
  <c r="B68" i="26"/>
  <c r="B63" i="26"/>
  <c r="B58" i="26"/>
  <c r="B53" i="26"/>
  <c r="B48" i="26"/>
  <c r="B43" i="26"/>
  <c r="B35" i="26"/>
  <c r="B30" i="26"/>
  <c r="B25" i="26"/>
  <c r="B19" i="26"/>
  <c r="B13" i="26"/>
  <c r="B7" i="26"/>
  <c r="H51" i="23"/>
  <c r="H5" i="23"/>
  <c r="D54" i="23"/>
  <c r="Q54" i="23" s="1"/>
  <c r="D55" i="23"/>
  <c r="J55" i="23" s="1"/>
  <c r="D56" i="23"/>
  <c r="J56" i="23" s="1"/>
  <c r="D57" i="23"/>
  <c r="D53" i="23"/>
  <c r="I53" i="23" s="1"/>
  <c r="T42" i="23"/>
  <c r="T41" i="23"/>
  <c r="T40" i="23"/>
  <c r="T39" i="23"/>
  <c r="T38" i="23"/>
  <c r="T37" i="23"/>
  <c r="T36" i="23"/>
  <c r="R51" i="23"/>
  <c r="Q51" i="23"/>
  <c r="P51" i="23"/>
  <c r="N51" i="23"/>
  <c r="M51" i="23"/>
  <c r="L51" i="23"/>
  <c r="J51" i="23"/>
  <c r="I51" i="23"/>
  <c r="T35" i="23"/>
  <c r="D24" i="23"/>
  <c r="D25" i="23"/>
  <c r="D26" i="23"/>
  <c r="D27" i="23"/>
  <c r="D28" i="23"/>
  <c r="D29" i="23"/>
  <c r="D23" i="23"/>
  <c r="I3" i="23"/>
  <c r="I33" i="23" s="1"/>
  <c r="J3" i="23"/>
  <c r="J33" i="23" s="1"/>
  <c r="K3" i="23"/>
  <c r="K33" i="23" s="1"/>
  <c r="L3" i="23"/>
  <c r="L33" i="23" s="1"/>
  <c r="M3" i="23"/>
  <c r="M33" i="23" s="1"/>
  <c r="N3" i="23"/>
  <c r="N33" i="23" s="1"/>
  <c r="O3" i="23"/>
  <c r="O33" i="23" s="1"/>
  <c r="P3" i="23"/>
  <c r="P33" i="23" s="1"/>
  <c r="Q3" i="23"/>
  <c r="Q33" i="23" s="1"/>
  <c r="R3" i="23"/>
  <c r="R33" i="23" s="1"/>
  <c r="S3" i="23"/>
  <c r="S33" i="23" s="1"/>
  <c r="B22" i="36"/>
  <c r="B50" i="36" s="1"/>
  <c r="B17" i="36"/>
  <c r="B44" i="36" s="1"/>
  <c r="B12" i="36"/>
  <c r="B38" i="36" s="1"/>
  <c r="B7" i="36"/>
  <c r="B32" i="36" s="1"/>
  <c r="Q54" i="36"/>
  <c r="R42" i="4" s="1"/>
  <c r="M54" i="36"/>
  <c r="N42" i="4" s="1"/>
  <c r="I54" i="36"/>
  <c r="J42" i="4" s="1"/>
  <c r="F54" i="36"/>
  <c r="G42" i="4" s="1"/>
  <c r="Q48" i="36"/>
  <c r="R41" i="4" s="1"/>
  <c r="M48" i="36"/>
  <c r="N41" i="4" s="1"/>
  <c r="I48" i="36"/>
  <c r="J41" i="4" s="1"/>
  <c r="F48" i="36"/>
  <c r="G41" i="4" s="1"/>
  <c r="N42" i="36"/>
  <c r="O40" i="4" s="1"/>
  <c r="J42" i="36"/>
  <c r="K40" i="4" s="1"/>
  <c r="F42" i="36"/>
  <c r="G40" i="4" s="1"/>
  <c r="N36" i="36"/>
  <c r="O39" i="4" s="1"/>
  <c r="J36" i="36"/>
  <c r="K39" i="4" s="1"/>
  <c r="F36" i="36"/>
  <c r="G39" i="4" s="1"/>
  <c r="D22" i="36"/>
  <c r="P23" i="36" s="1"/>
  <c r="P24" i="36" s="1"/>
  <c r="P18" i="36"/>
  <c r="P19" i="36" s="1"/>
  <c r="O18" i="36"/>
  <c r="O19" i="36" s="1"/>
  <c r="N18" i="36"/>
  <c r="N19" i="36" s="1"/>
  <c r="L18" i="36"/>
  <c r="L19" i="36" s="1"/>
  <c r="K18" i="36"/>
  <c r="K19" i="36" s="1"/>
  <c r="J18" i="36"/>
  <c r="J19" i="36" s="1"/>
  <c r="H18" i="36"/>
  <c r="H19" i="36" s="1"/>
  <c r="G18" i="36"/>
  <c r="G19" i="36" s="1"/>
  <c r="F18" i="36"/>
  <c r="F19" i="36" s="1"/>
  <c r="D17" i="36"/>
  <c r="Q18" i="36" s="1"/>
  <c r="Q19" i="36" s="1"/>
  <c r="D12" i="36"/>
  <c r="P13" i="36" s="1"/>
  <c r="P14" i="36" s="1"/>
  <c r="D7" i="36"/>
  <c r="Q8" i="36" s="1"/>
  <c r="Q9" i="36" s="1"/>
  <c r="Q4" i="36"/>
  <c r="Q30" i="36" s="1"/>
  <c r="P4" i="36"/>
  <c r="P30" i="36" s="1"/>
  <c r="O4" i="36"/>
  <c r="O30" i="36" s="1"/>
  <c r="N4" i="36"/>
  <c r="N30" i="36" s="1"/>
  <c r="M4" i="36"/>
  <c r="M30" i="36" s="1"/>
  <c r="L4" i="36"/>
  <c r="L30" i="36" s="1"/>
  <c r="K4" i="36"/>
  <c r="K30" i="36" s="1"/>
  <c r="J4" i="36"/>
  <c r="J30" i="36" s="1"/>
  <c r="I4" i="36"/>
  <c r="I30" i="36" s="1"/>
  <c r="H4" i="36"/>
  <c r="H30" i="36" s="1"/>
  <c r="G4" i="36"/>
  <c r="G30" i="36" s="1"/>
  <c r="F4" i="36"/>
  <c r="F30" i="36" s="1"/>
  <c r="B22" i="24"/>
  <c r="B17" i="24"/>
  <c r="B12" i="24"/>
  <c r="B7" i="24"/>
  <c r="O19" i="4" l="1"/>
  <c r="N56" i="23"/>
  <c r="M74" i="4" s="1"/>
  <c r="L13" i="4"/>
  <c r="R19" i="4"/>
  <c r="J19" i="4"/>
  <c r="I19" i="4"/>
  <c r="L19" i="4"/>
  <c r="N19" i="4"/>
  <c r="Q19" i="4"/>
  <c r="M19" i="4"/>
  <c r="P19" i="4"/>
  <c r="H19" i="4"/>
  <c r="P56" i="23"/>
  <c r="O74" i="4" s="1"/>
  <c r="L43" i="4"/>
  <c r="N53" i="23"/>
  <c r="M71" i="4" s="1"/>
  <c r="R54" i="23"/>
  <c r="Q72" i="4" s="1"/>
  <c r="I54" i="23"/>
  <c r="H72" i="4" s="1"/>
  <c r="H53" i="23"/>
  <c r="G71" i="4" s="1"/>
  <c r="L53" i="23"/>
  <c r="O54" i="23"/>
  <c r="N72" i="4" s="1"/>
  <c r="H56" i="23"/>
  <c r="G74" i="4" s="1"/>
  <c r="L56" i="23"/>
  <c r="K74" i="4" s="1"/>
  <c r="R53" i="23"/>
  <c r="J53" i="23"/>
  <c r="I71" i="4" s="1"/>
  <c r="M54" i="23"/>
  <c r="L72" i="4" s="1"/>
  <c r="R56" i="23"/>
  <c r="Q74" i="4" s="1"/>
  <c r="Q71" i="4"/>
  <c r="P53" i="23"/>
  <c r="H54" i="23"/>
  <c r="G72" i="4" s="1"/>
  <c r="K54" i="23"/>
  <c r="J72" i="4" s="1"/>
  <c r="S55" i="23"/>
  <c r="O55" i="23"/>
  <c r="N73" i="4" s="1"/>
  <c r="K55" i="23"/>
  <c r="J73" i="4" s="1"/>
  <c r="H57" i="23"/>
  <c r="G75" i="4" s="1"/>
  <c r="P57" i="23"/>
  <c r="O75" i="4" s="1"/>
  <c r="L57" i="23"/>
  <c r="K75" i="4" s="1"/>
  <c r="S53" i="23"/>
  <c r="R71" i="4" s="1"/>
  <c r="O53" i="23"/>
  <c r="N71" i="4" s="1"/>
  <c r="K53" i="23"/>
  <c r="J71" i="4" s="1"/>
  <c r="S54" i="23"/>
  <c r="R72" i="4" s="1"/>
  <c r="N54" i="23"/>
  <c r="M72" i="4" s="1"/>
  <c r="J54" i="23"/>
  <c r="I72" i="4" s="1"/>
  <c r="R55" i="23"/>
  <c r="Q73" i="4" s="1"/>
  <c r="N55" i="23"/>
  <c r="M73" i="4" s="1"/>
  <c r="S56" i="23"/>
  <c r="R74" i="4" s="1"/>
  <c r="O56" i="23"/>
  <c r="N74" i="4" s="1"/>
  <c r="K56" i="23"/>
  <c r="J74" i="4" s="1"/>
  <c r="S57" i="23"/>
  <c r="R75" i="4" s="1"/>
  <c r="O57" i="23"/>
  <c r="N75" i="4" s="1"/>
  <c r="K57" i="23"/>
  <c r="Q55" i="23"/>
  <c r="P73" i="4" s="1"/>
  <c r="M55" i="23"/>
  <c r="L73" i="4" s="1"/>
  <c r="I55" i="23"/>
  <c r="H73" i="4" s="1"/>
  <c r="R57" i="23"/>
  <c r="Q75" i="4" s="1"/>
  <c r="N57" i="23"/>
  <c r="M75" i="4" s="1"/>
  <c r="J57" i="23"/>
  <c r="I75" i="4" s="1"/>
  <c r="Q53" i="23"/>
  <c r="P71" i="4" s="1"/>
  <c r="M53" i="23"/>
  <c r="L71" i="4" s="1"/>
  <c r="P54" i="23"/>
  <c r="O72" i="4" s="1"/>
  <c r="L54" i="23"/>
  <c r="K72" i="4" s="1"/>
  <c r="P55" i="23"/>
  <c r="O73" i="4" s="1"/>
  <c r="L55" i="23"/>
  <c r="K73" i="4" s="1"/>
  <c r="H55" i="23"/>
  <c r="G73" i="4" s="1"/>
  <c r="Q56" i="23"/>
  <c r="P74" i="4" s="1"/>
  <c r="M56" i="23"/>
  <c r="L74" i="4" s="1"/>
  <c r="I56" i="23"/>
  <c r="H74" i="4" s="1"/>
  <c r="Q57" i="23"/>
  <c r="P75" i="4" s="1"/>
  <c r="M57" i="23"/>
  <c r="L75" i="4" s="1"/>
  <c r="I57" i="23"/>
  <c r="H75" i="4" s="1"/>
  <c r="P23" i="37"/>
  <c r="J8" i="36"/>
  <c r="J9" i="36" s="1"/>
  <c r="O8" i="36"/>
  <c r="O9" i="36" s="1"/>
  <c r="K8" i="36"/>
  <c r="K9" i="36" s="1"/>
  <c r="P8" i="36"/>
  <c r="P9" i="36" s="1"/>
  <c r="G8" i="36"/>
  <c r="G9" i="36" s="1"/>
  <c r="L8" i="36"/>
  <c r="L9" i="36" s="1"/>
  <c r="F8" i="36"/>
  <c r="F9" i="36" s="1"/>
  <c r="G15" i="4" s="1"/>
  <c r="G19" i="4" s="1"/>
  <c r="H8" i="36"/>
  <c r="H9" i="36" s="1"/>
  <c r="N8" i="36"/>
  <c r="N9" i="36" s="1"/>
  <c r="N43" i="4"/>
  <c r="K51" i="23"/>
  <c r="S51" i="23"/>
  <c r="K71" i="4"/>
  <c r="O71" i="4"/>
  <c r="H71" i="4"/>
  <c r="O51" i="23"/>
  <c r="T43" i="23"/>
  <c r="T44" i="23"/>
  <c r="T45" i="23"/>
  <c r="T46" i="23"/>
  <c r="T47" i="23"/>
  <c r="T48" i="23"/>
  <c r="T49" i="23"/>
  <c r="I73" i="4"/>
  <c r="P72" i="4"/>
  <c r="R73" i="4"/>
  <c r="J75" i="4"/>
  <c r="I74" i="4"/>
  <c r="G43" i="4"/>
  <c r="R43" i="4"/>
  <c r="S42" i="4"/>
  <c r="J43" i="4"/>
  <c r="Q43" i="4"/>
  <c r="M43" i="4"/>
  <c r="I43" i="4"/>
  <c r="S39" i="4"/>
  <c r="S41" i="4"/>
  <c r="P43" i="4"/>
  <c r="S40" i="4"/>
  <c r="O43" i="4"/>
  <c r="K43" i="4"/>
  <c r="H43" i="4"/>
  <c r="S16" i="4"/>
  <c r="S18" i="4"/>
  <c r="S17" i="4"/>
  <c r="I13" i="36"/>
  <c r="I14" i="36" s="1"/>
  <c r="Q13" i="36"/>
  <c r="Q14" i="36" s="1"/>
  <c r="Q27" i="36" s="1"/>
  <c r="M23" i="36"/>
  <c r="M24" i="36" s="1"/>
  <c r="J23" i="36"/>
  <c r="J24" i="36" s="1"/>
  <c r="I8" i="36"/>
  <c r="I9" i="36" s="1"/>
  <c r="M8" i="36"/>
  <c r="M9" i="36" s="1"/>
  <c r="G13" i="36"/>
  <c r="G14" i="36" s="1"/>
  <c r="G27" i="36" s="1"/>
  <c r="K13" i="36"/>
  <c r="K14" i="36" s="1"/>
  <c r="O13" i="36"/>
  <c r="O14" i="36" s="1"/>
  <c r="O27" i="36" s="1"/>
  <c r="I18" i="36"/>
  <c r="I19" i="36" s="1"/>
  <c r="M18" i="36"/>
  <c r="M19" i="36" s="1"/>
  <c r="G23" i="36"/>
  <c r="G24" i="36" s="1"/>
  <c r="K23" i="36"/>
  <c r="K24" i="36" s="1"/>
  <c r="O23" i="36"/>
  <c r="O24" i="36" s="1"/>
  <c r="M13" i="36"/>
  <c r="M14" i="36" s="1"/>
  <c r="I23" i="36"/>
  <c r="I24" i="36" s="1"/>
  <c r="Q23" i="36"/>
  <c r="Q24" i="36" s="1"/>
  <c r="F13" i="36"/>
  <c r="F14" i="36" s="1"/>
  <c r="J13" i="36"/>
  <c r="J14" i="36" s="1"/>
  <c r="J27" i="36" s="1"/>
  <c r="N13" i="36"/>
  <c r="N14" i="36" s="1"/>
  <c r="N27" i="36" s="1"/>
  <c r="F23" i="36"/>
  <c r="F24" i="36" s="1"/>
  <c r="N23" i="36"/>
  <c r="N24" i="36" s="1"/>
  <c r="H13" i="36"/>
  <c r="H14" i="36" s="1"/>
  <c r="L13" i="36"/>
  <c r="L14" i="36" s="1"/>
  <c r="L27" i="36" s="1"/>
  <c r="H23" i="36"/>
  <c r="H24" i="36" s="1"/>
  <c r="L23" i="36"/>
  <c r="L24" i="36" s="1"/>
  <c r="H3" i="23"/>
  <c r="H33" i="23" s="1"/>
  <c r="G4" i="24"/>
  <c r="G30" i="24" s="1"/>
  <c r="H4" i="24"/>
  <c r="H30" i="24" s="1"/>
  <c r="I4" i="24"/>
  <c r="I30" i="24" s="1"/>
  <c r="J4" i="24"/>
  <c r="J30" i="24" s="1"/>
  <c r="K4" i="24"/>
  <c r="K30" i="24" s="1"/>
  <c r="L4" i="24"/>
  <c r="L30" i="24" s="1"/>
  <c r="M4" i="24"/>
  <c r="M30" i="24" s="1"/>
  <c r="N4" i="24"/>
  <c r="N30" i="24" s="1"/>
  <c r="O4" i="24"/>
  <c r="O30" i="24" s="1"/>
  <c r="P4" i="24"/>
  <c r="P30" i="24" s="1"/>
  <c r="Q4" i="24"/>
  <c r="Q30" i="24" s="1"/>
  <c r="F4" i="24"/>
  <c r="F30" i="24" s="1"/>
  <c r="E6" i="26"/>
  <c r="E42" i="26" s="1"/>
  <c r="F6" i="26"/>
  <c r="F42" i="26" s="1"/>
  <c r="G6" i="26"/>
  <c r="G42" i="26" s="1"/>
  <c r="H6" i="26"/>
  <c r="H42" i="26" s="1"/>
  <c r="I6" i="26"/>
  <c r="I42" i="26" s="1"/>
  <c r="J6" i="26"/>
  <c r="J42" i="26" s="1"/>
  <c r="K6" i="26"/>
  <c r="K42" i="26" s="1"/>
  <c r="L6" i="26"/>
  <c r="L42" i="26" s="1"/>
  <c r="M6" i="26"/>
  <c r="M42" i="26" s="1"/>
  <c r="N6" i="26"/>
  <c r="N42" i="26" s="1"/>
  <c r="O6" i="26"/>
  <c r="O42" i="26" s="1"/>
  <c r="D6" i="26"/>
  <c r="D42" i="26" s="1"/>
  <c r="F36" i="24"/>
  <c r="G33" i="4" s="1"/>
  <c r="D74" i="26"/>
  <c r="D35" i="26"/>
  <c r="E29" i="31"/>
  <c r="F29" i="31"/>
  <c r="G29" i="31"/>
  <c r="H29" i="31"/>
  <c r="I29" i="31"/>
  <c r="J29" i="31"/>
  <c r="K29" i="31"/>
  <c r="L29" i="31"/>
  <c r="M29" i="31"/>
  <c r="N29" i="31"/>
  <c r="O29" i="31"/>
  <c r="E17" i="31"/>
  <c r="F17" i="31"/>
  <c r="P17" i="31" s="1"/>
  <c r="G17" i="31"/>
  <c r="H17" i="31"/>
  <c r="I17" i="31"/>
  <c r="J17" i="31"/>
  <c r="K17" i="31"/>
  <c r="L17" i="31"/>
  <c r="M17" i="31"/>
  <c r="N17" i="31"/>
  <c r="O17" i="31"/>
  <c r="E21" i="31"/>
  <c r="F21" i="31"/>
  <c r="G21" i="31"/>
  <c r="H21" i="31"/>
  <c r="P21" i="31" s="1"/>
  <c r="I21" i="31"/>
  <c r="J21" i="31"/>
  <c r="K21" i="31"/>
  <c r="L21" i="31"/>
  <c r="M21" i="31"/>
  <c r="N21" i="31"/>
  <c r="O21" i="31"/>
  <c r="E25" i="31"/>
  <c r="F25" i="31"/>
  <c r="P25" i="31" s="1"/>
  <c r="G25" i="31"/>
  <c r="H25" i="31"/>
  <c r="I25" i="31"/>
  <c r="J25" i="31"/>
  <c r="K25" i="31"/>
  <c r="L25" i="31"/>
  <c r="M25" i="31"/>
  <c r="N25" i="31"/>
  <c r="O25" i="31"/>
  <c r="D25" i="31"/>
  <c r="D21" i="31"/>
  <c r="D17" i="31"/>
  <c r="E13" i="31"/>
  <c r="F13" i="31"/>
  <c r="G13" i="31"/>
  <c r="P13" i="31" s="1"/>
  <c r="H13" i="31"/>
  <c r="I13" i="31"/>
  <c r="J13" i="31"/>
  <c r="K13" i="31"/>
  <c r="L13" i="31"/>
  <c r="M13" i="31"/>
  <c r="N13" i="31"/>
  <c r="O13" i="31"/>
  <c r="D29" i="31"/>
  <c r="E9" i="31"/>
  <c r="F9" i="31"/>
  <c r="G9" i="31"/>
  <c r="H9" i="31"/>
  <c r="I9" i="31"/>
  <c r="J9" i="31"/>
  <c r="K9" i="31"/>
  <c r="L9" i="31"/>
  <c r="M9" i="31"/>
  <c r="N9" i="31"/>
  <c r="O9" i="31"/>
  <c r="D9" i="31"/>
  <c r="P9" i="31" s="1"/>
  <c r="E5" i="31"/>
  <c r="P5" i="31" s="1"/>
  <c r="F5" i="31"/>
  <c r="G5" i="31"/>
  <c r="H5" i="31"/>
  <c r="I5" i="31"/>
  <c r="J5" i="31"/>
  <c r="K5" i="31"/>
  <c r="L5" i="31"/>
  <c r="M5" i="31"/>
  <c r="N5" i="31"/>
  <c r="O5" i="31"/>
  <c r="D5" i="31"/>
  <c r="H151" i="4"/>
  <c r="I151" i="4"/>
  <c r="J151" i="4"/>
  <c r="K151" i="4"/>
  <c r="L151" i="4"/>
  <c r="M151" i="4"/>
  <c r="N151" i="4"/>
  <c r="O151" i="4"/>
  <c r="P151" i="4"/>
  <c r="Q151" i="4"/>
  <c r="R151" i="4"/>
  <c r="H153" i="4"/>
  <c r="I153" i="4"/>
  <c r="J153" i="4"/>
  <c r="K153" i="4"/>
  <c r="L153" i="4"/>
  <c r="M153" i="4"/>
  <c r="N153" i="4"/>
  <c r="O153" i="4"/>
  <c r="P153" i="4"/>
  <c r="Q153" i="4"/>
  <c r="R153" i="4"/>
  <c r="H154" i="4"/>
  <c r="I154" i="4"/>
  <c r="J154" i="4"/>
  <c r="K154" i="4"/>
  <c r="L154" i="4"/>
  <c r="M154" i="4"/>
  <c r="N154" i="4"/>
  <c r="O154" i="4"/>
  <c r="P154" i="4"/>
  <c r="Q154" i="4"/>
  <c r="R154" i="4"/>
  <c r="G154" i="4"/>
  <c r="G153" i="4"/>
  <c r="G151" i="4"/>
  <c r="G48" i="4"/>
  <c r="H34" i="4"/>
  <c r="P35" i="4"/>
  <c r="R36" i="4"/>
  <c r="Q36" i="4"/>
  <c r="P36" i="4"/>
  <c r="O36" i="4"/>
  <c r="N36" i="4"/>
  <c r="M36" i="4"/>
  <c r="K36" i="4"/>
  <c r="J36" i="4"/>
  <c r="I36" i="4"/>
  <c r="H36" i="4"/>
  <c r="F54" i="24"/>
  <c r="G36" i="4" s="1"/>
  <c r="B50" i="24"/>
  <c r="R35" i="4"/>
  <c r="Q35" i="4"/>
  <c r="O35" i="4"/>
  <c r="N35" i="4"/>
  <c r="M35" i="4"/>
  <c r="K35" i="4"/>
  <c r="J35" i="4"/>
  <c r="I35" i="4"/>
  <c r="H35" i="4"/>
  <c r="F48" i="24"/>
  <c r="G35" i="4" s="1"/>
  <c r="B44" i="24"/>
  <c r="Q42" i="24"/>
  <c r="R34" i="4" s="1"/>
  <c r="P42" i="24"/>
  <c r="Q34" i="4" s="1"/>
  <c r="O42" i="24"/>
  <c r="P34" i="4" s="1"/>
  <c r="N42" i="24"/>
  <c r="O34" i="4" s="1"/>
  <c r="M42" i="24"/>
  <c r="N34" i="4" s="1"/>
  <c r="L42" i="24"/>
  <c r="M34" i="4" s="1"/>
  <c r="K42" i="24"/>
  <c r="L34" i="4" s="1"/>
  <c r="L37" i="4" s="1"/>
  <c r="L50" i="4" s="1"/>
  <c r="J42" i="24"/>
  <c r="K34" i="4" s="1"/>
  <c r="I42" i="24"/>
  <c r="J34" i="4" s="1"/>
  <c r="H42" i="24"/>
  <c r="I34" i="4" s="1"/>
  <c r="G42" i="24"/>
  <c r="F42" i="24"/>
  <c r="G34" i="4" s="1"/>
  <c r="B38" i="24"/>
  <c r="Q36" i="24"/>
  <c r="R33" i="4" s="1"/>
  <c r="P36" i="24"/>
  <c r="Q33" i="4" s="1"/>
  <c r="O36" i="24"/>
  <c r="P33" i="4" s="1"/>
  <c r="N36" i="24"/>
  <c r="O33" i="4" s="1"/>
  <c r="M36" i="24"/>
  <c r="N33" i="4" s="1"/>
  <c r="L36" i="24"/>
  <c r="M33" i="4" s="1"/>
  <c r="K36" i="24"/>
  <c r="J36" i="24"/>
  <c r="K33" i="4" s="1"/>
  <c r="I36" i="24"/>
  <c r="J33" i="4" s="1"/>
  <c r="H36" i="24"/>
  <c r="I33" i="4" s="1"/>
  <c r="G36" i="24"/>
  <c r="H33" i="4" s="1"/>
  <c r="B32" i="24"/>
  <c r="D22" i="24"/>
  <c r="O23" i="24" s="1"/>
  <c r="O24" i="24" s="1"/>
  <c r="D17" i="24"/>
  <c r="O18" i="24" s="1"/>
  <c r="O19" i="24" s="1"/>
  <c r="D12" i="24"/>
  <c r="O13" i="24" s="1"/>
  <c r="O14" i="24" s="1"/>
  <c r="D7" i="24"/>
  <c r="O8" i="24" s="1"/>
  <c r="O9" i="24" s="1"/>
  <c r="S166" i="4"/>
  <c r="S165" i="4"/>
  <c r="S164" i="4"/>
  <c r="S163" i="4"/>
  <c r="S162" i="4"/>
  <c r="S161" i="4"/>
  <c r="S160" i="4"/>
  <c r="G141" i="4"/>
  <c r="S140" i="4"/>
  <c r="S139" i="4"/>
  <c r="S138" i="4"/>
  <c r="S137" i="4"/>
  <c r="S136" i="4"/>
  <c r="S135" i="4"/>
  <c r="S134" i="4"/>
  <c r="S133" i="4"/>
  <c r="S132" i="4"/>
  <c r="S131" i="4"/>
  <c r="S130" i="4"/>
  <c r="G128" i="4"/>
  <c r="S127" i="4"/>
  <c r="S126" i="4"/>
  <c r="S125" i="4"/>
  <c r="S124" i="4"/>
  <c r="G122" i="4"/>
  <c r="S121" i="4"/>
  <c r="S120" i="4"/>
  <c r="S119" i="4"/>
  <c r="S118" i="4"/>
  <c r="G116" i="4"/>
  <c r="S115" i="4"/>
  <c r="S114" i="4"/>
  <c r="S113" i="4"/>
  <c r="S112" i="4"/>
  <c r="G110" i="4"/>
  <c r="S109" i="4"/>
  <c r="S108" i="4"/>
  <c r="S107" i="4"/>
  <c r="S106" i="4"/>
  <c r="S103" i="4"/>
  <c r="S102" i="4"/>
  <c r="S101" i="4"/>
  <c r="S100" i="4"/>
  <c r="S99" i="4"/>
  <c r="S98" i="4"/>
  <c r="S97" i="4"/>
  <c r="S96" i="4"/>
  <c r="S95" i="4"/>
  <c r="S94" i="4"/>
  <c r="S93" i="4"/>
  <c r="S92" i="4"/>
  <c r="S90" i="4"/>
  <c r="S89" i="4"/>
  <c r="S88" i="4"/>
  <c r="S81" i="4"/>
  <c r="S80" i="4"/>
  <c r="S79" i="4"/>
  <c r="S78" i="4"/>
  <c r="S77" i="4"/>
  <c r="R48" i="4"/>
  <c r="Q48" i="4"/>
  <c r="P48" i="4"/>
  <c r="O48" i="4"/>
  <c r="N48" i="4"/>
  <c r="M48" i="4"/>
  <c r="K48" i="4"/>
  <c r="J48" i="4"/>
  <c r="I48" i="4"/>
  <c r="H48" i="4"/>
  <c r="S47" i="4"/>
  <c r="S46" i="4"/>
  <c r="S45" i="4"/>
  <c r="S24" i="4"/>
  <c r="S23" i="4"/>
  <c r="S22" i="4"/>
  <c r="S21" i="4"/>
  <c r="L28" i="4" l="1"/>
  <c r="F27" i="36"/>
  <c r="K27" i="36"/>
  <c r="S25" i="4"/>
  <c r="S71" i="4"/>
  <c r="P27" i="36"/>
  <c r="H27" i="36"/>
  <c r="S72" i="4"/>
  <c r="S75" i="4"/>
  <c r="S73" i="4"/>
  <c r="S74" i="4"/>
  <c r="S58" i="23"/>
  <c r="J58" i="23"/>
  <c r="Q58" i="23"/>
  <c r="K58" i="23"/>
  <c r="G37" i="4"/>
  <c r="G50" i="4" s="1"/>
  <c r="M58" i="23"/>
  <c r="R58" i="23"/>
  <c r="O58" i="23"/>
  <c r="N58" i="23"/>
  <c r="I58" i="23"/>
  <c r="T53" i="23"/>
  <c r="T51" i="23"/>
  <c r="P58" i="23"/>
  <c r="T55" i="23"/>
  <c r="T56" i="23"/>
  <c r="T57" i="23"/>
  <c r="L58" i="23"/>
  <c r="T54" i="23"/>
  <c r="H58" i="23"/>
  <c r="P13" i="4"/>
  <c r="S43" i="4"/>
  <c r="M27" i="36"/>
  <c r="I27" i="36"/>
  <c r="S110" i="4"/>
  <c r="S34" i="4"/>
  <c r="S35" i="4"/>
  <c r="H8" i="24"/>
  <c r="H9" i="24" s="1"/>
  <c r="L8" i="24"/>
  <c r="L9" i="24" s="1"/>
  <c r="P8" i="24"/>
  <c r="P9" i="24" s="1"/>
  <c r="O27" i="24"/>
  <c r="H13" i="24"/>
  <c r="H14" i="24" s="1"/>
  <c r="L13" i="24"/>
  <c r="L14" i="24" s="1"/>
  <c r="P13" i="24"/>
  <c r="P14" i="24" s="1"/>
  <c r="H18" i="24"/>
  <c r="H19" i="24" s="1"/>
  <c r="L18" i="24"/>
  <c r="L19" i="24" s="1"/>
  <c r="P18" i="24"/>
  <c r="P19" i="24" s="1"/>
  <c r="H23" i="24"/>
  <c r="H24" i="24" s="1"/>
  <c r="L23" i="24"/>
  <c r="L24" i="24" s="1"/>
  <c r="P23" i="24"/>
  <c r="P24" i="24" s="1"/>
  <c r="I8" i="24"/>
  <c r="I9" i="24" s="1"/>
  <c r="J9" i="4" s="1"/>
  <c r="M13" i="24"/>
  <c r="M14" i="24" s="1"/>
  <c r="I18" i="24"/>
  <c r="I19" i="24" s="1"/>
  <c r="Q18" i="24"/>
  <c r="Q19" i="24" s="1"/>
  <c r="I23" i="24"/>
  <c r="I24" i="24" s="1"/>
  <c r="Q23" i="24"/>
  <c r="Q24" i="24" s="1"/>
  <c r="M8" i="24"/>
  <c r="M9" i="24" s="1"/>
  <c r="I13" i="24"/>
  <c r="I14" i="24" s="1"/>
  <c r="M23" i="24"/>
  <c r="M24" i="24" s="1"/>
  <c r="F8" i="24"/>
  <c r="J8" i="24"/>
  <c r="J9" i="24" s="1"/>
  <c r="N8" i="24"/>
  <c r="N9" i="24" s="1"/>
  <c r="F13" i="24"/>
  <c r="J13" i="24"/>
  <c r="J14" i="24" s="1"/>
  <c r="N13" i="24"/>
  <c r="N14" i="24" s="1"/>
  <c r="F18" i="24"/>
  <c r="J18" i="24"/>
  <c r="J19" i="24" s="1"/>
  <c r="N18" i="24"/>
  <c r="N19" i="24" s="1"/>
  <c r="F23" i="24"/>
  <c r="J23" i="24"/>
  <c r="J24" i="24" s="1"/>
  <c r="N23" i="24"/>
  <c r="N24" i="24" s="1"/>
  <c r="Q8" i="24"/>
  <c r="Q9" i="24" s="1"/>
  <c r="Q13" i="24"/>
  <c r="Q14" i="24" s="1"/>
  <c r="M18" i="24"/>
  <c r="M19" i="24" s="1"/>
  <c r="G8" i="24"/>
  <c r="G9" i="24" s="1"/>
  <c r="K8" i="24"/>
  <c r="K9" i="24" s="1"/>
  <c r="G13" i="24"/>
  <c r="G14" i="24" s="1"/>
  <c r="K13" i="24"/>
  <c r="K14" i="24" s="1"/>
  <c r="G18" i="24"/>
  <c r="G19" i="24" s="1"/>
  <c r="K18" i="24"/>
  <c r="K19" i="24" s="1"/>
  <c r="G23" i="24"/>
  <c r="G24" i="24" s="1"/>
  <c r="K23" i="24"/>
  <c r="K24" i="24" s="1"/>
  <c r="S67" i="4"/>
  <c r="S48" i="4"/>
  <c r="S154" i="4"/>
  <c r="S141" i="4"/>
  <c r="S122" i="4"/>
  <c r="S153" i="4"/>
  <c r="S116" i="4"/>
  <c r="S128" i="4"/>
  <c r="S151" i="4"/>
  <c r="S168" i="4"/>
  <c r="S15" i="4" l="1"/>
  <c r="T58" i="23"/>
  <c r="O13" i="4"/>
  <c r="N13" i="4"/>
  <c r="R13" i="4"/>
  <c r="Q13" i="4"/>
  <c r="I13" i="4"/>
  <c r="K13" i="4"/>
  <c r="H13" i="4"/>
  <c r="J13" i="4"/>
  <c r="L27" i="24"/>
  <c r="M13" i="4"/>
  <c r="J27" i="24"/>
  <c r="M27" i="24"/>
  <c r="H27" i="24"/>
  <c r="P27" i="24"/>
  <c r="K27" i="24"/>
  <c r="Q27" i="24"/>
  <c r="F9" i="24"/>
  <c r="G9" i="4" s="1"/>
  <c r="S9" i="4" s="1"/>
  <c r="G27" i="24"/>
  <c r="F14" i="24"/>
  <c r="G10" i="4" s="1"/>
  <c r="I27" i="24"/>
  <c r="F24" i="24"/>
  <c r="G12" i="4" s="1"/>
  <c r="F19" i="24"/>
  <c r="G11" i="4" s="1"/>
  <c r="N27" i="24"/>
  <c r="S19" i="4" l="1"/>
  <c r="G13" i="4"/>
  <c r="F27" i="24"/>
  <c r="G167" i="4" l="1"/>
  <c r="H167" i="4"/>
  <c r="H168" i="4" s="1"/>
  <c r="I167" i="4"/>
  <c r="I168" i="4" s="1"/>
  <c r="J167" i="4"/>
  <c r="J168" i="4" s="1"/>
  <c r="K167" i="4"/>
  <c r="K168" i="4" s="1"/>
  <c r="L167" i="4"/>
  <c r="L168" i="4" s="1"/>
  <c r="M167" i="4"/>
  <c r="M168" i="4" s="1"/>
  <c r="N167" i="4"/>
  <c r="N168" i="4" s="1"/>
  <c r="O167" i="4"/>
  <c r="O168" i="4" s="1"/>
  <c r="P167" i="4"/>
  <c r="P168" i="4" s="1"/>
  <c r="Q167" i="4"/>
  <c r="Q168" i="4" s="1"/>
  <c r="R167" i="4"/>
  <c r="R168" i="4" s="1"/>
  <c r="H29" i="23"/>
  <c r="G65" i="4" s="1"/>
  <c r="I29" i="23"/>
  <c r="H65" i="4" s="1"/>
  <c r="J29" i="23"/>
  <c r="I65" i="4" s="1"/>
  <c r="K29" i="23"/>
  <c r="J65" i="4" s="1"/>
  <c r="L29" i="23"/>
  <c r="K65" i="4" s="1"/>
  <c r="M29" i="23"/>
  <c r="L65" i="4" s="1"/>
  <c r="N29" i="23"/>
  <c r="M65" i="4" s="1"/>
  <c r="O29" i="23"/>
  <c r="N65" i="4" s="1"/>
  <c r="P29" i="23"/>
  <c r="O65" i="4" s="1"/>
  <c r="Q29" i="23"/>
  <c r="P65" i="4" s="1"/>
  <c r="R29" i="23"/>
  <c r="Q65" i="4" s="1"/>
  <c r="S29" i="23"/>
  <c r="R65" i="4" s="1"/>
  <c r="G168" i="4" l="1"/>
  <c r="S167" i="4"/>
  <c r="P29" i="31"/>
  <c r="T29" i="23"/>
  <c r="O14" i="30" l="1"/>
  <c r="O15" i="30" s="1"/>
  <c r="M18" i="29" s="1"/>
  <c r="N14" i="30"/>
  <c r="N15" i="30" s="1"/>
  <c r="L18" i="29" s="1"/>
  <c r="M14" i="30"/>
  <c r="M15" i="30" s="1"/>
  <c r="K18" i="29" s="1"/>
  <c r="L14" i="30"/>
  <c r="L15" i="30" s="1"/>
  <c r="J18" i="29" s="1"/>
  <c r="K14" i="30"/>
  <c r="K15" i="30" s="1"/>
  <c r="I18" i="29" s="1"/>
  <c r="J14" i="30"/>
  <c r="J15" i="30" s="1"/>
  <c r="H18" i="29" s="1"/>
  <c r="I14" i="30"/>
  <c r="I15" i="30" s="1"/>
  <c r="G18" i="29" s="1"/>
  <c r="H14" i="30"/>
  <c r="H15" i="30" s="1"/>
  <c r="F18" i="29" s="1"/>
  <c r="G14" i="30"/>
  <c r="G15" i="30" s="1"/>
  <c r="E18" i="29" s="1"/>
  <c r="F14" i="30"/>
  <c r="F15" i="30" s="1"/>
  <c r="D18" i="29" s="1"/>
  <c r="E14" i="30"/>
  <c r="E15" i="30" s="1"/>
  <c r="C18" i="29" s="1"/>
  <c r="D14" i="30"/>
  <c r="D15" i="30" s="1"/>
  <c r="B18" i="29" s="1"/>
  <c r="O10" i="30"/>
  <c r="O11" i="30" s="1"/>
  <c r="M17" i="29" s="1"/>
  <c r="N10" i="30"/>
  <c r="N11" i="30" s="1"/>
  <c r="L17" i="29" s="1"/>
  <c r="M10" i="30"/>
  <c r="M11" i="30" s="1"/>
  <c r="L10" i="30"/>
  <c r="L11" i="30" s="1"/>
  <c r="L17" i="30" s="1"/>
  <c r="K10" i="30"/>
  <c r="K11" i="30" s="1"/>
  <c r="K17" i="30" s="1"/>
  <c r="J10" i="30"/>
  <c r="J11" i="30" s="1"/>
  <c r="I10" i="30"/>
  <c r="I11" i="30" s="1"/>
  <c r="G17" i="29" s="1"/>
  <c r="H10" i="30"/>
  <c r="H11" i="30" s="1"/>
  <c r="H17" i="30" s="1"/>
  <c r="G10" i="30"/>
  <c r="G11" i="30" s="1"/>
  <c r="E17" i="29" s="1"/>
  <c r="F10" i="30"/>
  <c r="F11" i="30" s="1"/>
  <c r="E10" i="30"/>
  <c r="E11" i="30" s="1"/>
  <c r="D10" i="30"/>
  <c r="D11" i="30" s="1"/>
  <c r="B17" i="29" s="1"/>
  <c r="I17" i="29" l="1"/>
  <c r="J17" i="29"/>
  <c r="J19" i="29" s="1"/>
  <c r="B19" i="29"/>
  <c r="E17" i="30"/>
  <c r="C17" i="29"/>
  <c r="C19" i="29" s="1"/>
  <c r="M17" i="30"/>
  <c r="K17" i="29"/>
  <c r="K19" i="29" s="1"/>
  <c r="F17" i="29"/>
  <c r="F19" i="29" s="1"/>
  <c r="F17" i="30"/>
  <c r="D17" i="29"/>
  <c r="D19" i="29" s="1"/>
  <c r="J17" i="30"/>
  <c r="H17" i="29"/>
  <c r="H19" i="29" s="1"/>
  <c r="I19" i="29"/>
  <c r="O17" i="30"/>
  <c r="M19" i="29"/>
  <c r="L19" i="29"/>
  <c r="N17" i="30"/>
  <c r="I17" i="30"/>
  <c r="G19" i="29"/>
  <c r="E19" i="29"/>
  <c r="G17" i="30"/>
  <c r="D17" i="30"/>
  <c r="E33" i="28" l="1"/>
  <c r="E75" i="28" s="1"/>
  <c r="F33" i="28"/>
  <c r="F75" i="28" s="1"/>
  <c r="G33" i="28"/>
  <c r="G75" i="28" s="1"/>
  <c r="H33" i="28"/>
  <c r="H75" i="28" s="1"/>
  <c r="I33" i="28"/>
  <c r="I75" i="28" s="1"/>
  <c r="J33" i="28"/>
  <c r="J75" i="28" s="1"/>
  <c r="K33" i="28"/>
  <c r="K75" i="28" s="1"/>
  <c r="L33" i="28"/>
  <c r="L75" i="28" s="1"/>
  <c r="M33" i="28"/>
  <c r="M75" i="28" s="1"/>
  <c r="N33" i="28"/>
  <c r="N75" i="28" s="1"/>
  <c r="O33" i="28"/>
  <c r="O75" i="28" s="1"/>
  <c r="E34" i="28"/>
  <c r="E76" i="28" s="1"/>
  <c r="F34" i="28"/>
  <c r="F76" i="28" s="1"/>
  <c r="G34" i="28"/>
  <c r="G76" i="28" s="1"/>
  <c r="H34" i="28"/>
  <c r="H76" i="28" s="1"/>
  <c r="I34" i="28"/>
  <c r="I76" i="28" s="1"/>
  <c r="J34" i="28"/>
  <c r="J76" i="28" s="1"/>
  <c r="K34" i="28"/>
  <c r="K76" i="28" s="1"/>
  <c r="L34" i="28"/>
  <c r="L76" i="28" s="1"/>
  <c r="M34" i="28"/>
  <c r="M76" i="28" s="1"/>
  <c r="N34" i="28"/>
  <c r="N76" i="28" s="1"/>
  <c r="O34" i="28"/>
  <c r="O76" i="28" s="1"/>
  <c r="E35" i="28"/>
  <c r="E77" i="28" s="1"/>
  <c r="F35" i="28"/>
  <c r="F77" i="28" s="1"/>
  <c r="G35" i="28"/>
  <c r="G77" i="28" s="1"/>
  <c r="H35" i="28"/>
  <c r="H77" i="28" s="1"/>
  <c r="I35" i="28"/>
  <c r="I77" i="28" s="1"/>
  <c r="J35" i="28"/>
  <c r="J77" i="28" s="1"/>
  <c r="K35" i="28"/>
  <c r="K77" i="28" s="1"/>
  <c r="L35" i="28"/>
  <c r="L77" i="28" s="1"/>
  <c r="M35" i="28"/>
  <c r="M77" i="28" s="1"/>
  <c r="N35" i="28"/>
  <c r="N77" i="28" s="1"/>
  <c r="O35" i="28"/>
  <c r="O77" i="28" s="1"/>
  <c r="E39" i="28"/>
  <c r="E81" i="28" s="1"/>
  <c r="F39" i="28"/>
  <c r="F81" i="28" s="1"/>
  <c r="G39" i="28"/>
  <c r="G81" i="28" s="1"/>
  <c r="H39" i="28"/>
  <c r="H81" i="28" s="1"/>
  <c r="I39" i="28"/>
  <c r="I81" i="28" s="1"/>
  <c r="J39" i="28"/>
  <c r="J81" i="28" s="1"/>
  <c r="K39" i="28"/>
  <c r="K81" i="28" s="1"/>
  <c r="L39" i="28"/>
  <c r="L81" i="28" s="1"/>
  <c r="M39" i="28"/>
  <c r="M81" i="28" s="1"/>
  <c r="N39" i="28"/>
  <c r="N81" i="28" s="1"/>
  <c r="O39" i="28"/>
  <c r="O81" i="28" s="1"/>
  <c r="D33" i="28"/>
  <c r="D75" i="28" s="1"/>
  <c r="D34" i="28"/>
  <c r="D76" i="28" s="1"/>
  <c r="D35" i="28"/>
  <c r="D39" i="28"/>
  <c r="D81" i="28" s="1"/>
  <c r="P76" i="28" l="1"/>
  <c r="P75" i="28"/>
  <c r="P34" i="28"/>
  <c r="P35" i="28"/>
  <c r="P81" i="28"/>
  <c r="P39" i="28"/>
  <c r="P33" i="28"/>
  <c r="D77" i="28"/>
  <c r="P77" i="28" s="1"/>
  <c r="P19" i="28"/>
  <c r="P15" i="28"/>
  <c r="P14" i="28"/>
  <c r="P13" i="28"/>
  <c r="I9" i="28" l="1"/>
  <c r="I29" i="28" s="1"/>
  <c r="I71" i="28" s="1"/>
  <c r="I30" i="30" s="1"/>
  <c r="K23" i="28" l="1"/>
  <c r="K43" i="28" s="1"/>
  <c r="K85" i="28" s="1"/>
  <c r="K39" i="30" s="1"/>
  <c r="I28" i="29" s="1"/>
  <c r="J23" i="28"/>
  <c r="J43" i="28" s="1"/>
  <c r="J85" i="28" s="1"/>
  <c r="J39" i="30" s="1"/>
  <c r="H28" i="29" s="1"/>
  <c r="O17" i="28"/>
  <c r="O37" i="28" s="1"/>
  <c r="O79" i="28" s="1"/>
  <c r="O35" i="30" s="1"/>
  <c r="M24" i="29" s="1"/>
  <c r="O23" i="28"/>
  <c r="O43" i="28" s="1"/>
  <c r="O85" i="28" s="1"/>
  <c r="O39" i="30" s="1"/>
  <c r="M28" i="29" s="1"/>
  <c r="N23" i="28"/>
  <c r="N43" i="28" s="1"/>
  <c r="N85" i="28" s="1"/>
  <c r="N39" i="30" s="1"/>
  <c r="L28" i="29" s="1"/>
  <c r="K17" i="28"/>
  <c r="K37" i="28" s="1"/>
  <c r="K79" i="28" s="1"/>
  <c r="K35" i="30" s="1"/>
  <c r="I24" i="29" s="1"/>
  <c r="L23" i="28"/>
  <c r="L43" i="28" s="1"/>
  <c r="L85" i="28" s="1"/>
  <c r="L39" i="30" s="1"/>
  <c r="J28" i="29" s="1"/>
  <c r="G23" i="28"/>
  <c r="G43" i="28" s="1"/>
  <c r="G85" i="28" s="1"/>
  <c r="G39" i="30" s="1"/>
  <c r="E28" i="29" s="1"/>
  <c r="K11" i="28"/>
  <c r="K31" i="28" s="1"/>
  <c r="K73" i="28" s="1"/>
  <c r="K32" i="30" s="1"/>
  <c r="H23" i="28"/>
  <c r="H43" i="28" s="1"/>
  <c r="H85" i="28" s="1"/>
  <c r="H39" i="30" s="1"/>
  <c r="F28" i="29" s="1"/>
  <c r="J12" i="28"/>
  <c r="J32" i="28" s="1"/>
  <c r="J74" i="28" s="1"/>
  <c r="I11" i="28"/>
  <c r="I31" i="28" s="1"/>
  <c r="I73" i="28" s="1"/>
  <c r="I32" i="30" s="1"/>
  <c r="H10" i="28"/>
  <c r="H30" i="28" s="1"/>
  <c r="H72" i="28" s="1"/>
  <c r="H31" i="30" s="1"/>
  <c r="M12" i="28"/>
  <c r="M32" i="28" s="1"/>
  <c r="M74" i="28" s="1"/>
  <c r="I12" i="28"/>
  <c r="I32" i="28" s="1"/>
  <c r="I74" i="28" s="1"/>
  <c r="L11" i="28"/>
  <c r="L31" i="28" s="1"/>
  <c r="L73" i="28" s="1"/>
  <c r="L32" i="30" s="1"/>
  <c r="H11" i="28"/>
  <c r="H31" i="28" s="1"/>
  <c r="H73" i="28" s="1"/>
  <c r="H32" i="30" s="1"/>
  <c r="O10" i="28"/>
  <c r="O30" i="28" s="1"/>
  <c r="O72" i="28" s="1"/>
  <c r="O31" i="30" s="1"/>
  <c r="K10" i="28"/>
  <c r="K30" i="28" s="1"/>
  <c r="K72" i="28" s="1"/>
  <c r="K31" i="30" s="1"/>
  <c r="F12" i="28"/>
  <c r="F32" i="28" s="1"/>
  <c r="F74" i="28" s="1"/>
  <c r="L10" i="28"/>
  <c r="L30" i="28" s="1"/>
  <c r="L72" i="28" s="1"/>
  <c r="L31" i="30" s="1"/>
  <c r="O9" i="28"/>
  <c r="O29" i="28" s="1"/>
  <c r="O71" i="28" s="1"/>
  <c r="O30" i="30" s="1"/>
  <c r="K9" i="28"/>
  <c r="K29" i="28" s="1"/>
  <c r="K71" i="28" s="1"/>
  <c r="K30" i="30" s="1"/>
  <c r="L12" i="28"/>
  <c r="L32" i="28" s="1"/>
  <c r="L74" i="28" s="1"/>
  <c r="H12" i="28"/>
  <c r="H32" i="28" s="1"/>
  <c r="H74" i="28" s="1"/>
  <c r="O11" i="28"/>
  <c r="O31" i="28" s="1"/>
  <c r="O73" i="28" s="1"/>
  <c r="O32" i="30" s="1"/>
  <c r="J10" i="28"/>
  <c r="J30" i="28" s="1"/>
  <c r="J72" i="28" s="1"/>
  <c r="J31" i="30" s="1"/>
  <c r="E17" i="28"/>
  <c r="E37" i="28" s="1"/>
  <c r="E79" i="28" s="1"/>
  <c r="E35" i="30" s="1"/>
  <c r="M11" i="28"/>
  <c r="M31" i="28" s="1"/>
  <c r="M73" i="28" s="1"/>
  <c r="M32" i="30" s="1"/>
  <c r="O12" i="28"/>
  <c r="O32" i="28" s="1"/>
  <c r="O74" i="28" s="1"/>
  <c r="K12" i="28"/>
  <c r="K32" i="28" s="1"/>
  <c r="K74" i="28" s="1"/>
  <c r="J11" i="28"/>
  <c r="J31" i="28" s="1"/>
  <c r="J73" i="28" s="1"/>
  <c r="J32" i="30" s="1"/>
  <c r="M10" i="28"/>
  <c r="M30" i="28" s="1"/>
  <c r="M72" i="28" s="1"/>
  <c r="M31" i="30" s="1"/>
  <c r="I10" i="28"/>
  <c r="I30" i="28" s="1"/>
  <c r="I72" i="28" s="1"/>
  <c r="I31" i="30" s="1"/>
  <c r="D17" i="28"/>
  <c r="G17" i="28"/>
  <c r="G37" i="28" s="1"/>
  <c r="G79" i="28" s="1"/>
  <c r="G35" i="30" s="1"/>
  <c r="E24" i="29" s="1"/>
  <c r="H17" i="28"/>
  <c r="H37" i="28" s="1"/>
  <c r="H79" i="28" s="1"/>
  <c r="H35" i="30" s="1"/>
  <c r="F24" i="29" s="1"/>
  <c r="N10" i="28"/>
  <c r="N30" i="28" s="1"/>
  <c r="N72" i="28" s="1"/>
  <c r="N31" i="30" s="1"/>
  <c r="N11" i="28"/>
  <c r="N31" i="28" s="1"/>
  <c r="N73" i="28" s="1"/>
  <c r="N32" i="30" s="1"/>
  <c r="N12" i="28"/>
  <c r="N32" i="28" s="1"/>
  <c r="N74" i="28" s="1"/>
  <c r="F23" i="28"/>
  <c r="F43" i="28" s="1"/>
  <c r="F85" i="28" s="1"/>
  <c r="F39" i="30" s="1"/>
  <c r="D28" i="29" s="1"/>
  <c r="E23" i="28"/>
  <c r="E43" i="28" s="1"/>
  <c r="E85" i="28" s="1"/>
  <c r="E39" i="30" s="1"/>
  <c r="C28" i="29" s="1"/>
  <c r="D23" i="28"/>
  <c r="F11" i="28"/>
  <c r="F31" i="28" s="1"/>
  <c r="F73" i="28" s="1"/>
  <c r="F32" i="30" s="1"/>
  <c r="F10" i="28"/>
  <c r="F30" i="28" s="1"/>
  <c r="F72" i="28" s="1"/>
  <c r="F31" i="30" s="1"/>
  <c r="F9" i="28"/>
  <c r="F29" i="28" s="1"/>
  <c r="G11" i="28"/>
  <c r="G31" i="28" s="1"/>
  <c r="G73" i="28" s="1"/>
  <c r="G32" i="30" s="1"/>
  <c r="G12" i="28"/>
  <c r="G32" i="28" s="1"/>
  <c r="G74" i="28" s="1"/>
  <c r="G10" i="28"/>
  <c r="G30" i="28" s="1"/>
  <c r="G72" i="28" s="1"/>
  <c r="G31" i="30" s="1"/>
  <c r="E12" i="28"/>
  <c r="E32" i="28" s="1"/>
  <c r="E74" i="28" s="1"/>
  <c r="E10" i="28"/>
  <c r="E30" i="28" s="1"/>
  <c r="E72" i="28" s="1"/>
  <c r="E31" i="30" s="1"/>
  <c r="E11" i="28"/>
  <c r="E31" i="28" s="1"/>
  <c r="E73" i="28" s="1"/>
  <c r="E32" i="30" s="1"/>
  <c r="D11" i="28"/>
  <c r="D10" i="28"/>
  <c r="D9" i="28"/>
  <c r="D12" i="28"/>
  <c r="F49" i="20"/>
  <c r="D43" i="26"/>
  <c r="D48" i="26"/>
  <c r="G152" i="4" s="1"/>
  <c r="D53" i="26"/>
  <c r="E168" i="3" s="1"/>
  <c r="G168" i="3" s="1"/>
  <c r="D58" i="26"/>
  <c r="M169" i="3" s="1"/>
  <c r="O169" i="3" s="1"/>
  <c r="D63" i="26"/>
  <c r="G155" i="4" s="1"/>
  <c r="D68" i="26"/>
  <c r="G156" i="4" s="1"/>
  <c r="D13" i="26"/>
  <c r="G144" i="4" s="1"/>
  <c r="D19" i="26"/>
  <c r="G145" i="4" s="1"/>
  <c r="D25" i="26"/>
  <c r="D30" i="26"/>
  <c r="G147" i="4" s="1"/>
  <c r="E43" i="26"/>
  <c r="E48" i="26"/>
  <c r="H152" i="4" s="1"/>
  <c r="E53" i="26"/>
  <c r="E58" i="26"/>
  <c r="E63" i="26"/>
  <c r="H155" i="4" s="1"/>
  <c r="E68" i="26"/>
  <c r="H156" i="4" s="1"/>
  <c r="E74" i="26"/>
  <c r="H157" i="4" s="1"/>
  <c r="E7" i="26"/>
  <c r="H143" i="4" s="1"/>
  <c r="E13" i="26"/>
  <c r="H144" i="4" s="1"/>
  <c r="E19" i="26"/>
  <c r="H145" i="4" s="1"/>
  <c r="E25" i="26"/>
  <c r="H146" i="4" s="1"/>
  <c r="E35" i="26"/>
  <c r="H148" i="4" s="1"/>
  <c r="E30" i="26"/>
  <c r="H147" i="4" s="1"/>
  <c r="F43" i="26"/>
  <c r="F48" i="26"/>
  <c r="I152" i="4" s="1"/>
  <c r="F53" i="26"/>
  <c r="F58" i="26"/>
  <c r="F63" i="26"/>
  <c r="I155" i="4" s="1"/>
  <c r="F68" i="26"/>
  <c r="I156" i="4" s="1"/>
  <c r="F74" i="26"/>
  <c r="I157" i="4" s="1"/>
  <c r="F7" i="26"/>
  <c r="I143" i="4" s="1"/>
  <c r="F13" i="26"/>
  <c r="I144" i="4" s="1"/>
  <c r="F19" i="26"/>
  <c r="I145" i="4" s="1"/>
  <c r="F25" i="26"/>
  <c r="I146" i="4" s="1"/>
  <c r="F35" i="26"/>
  <c r="I148" i="4" s="1"/>
  <c r="F30" i="26"/>
  <c r="I147" i="4" s="1"/>
  <c r="G43" i="26"/>
  <c r="G48" i="26"/>
  <c r="J152" i="4" s="1"/>
  <c r="G53" i="26"/>
  <c r="G58" i="26"/>
  <c r="G63" i="26"/>
  <c r="J155" i="4" s="1"/>
  <c r="G68" i="26"/>
  <c r="J156" i="4" s="1"/>
  <c r="G74" i="26"/>
  <c r="J157" i="4" s="1"/>
  <c r="G7" i="26"/>
  <c r="J143" i="4" s="1"/>
  <c r="G13" i="26"/>
  <c r="J144" i="4" s="1"/>
  <c r="G19" i="26"/>
  <c r="J145" i="4" s="1"/>
  <c r="G25" i="26"/>
  <c r="J146" i="4" s="1"/>
  <c r="G35" i="26"/>
  <c r="J148" i="4" s="1"/>
  <c r="G30" i="26"/>
  <c r="J147" i="4" s="1"/>
  <c r="H43" i="26"/>
  <c r="H48" i="26"/>
  <c r="K152" i="4" s="1"/>
  <c r="H53" i="26"/>
  <c r="H58" i="26"/>
  <c r="H63" i="26"/>
  <c r="K155" i="4" s="1"/>
  <c r="H68" i="26"/>
  <c r="K156" i="4" s="1"/>
  <c r="H74" i="26"/>
  <c r="K157" i="4" s="1"/>
  <c r="H7" i="26"/>
  <c r="K143" i="4" s="1"/>
  <c r="H13" i="26"/>
  <c r="K144" i="4" s="1"/>
  <c r="H19" i="26"/>
  <c r="K145" i="4" s="1"/>
  <c r="H25" i="26"/>
  <c r="K146" i="4" s="1"/>
  <c r="H35" i="26"/>
  <c r="K148" i="4" s="1"/>
  <c r="H30" i="26"/>
  <c r="K147" i="4" s="1"/>
  <c r="I43" i="26"/>
  <c r="I48" i="26"/>
  <c r="L152" i="4" s="1"/>
  <c r="I53" i="26"/>
  <c r="I58" i="26"/>
  <c r="I63" i="26"/>
  <c r="L155" i="4" s="1"/>
  <c r="I68" i="26"/>
  <c r="L156" i="4" s="1"/>
  <c r="I74" i="26"/>
  <c r="L157" i="4" s="1"/>
  <c r="I7" i="26"/>
  <c r="L143" i="4" s="1"/>
  <c r="I13" i="26"/>
  <c r="L144" i="4" s="1"/>
  <c r="I19" i="26"/>
  <c r="L145" i="4" s="1"/>
  <c r="I25" i="26"/>
  <c r="L146" i="4" s="1"/>
  <c r="I35" i="26"/>
  <c r="L148" i="4" s="1"/>
  <c r="I30" i="26"/>
  <c r="L147" i="4" s="1"/>
  <c r="J43" i="26"/>
  <c r="J48" i="26"/>
  <c r="M152" i="4" s="1"/>
  <c r="J53" i="26"/>
  <c r="J58" i="26"/>
  <c r="J63" i="26"/>
  <c r="M155" i="4" s="1"/>
  <c r="J68" i="26"/>
  <c r="M156" i="4" s="1"/>
  <c r="J74" i="26"/>
  <c r="M157" i="4" s="1"/>
  <c r="J7" i="26"/>
  <c r="M143" i="4" s="1"/>
  <c r="J13" i="26"/>
  <c r="M144" i="4" s="1"/>
  <c r="J19" i="26"/>
  <c r="M145" i="4" s="1"/>
  <c r="J25" i="26"/>
  <c r="M146" i="4" s="1"/>
  <c r="J35" i="26"/>
  <c r="M148" i="4" s="1"/>
  <c r="J30" i="26"/>
  <c r="M147" i="4" s="1"/>
  <c r="K43" i="26"/>
  <c r="K48" i="26"/>
  <c r="N152" i="4" s="1"/>
  <c r="K53" i="26"/>
  <c r="K58" i="26"/>
  <c r="K63" i="26"/>
  <c r="N155" i="4" s="1"/>
  <c r="K68" i="26"/>
  <c r="N156" i="4" s="1"/>
  <c r="K74" i="26"/>
  <c r="N157" i="4" s="1"/>
  <c r="K7" i="26"/>
  <c r="N143" i="4" s="1"/>
  <c r="K13" i="26"/>
  <c r="N144" i="4" s="1"/>
  <c r="K19" i="26"/>
  <c r="N145" i="4" s="1"/>
  <c r="K25" i="26"/>
  <c r="N146" i="4" s="1"/>
  <c r="K35" i="26"/>
  <c r="N148" i="4" s="1"/>
  <c r="K30" i="26"/>
  <c r="N147" i="4" s="1"/>
  <c r="L43" i="26"/>
  <c r="L48" i="26"/>
  <c r="O152" i="4" s="1"/>
  <c r="L53" i="26"/>
  <c r="L58" i="26"/>
  <c r="L63" i="26"/>
  <c r="O155" i="4" s="1"/>
  <c r="L68" i="26"/>
  <c r="O156" i="4" s="1"/>
  <c r="L74" i="26"/>
  <c r="O157" i="4" s="1"/>
  <c r="L7" i="26"/>
  <c r="O143" i="4" s="1"/>
  <c r="L13" i="26"/>
  <c r="O144" i="4" s="1"/>
  <c r="L19" i="26"/>
  <c r="O145" i="4" s="1"/>
  <c r="L25" i="26"/>
  <c r="O146" i="4" s="1"/>
  <c r="L35" i="26"/>
  <c r="O148" i="4" s="1"/>
  <c r="L30" i="26"/>
  <c r="O147" i="4" s="1"/>
  <c r="M43" i="26"/>
  <c r="M48" i="26"/>
  <c r="P152" i="4" s="1"/>
  <c r="M53" i="26"/>
  <c r="M58" i="26"/>
  <c r="M63" i="26"/>
  <c r="P155" i="4" s="1"/>
  <c r="M68" i="26"/>
  <c r="P156" i="4" s="1"/>
  <c r="M74" i="26"/>
  <c r="P157" i="4" s="1"/>
  <c r="M7" i="26"/>
  <c r="P143" i="4" s="1"/>
  <c r="M13" i="26"/>
  <c r="P144" i="4" s="1"/>
  <c r="M19" i="26"/>
  <c r="P145" i="4" s="1"/>
  <c r="M25" i="26"/>
  <c r="P146" i="4" s="1"/>
  <c r="M35" i="26"/>
  <c r="P148" i="4" s="1"/>
  <c r="M30" i="26"/>
  <c r="P147" i="4" s="1"/>
  <c r="N43" i="26"/>
  <c r="N48" i="26"/>
  <c r="Q152" i="4" s="1"/>
  <c r="N53" i="26"/>
  <c r="N58" i="26"/>
  <c r="N63" i="26"/>
  <c r="Q155" i="4" s="1"/>
  <c r="N68" i="26"/>
  <c r="Q156" i="4" s="1"/>
  <c r="N74" i="26"/>
  <c r="Q157" i="4" s="1"/>
  <c r="N7" i="26"/>
  <c r="Q143" i="4" s="1"/>
  <c r="N13" i="26"/>
  <c r="Q144" i="4" s="1"/>
  <c r="N19" i="26"/>
  <c r="Q145" i="4" s="1"/>
  <c r="N25" i="26"/>
  <c r="Q146" i="4" s="1"/>
  <c r="N35" i="26"/>
  <c r="Q148" i="4" s="1"/>
  <c r="N30" i="26"/>
  <c r="Q147" i="4" s="1"/>
  <c r="O43" i="26"/>
  <c r="O48" i="26"/>
  <c r="R152" i="4" s="1"/>
  <c r="O53" i="26"/>
  <c r="O58" i="26"/>
  <c r="O63" i="26"/>
  <c r="R155" i="4" s="1"/>
  <c r="O68" i="26"/>
  <c r="R156" i="4" s="1"/>
  <c r="O74" i="26"/>
  <c r="R157" i="4" s="1"/>
  <c r="O7" i="26"/>
  <c r="R143" i="4" s="1"/>
  <c r="O13" i="26"/>
  <c r="R144" i="4" s="1"/>
  <c r="O19" i="26"/>
  <c r="R145" i="4" s="1"/>
  <c r="O25" i="26"/>
  <c r="R146" i="4" s="1"/>
  <c r="O35" i="26"/>
  <c r="R148" i="4" s="1"/>
  <c r="O30" i="26"/>
  <c r="R147" i="4" s="1"/>
  <c r="H25" i="23"/>
  <c r="G61" i="4" s="1"/>
  <c r="I25" i="23"/>
  <c r="H61" i="4" s="1"/>
  <c r="J25" i="23"/>
  <c r="I61" i="4" s="1"/>
  <c r="K25" i="23"/>
  <c r="J61" i="4" s="1"/>
  <c r="L25" i="23"/>
  <c r="K61" i="4" s="1"/>
  <c r="M25" i="23"/>
  <c r="L61" i="4" s="1"/>
  <c r="N25" i="23"/>
  <c r="M61" i="4" s="1"/>
  <c r="O25" i="23"/>
  <c r="N61" i="4" s="1"/>
  <c r="P25" i="23"/>
  <c r="O61" i="4" s="1"/>
  <c r="Q25" i="23"/>
  <c r="P61" i="4" s="1"/>
  <c r="R25" i="23"/>
  <c r="Q61" i="4" s="1"/>
  <c r="S25" i="23"/>
  <c r="R61" i="4" s="1"/>
  <c r="I11" i="23"/>
  <c r="J11" i="23"/>
  <c r="K11" i="23"/>
  <c r="L11" i="23"/>
  <c r="M11" i="23"/>
  <c r="N11" i="23"/>
  <c r="O11" i="23"/>
  <c r="P11" i="23"/>
  <c r="Q11" i="23"/>
  <c r="R11" i="23"/>
  <c r="S11" i="23"/>
  <c r="H11" i="23"/>
  <c r="H7" i="23"/>
  <c r="H8" i="23"/>
  <c r="I5" i="23"/>
  <c r="I7" i="23"/>
  <c r="I8" i="23"/>
  <c r="J5" i="23"/>
  <c r="J7" i="23"/>
  <c r="J8" i="23"/>
  <c r="K5" i="23"/>
  <c r="K7" i="23"/>
  <c r="K8" i="23"/>
  <c r="L5" i="23"/>
  <c r="L7" i="23"/>
  <c r="L8" i="23"/>
  <c r="M5" i="23"/>
  <c r="M7" i="23"/>
  <c r="M8" i="23"/>
  <c r="N5" i="23"/>
  <c r="N7" i="23"/>
  <c r="N8" i="23"/>
  <c r="O5" i="23"/>
  <c r="O7" i="23"/>
  <c r="O8" i="23"/>
  <c r="P5" i="23"/>
  <c r="P7" i="23"/>
  <c r="P8" i="23"/>
  <c r="Q5" i="23"/>
  <c r="Q7" i="23"/>
  <c r="Q8" i="23"/>
  <c r="R5" i="23"/>
  <c r="R7" i="23"/>
  <c r="R8" i="23"/>
  <c r="S5" i="23"/>
  <c r="S7" i="23"/>
  <c r="S8" i="23"/>
  <c r="H9" i="23"/>
  <c r="H10" i="23"/>
  <c r="I9" i="23"/>
  <c r="I10" i="23"/>
  <c r="J9" i="23"/>
  <c r="J10" i="23"/>
  <c r="K9" i="23"/>
  <c r="K10" i="23"/>
  <c r="L9" i="23"/>
  <c r="L10" i="23"/>
  <c r="M9" i="23"/>
  <c r="M10" i="23"/>
  <c r="N9" i="23"/>
  <c r="N10" i="23"/>
  <c r="O9" i="23"/>
  <c r="O10" i="23"/>
  <c r="P9" i="23"/>
  <c r="P10" i="23"/>
  <c r="Q9" i="23"/>
  <c r="Q10" i="23"/>
  <c r="R9" i="23"/>
  <c r="R10" i="23"/>
  <c r="S9" i="23"/>
  <c r="S10" i="23"/>
  <c r="H12" i="23"/>
  <c r="H13" i="23"/>
  <c r="I12" i="23"/>
  <c r="I13" i="23"/>
  <c r="J12" i="23"/>
  <c r="J13" i="23"/>
  <c r="K12" i="23"/>
  <c r="K13" i="23"/>
  <c r="L12" i="23"/>
  <c r="L13" i="23"/>
  <c r="M12" i="23"/>
  <c r="M13" i="23"/>
  <c r="N12" i="23"/>
  <c r="N13" i="23"/>
  <c r="O12" i="23"/>
  <c r="O13" i="23"/>
  <c r="P12" i="23"/>
  <c r="P13" i="23"/>
  <c r="Q12" i="23"/>
  <c r="Q13" i="23"/>
  <c r="R12" i="23"/>
  <c r="R13" i="23"/>
  <c r="S12" i="23"/>
  <c r="S13" i="23"/>
  <c r="H6" i="23"/>
  <c r="I6" i="23"/>
  <c r="I27" i="23" s="1"/>
  <c r="H63" i="4" s="1"/>
  <c r="J6" i="23"/>
  <c r="J27" i="23" s="1"/>
  <c r="I63" i="4" s="1"/>
  <c r="K6" i="23"/>
  <c r="L6" i="23"/>
  <c r="L27" i="23" s="1"/>
  <c r="K63" i="4" s="1"/>
  <c r="M6" i="23"/>
  <c r="M27" i="23" s="1"/>
  <c r="L63" i="4" s="1"/>
  <c r="N6" i="23"/>
  <c r="N27" i="23" s="1"/>
  <c r="M63" i="4" s="1"/>
  <c r="O6" i="23"/>
  <c r="P6" i="23"/>
  <c r="P27" i="23" s="1"/>
  <c r="O63" i="4" s="1"/>
  <c r="Q6" i="23"/>
  <c r="Q27" i="23" s="1"/>
  <c r="P63" i="4" s="1"/>
  <c r="R6" i="23"/>
  <c r="R27" i="23" s="1"/>
  <c r="Q63" i="4" s="1"/>
  <c r="S6" i="23"/>
  <c r="S27" i="23" s="1"/>
  <c r="R63" i="4" s="1"/>
  <c r="H14" i="23"/>
  <c r="I14" i="23"/>
  <c r="I28" i="23" s="1"/>
  <c r="H64" i="4" s="1"/>
  <c r="J14" i="23"/>
  <c r="J28" i="23" s="1"/>
  <c r="I64" i="4" s="1"/>
  <c r="K14" i="23"/>
  <c r="L14" i="23"/>
  <c r="L28" i="23" s="1"/>
  <c r="K64" i="4" s="1"/>
  <c r="M14" i="23"/>
  <c r="M28" i="23" s="1"/>
  <c r="L64" i="4" s="1"/>
  <c r="N14" i="23"/>
  <c r="N28" i="23" s="1"/>
  <c r="M64" i="4" s="1"/>
  <c r="O14" i="23"/>
  <c r="O28" i="23" s="1"/>
  <c r="N64" i="4" s="1"/>
  <c r="P14" i="23"/>
  <c r="P28" i="23" s="1"/>
  <c r="O64" i="4" s="1"/>
  <c r="Q14" i="23"/>
  <c r="Q28" i="23" s="1"/>
  <c r="P64" i="4" s="1"/>
  <c r="R14" i="23"/>
  <c r="R28" i="23" s="1"/>
  <c r="Q64" i="4" s="1"/>
  <c r="S14" i="23"/>
  <c r="S28" i="23" s="1"/>
  <c r="R64" i="4" s="1"/>
  <c r="H15" i="23"/>
  <c r="I15" i="23"/>
  <c r="J15" i="23"/>
  <c r="K15" i="23"/>
  <c r="L15" i="23"/>
  <c r="M15" i="23"/>
  <c r="N15" i="23"/>
  <c r="O15" i="23"/>
  <c r="P15" i="23"/>
  <c r="Q15" i="23"/>
  <c r="R15" i="23"/>
  <c r="S15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H18" i="23"/>
  <c r="I18" i="23"/>
  <c r="J18" i="23"/>
  <c r="K18" i="23"/>
  <c r="L18" i="23"/>
  <c r="M18" i="23"/>
  <c r="N18" i="23"/>
  <c r="O18" i="23"/>
  <c r="P18" i="23"/>
  <c r="Q18" i="23"/>
  <c r="R18" i="23"/>
  <c r="S18" i="23"/>
  <c r="H19" i="23"/>
  <c r="I19" i="23"/>
  <c r="J19" i="23"/>
  <c r="K19" i="23"/>
  <c r="L19" i="23"/>
  <c r="M19" i="23"/>
  <c r="N19" i="23"/>
  <c r="O19" i="23"/>
  <c r="P19" i="23"/>
  <c r="Q19" i="23"/>
  <c r="R19" i="23"/>
  <c r="S19" i="23"/>
  <c r="J53" i="22"/>
  <c r="K53" i="22" s="1"/>
  <c r="J54" i="22"/>
  <c r="K54" i="22" s="1"/>
  <c r="E53" i="22"/>
  <c r="AS5" i="22"/>
  <c r="AT5" i="22"/>
  <c r="AU5" i="22"/>
  <c r="AV5" i="22"/>
  <c r="AV101" i="22" s="1"/>
  <c r="AW5" i="22"/>
  <c r="AX5" i="22"/>
  <c r="AY5" i="22"/>
  <c r="AY101" i="22" s="1"/>
  <c r="AZ5" i="22"/>
  <c r="BA5" i="22"/>
  <c r="BB5" i="22"/>
  <c r="BC5" i="22"/>
  <c r="BD5" i="22"/>
  <c r="BD101" i="22" s="1"/>
  <c r="E54" i="22"/>
  <c r="AD54" i="22" s="1"/>
  <c r="E55" i="22"/>
  <c r="BD55" i="22" s="1"/>
  <c r="E56" i="22"/>
  <c r="AS56" i="22" s="1"/>
  <c r="E57" i="22"/>
  <c r="E58" i="22"/>
  <c r="E59" i="22"/>
  <c r="E60" i="22"/>
  <c r="E61" i="22"/>
  <c r="E62" i="22"/>
  <c r="AT62" i="22" s="1"/>
  <c r="E63" i="22"/>
  <c r="AU63" i="22" s="1"/>
  <c r="E64" i="22"/>
  <c r="AW64" i="22" s="1"/>
  <c r="E65" i="22"/>
  <c r="AZ65" i="22" s="1"/>
  <c r="E66" i="22"/>
  <c r="E67" i="22"/>
  <c r="AZ67" i="22" s="1"/>
  <c r="E68" i="22"/>
  <c r="AW68" i="22" s="1"/>
  <c r="E69" i="22"/>
  <c r="E70" i="22"/>
  <c r="E71" i="22"/>
  <c r="E72" i="22"/>
  <c r="AW72" i="22" s="1"/>
  <c r="E73" i="22"/>
  <c r="E74" i="22"/>
  <c r="E75" i="22"/>
  <c r="E76" i="22"/>
  <c r="AV76" i="22" s="1"/>
  <c r="E77" i="22"/>
  <c r="AZ77" i="22" s="1"/>
  <c r="E78" i="22"/>
  <c r="BB78" i="22" s="1"/>
  <c r="E79" i="22"/>
  <c r="E80" i="22"/>
  <c r="E81" i="22"/>
  <c r="E82" i="22"/>
  <c r="E83" i="22"/>
  <c r="AZ83" i="22" s="1"/>
  <c r="E84" i="22"/>
  <c r="AZ84" i="22"/>
  <c r="E85" i="22"/>
  <c r="E86" i="22"/>
  <c r="AV86" i="22" s="1"/>
  <c r="E87" i="22"/>
  <c r="AZ87" i="22" s="1"/>
  <c r="E88" i="22"/>
  <c r="AW88" i="22" s="1"/>
  <c r="E89" i="22"/>
  <c r="AZ89" i="22" s="1"/>
  <c r="E90" i="22"/>
  <c r="AZ90" i="22" s="1"/>
  <c r="E91" i="22"/>
  <c r="E92" i="22"/>
  <c r="E93" i="22"/>
  <c r="E94" i="22"/>
  <c r="AT94" i="22" s="1"/>
  <c r="E95" i="22"/>
  <c r="E96" i="22"/>
  <c r="E97" i="22"/>
  <c r="E98" i="22"/>
  <c r="AW98" i="22" s="1"/>
  <c r="E99" i="22"/>
  <c r="AZ99" i="22" s="1"/>
  <c r="E100" i="22"/>
  <c r="AS101" i="22"/>
  <c r="AU101" i="22"/>
  <c r="AW101" i="22"/>
  <c r="AZ101" i="22"/>
  <c r="BA101" i="22"/>
  <c r="E7" i="22"/>
  <c r="BA7" i="22" s="1"/>
  <c r="E8" i="22"/>
  <c r="AV8" i="22" s="1"/>
  <c r="E12" i="22"/>
  <c r="N12" i="22" s="1"/>
  <c r="E13" i="22"/>
  <c r="AZ13" i="22" s="1"/>
  <c r="E14" i="22"/>
  <c r="M14" i="22" s="1"/>
  <c r="E15" i="22"/>
  <c r="AW15" i="22" s="1"/>
  <c r="E16" i="22"/>
  <c r="P16" i="22" s="1"/>
  <c r="E17" i="22"/>
  <c r="E18" i="22"/>
  <c r="AT18" i="22" s="1"/>
  <c r="E19" i="22"/>
  <c r="E20" i="22"/>
  <c r="AA20" i="22" s="1"/>
  <c r="E21" i="22"/>
  <c r="E22" i="22"/>
  <c r="AX22" i="22" s="1"/>
  <c r="E23" i="22"/>
  <c r="E24" i="22"/>
  <c r="E25" i="22"/>
  <c r="BB25" i="22" s="1"/>
  <c r="E26" i="22"/>
  <c r="E27" i="22"/>
  <c r="E28" i="22"/>
  <c r="BD28" i="22" s="1"/>
  <c r="E29" i="22"/>
  <c r="AZ29" i="22" s="1"/>
  <c r="E30" i="22"/>
  <c r="E31" i="22"/>
  <c r="O31" i="22" s="1"/>
  <c r="E32" i="22"/>
  <c r="BD32" i="22" s="1"/>
  <c r="E33" i="22"/>
  <c r="BA33" i="22" s="1"/>
  <c r="E34" i="22"/>
  <c r="E35" i="22"/>
  <c r="E36" i="22"/>
  <c r="AY36" i="22" s="1"/>
  <c r="E37" i="22"/>
  <c r="E38" i="22"/>
  <c r="E39" i="22"/>
  <c r="E40" i="22"/>
  <c r="Y40" i="22" s="1"/>
  <c r="E41" i="22"/>
  <c r="E42" i="22"/>
  <c r="E43" i="22"/>
  <c r="E44" i="22"/>
  <c r="E45" i="22"/>
  <c r="AU45" i="22" s="1"/>
  <c r="E46" i="22"/>
  <c r="E47" i="22"/>
  <c r="P47" i="22" s="1"/>
  <c r="E48" i="22"/>
  <c r="BC48" i="22" s="1"/>
  <c r="E49" i="22"/>
  <c r="E50" i="22"/>
  <c r="AU50" i="22" s="1"/>
  <c r="E51" i="22"/>
  <c r="E52" i="22"/>
  <c r="AF53" i="22"/>
  <c r="F56" i="22"/>
  <c r="F57" i="22"/>
  <c r="F58" i="22"/>
  <c r="F59" i="22"/>
  <c r="F60" i="22"/>
  <c r="F61" i="22"/>
  <c r="F62" i="22"/>
  <c r="F63" i="22"/>
  <c r="F64" i="22"/>
  <c r="F65" i="22"/>
  <c r="F66" i="22"/>
  <c r="AA66" i="22" s="1"/>
  <c r="F67" i="22"/>
  <c r="F68" i="22"/>
  <c r="AF68" i="22" s="1"/>
  <c r="F69" i="22"/>
  <c r="F70" i="22"/>
  <c r="F71" i="22"/>
  <c r="F72" i="22"/>
  <c r="F73" i="22"/>
  <c r="F74" i="22"/>
  <c r="AL74" i="22" s="1"/>
  <c r="F75" i="22"/>
  <c r="F76" i="22"/>
  <c r="AF76" i="22" s="1"/>
  <c r="F77" i="22"/>
  <c r="F78" i="22"/>
  <c r="F79" i="22"/>
  <c r="F80" i="22"/>
  <c r="F81" i="22"/>
  <c r="F82" i="22"/>
  <c r="F83" i="22"/>
  <c r="X83" i="22" s="1"/>
  <c r="F84" i="22"/>
  <c r="AF84" i="22" s="1"/>
  <c r="F85" i="22"/>
  <c r="R85" i="22" s="1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AD98" i="22" s="1"/>
  <c r="F99" i="22"/>
  <c r="F100" i="22"/>
  <c r="AF101" i="22"/>
  <c r="AF102" i="22"/>
  <c r="AF103" i="22"/>
  <c r="AF104" i="22"/>
  <c r="AF105" i="22"/>
  <c r="AF106" i="22"/>
  <c r="AF107" i="22"/>
  <c r="AF108" i="22"/>
  <c r="AF109" i="22"/>
  <c r="AF110" i="22"/>
  <c r="AF111" i="22"/>
  <c r="AF112" i="22"/>
  <c r="AF113" i="22"/>
  <c r="AF114" i="22"/>
  <c r="AF115" i="22"/>
  <c r="AF116" i="22"/>
  <c r="AF117" i="22"/>
  <c r="AF118" i="22"/>
  <c r="AF119" i="22"/>
  <c r="AF120" i="22"/>
  <c r="AF121" i="22"/>
  <c r="AF122" i="22"/>
  <c r="AF123" i="22"/>
  <c r="AF124" i="22"/>
  <c r="AF125" i="22"/>
  <c r="AF126" i="22"/>
  <c r="AF127" i="22"/>
  <c r="AF128" i="22"/>
  <c r="AF129" i="22"/>
  <c r="AF130" i="22"/>
  <c r="AF131" i="22"/>
  <c r="AF132" i="22"/>
  <c r="AF133" i="22"/>
  <c r="AF134" i="22"/>
  <c r="AF135" i="22"/>
  <c r="AF136" i="22"/>
  <c r="AF137" i="22"/>
  <c r="AF138" i="22"/>
  <c r="AF139" i="22"/>
  <c r="AF140" i="22"/>
  <c r="AF141" i="22"/>
  <c r="AF142" i="22"/>
  <c r="AF143" i="22"/>
  <c r="AF144" i="22"/>
  <c r="AF145" i="22"/>
  <c r="AF146" i="22"/>
  <c r="AF147" i="22"/>
  <c r="AF148" i="22"/>
  <c r="AF149" i="22"/>
  <c r="AF150" i="22"/>
  <c r="AF151" i="22"/>
  <c r="AF152" i="22"/>
  <c r="AF153" i="22"/>
  <c r="AF154" i="22"/>
  <c r="AF155" i="22"/>
  <c r="AF156" i="22"/>
  <c r="AF157" i="22"/>
  <c r="AF158" i="22"/>
  <c r="AF159" i="22"/>
  <c r="AF160" i="22"/>
  <c r="AF161" i="22"/>
  <c r="AF162" i="22"/>
  <c r="AF163" i="22"/>
  <c r="AF164" i="22"/>
  <c r="AF165" i="22"/>
  <c r="AF166" i="22"/>
  <c r="AF167" i="22"/>
  <c r="AF168" i="22"/>
  <c r="AF169" i="22"/>
  <c r="AF170" i="22"/>
  <c r="AF171" i="22"/>
  <c r="AF172" i="22"/>
  <c r="AF173" i="22"/>
  <c r="AF174" i="22"/>
  <c r="AF175" i="22"/>
  <c r="AF176" i="22"/>
  <c r="AF177" i="22"/>
  <c r="AF178" i="22"/>
  <c r="AF179" i="22"/>
  <c r="AF180" i="22"/>
  <c r="AF181" i="22"/>
  <c r="AF182" i="22"/>
  <c r="AF183" i="22"/>
  <c r="AF184" i="22"/>
  <c r="AF185" i="22"/>
  <c r="AF186" i="22"/>
  <c r="AF187" i="22"/>
  <c r="AF188" i="22"/>
  <c r="AF189" i="22"/>
  <c r="AF190" i="22"/>
  <c r="AF191" i="22"/>
  <c r="AF192" i="22"/>
  <c r="AF193" i="22"/>
  <c r="AF194" i="22"/>
  <c r="AF195" i="22"/>
  <c r="AF196" i="22"/>
  <c r="AF197" i="22"/>
  <c r="AF198" i="22"/>
  <c r="AF199" i="22"/>
  <c r="AF200" i="22"/>
  <c r="AF201" i="22"/>
  <c r="AF202" i="22"/>
  <c r="AF203" i="22"/>
  <c r="AF204" i="22"/>
  <c r="AG68" i="22"/>
  <c r="AG72" i="22"/>
  <c r="AG76" i="22"/>
  <c r="AG84" i="22"/>
  <c r="AG100" i="22"/>
  <c r="AG101" i="22"/>
  <c r="AG102" i="22"/>
  <c r="AG103" i="22"/>
  <c r="AG104" i="22"/>
  <c r="AG105" i="22"/>
  <c r="AG106" i="22"/>
  <c r="AG107" i="22"/>
  <c r="AG108" i="22"/>
  <c r="AG109" i="22"/>
  <c r="AG110" i="22"/>
  <c r="AG111" i="22"/>
  <c r="AG112" i="22"/>
  <c r="AG113" i="22"/>
  <c r="AG114" i="22"/>
  <c r="AG115" i="22"/>
  <c r="AG116" i="22"/>
  <c r="AG117" i="22"/>
  <c r="AG118" i="22"/>
  <c r="AG119" i="22"/>
  <c r="AG120" i="22"/>
  <c r="AG121" i="22"/>
  <c r="AG122" i="22"/>
  <c r="AG123" i="22"/>
  <c r="AG124" i="22"/>
  <c r="AG125" i="22"/>
  <c r="AG126" i="22"/>
  <c r="AG127" i="22"/>
  <c r="AG128" i="22"/>
  <c r="AG129" i="22"/>
  <c r="AG130" i="22"/>
  <c r="AG131" i="22"/>
  <c r="AG132" i="22"/>
  <c r="AG133" i="22"/>
  <c r="AG134" i="22"/>
  <c r="AG135" i="22"/>
  <c r="AG136" i="22"/>
  <c r="AG137" i="22"/>
  <c r="AG138" i="22"/>
  <c r="AG139" i="22"/>
  <c r="AG140" i="22"/>
  <c r="AG141" i="22"/>
  <c r="AG142" i="22"/>
  <c r="AG143" i="22"/>
  <c r="AG144" i="22"/>
  <c r="AG145" i="22"/>
  <c r="AG146" i="22"/>
  <c r="AG147" i="22"/>
  <c r="AG148" i="22"/>
  <c r="AG149" i="22"/>
  <c r="AG150" i="22"/>
  <c r="AG151" i="22"/>
  <c r="AG152" i="22"/>
  <c r="AG153" i="22"/>
  <c r="AG154" i="22"/>
  <c r="AG155" i="22"/>
  <c r="AG156" i="22"/>
  <c r="AG157" i="22"/>
  <c r="AG158" i="22"/>
  <c r="AG159" i="22"/>
  <c r="AG160" i="22"/>
  <c r="AG161" i="22"/>
  <c r="AG162" i="22"/>
  <c r="AG163" i="22"/>
  <c r="AG164" i="22"/>
  <c r="AG165" i="22"/>
  <c r="AG166" i="22"/>
  <c r="AG167" i="22"/>
  <c r="AG168" i="22"/>
  <c r="AG169" i="22"/>
  <c r="AG170" i="22"/>
  <c r="AG171" i="22"/>
  <c r="AG172" i="22"/>
  <c r="AG173" i="22"/>
  <c r="AG174" i="22"/>
  <c r="AG175" i="22"/>
  <c r="AG176" i="22"/>
  <c r="AG177" i="22"/>
  <c r="AG178" i="22"/>
  <c r="AG179" i="22"/>
  <c r="AG180" i="22"/>
  <c r="AG181" i="22"/>
  <c r="AG182" i="22"/>
  <c r="AG183" i="22"/>
  <c r="AG184" i="22"/>
  <c r="AG185" i="22"/>
  <c r="AG186" i="22"/>
  <c r="AG187" i="22"/>
  <c r="AG188" i="22"/>
  <c r="AG189" i="22"/>
  <c r="AG190" i="22"/>
  <c r="AG191" i="22"/>
  <c r="AG192" i="22"/>
  <c r="AG193" i="22"/>
  <c r="AG194" i="22"/>
  <c r="AG195" i="22"/>
  <c r="AG196" i="22"/>
  <c r="AG197" i="22"/>
  <c r="AG198" i="22"/>
  <c r="AG199" i="22"/>
  <c r="AG200" i="22"/>
  <c r="AG201" i="22"/>
  <c r="AG202" i="22"/>
  <c r="AG203" i="22"/>
  <c r="AG204" i="22"/>
  <c r="E9" i="22"/>
  <c r="BE9" i="22" s="1"/>
  <c r="AH53" i="22"/>
  <c r="AH54" i="22"/>
  <c r="AH62" i="22"/>
  <c r="AH101" i="22"/>
  <c r="AH102" i="22"/>
  <c r="AH103" i="22"/>
  <c r="AH104" i="22"/>
  <c r="AH105" i="22"/>
  <c r="AH106" i="22"/>
  <c r="AH107" i="22"/>
  <c r="AH108" i="22"/>
  <c r="AH109" i="22"/>
  <c r="AH110" i="22"/>
  <c r="AH111" i="22"/>
  <c r="AH112" i="22"/>
  <c r="AH113" i="22"/>
  <c r="AH114" i="22"/>
  <c r="AH115" i="22"/>
  <c r="AH116" i="22"/>
  <c r="AH117" i="22"/>
  <c r="AH118" i="22"/>
  <c r="AH119" i="22"/>
  <c r="AH120" i="22"/>
  <c r="AH121" i="22"/>
  <c r="AH122" i="22"/>
  <c r="AH123" i="22"/>
  <c r="AH124" i="22"/>
  <c r="AH125" i="22"/>
  <c r="AH126" i="22"/>
  <c r="AH127" i="22"/>
  <c r="AH128" i="22"/>
  <c r="AH129" i="22"/>
  <c r="AH130" i="22"/>
  <c r="AH131" i="22"/>
  <c r="AH132" i="22"/>
  <c r="AH133" i="22"/>
  <c r="AH134" i="22"/>
  <c r="AH135" i="22"/>
  <c r="AH136" i="22"/>
  <c r="AH137" i="22"/>
  <c r="AH138" i="22"/>
  <c r="AH139" i="22"/>
  <c r="AH140" i="22"/>
  <c r="AH141" i="22"/>
  <c r="AH142" i="22"/>
  <c r="AH143" i="22"/>
  <c r="AH144" i="22"/>
  <c r="AH145" i="22"/>
  <c r="AH146" i="22"/>
  <c r="AH147" i="22"/>
  <c r="AH148" i="22"/>
  <c r="AH149" i="22"/>
  <c r="AH150" i="22"/>
  <c r="AH151" i="22"/>
  <c r="AH152" i="22"/>
  <c r="AH153" i="22"/>
  <c r="AH154" i="22"/>
  <c r="AH155" i="22"/>
  <c r="AH156" i="22"/>
  <c r="AH157" i="22"/>
  <c r="AH158" i="22"/>
  <c r="AH159" i="22"/>
  <c r="AH160" i="22"/>
  <c r="AH161" i="22"/>
  <c r="AH162" i="22"/>
  <c r="AH163" i="22"/>
  <c r="AH164" i="22"/>
  <c r="AH165" i="22"/>
  <c r="AH166" i="22"/>
  <c r="AH167" i="22"/>
  <c r="AH168" i="22"/>
  <c r="AH169" i="22"/>
  <c r="AH170" i="22"/>
  <c r="AH171" i="22"/>
  <c r="AH172" i="22"/>
  <c r="AH173" i="22"/>
  <c r="AH174" i="22"/>
  <c r="AH175" i="22"/>
  <c r="AH176" i="22"/>
  <c r="AH177" i="22"/>
  <c r="AH178" i="22"/>
  <c r="AH179" i="22"/>
  <c r="AH180" i="22"/>
  <c r="AH181" i="22"/>
  <c r="AH182" i="22"/>
  <c r="AH183" i="22"/>
  <c r="AH184" i="22"/>
  <c r="AH185" i="22"/>
  <c r="AH186" i="22"/>
  <c r="AH187" i="22"/>
  <c r="AH188" i="22"/>
  <c r="AH189" i="22"/>
  <c r="AH190" i="22"/>
  <c r="AH191" i="22"/>
  <c r="AH192" i="22"/>
  <c r="AH193" i="22"/>
  <c r="AH194" i="22"/>
  <c r="AH195" i="22"/>
  <c r="AH196" i="22"/>
  <c r="AH197" i="22"/>
  <c r="AH198" i="22"/>
  <c r="AH199" i="22"/>
  <c r="AH200" i="22"/>
  <c r="AH201" i="22"/>
  <c r="AH202" i="22"/>
  <c r="AH203" i="22"/>
  <c r="AH204" i="22"/>
  <c r="AI53" i="22"/>
  <c r="AI55" i="22"/>
  <c r="AI68" i="22"/>
  <c r="AI76" i="22"/>
  <c r="AI84" i="22"/>
  <c r="AI101" i="22"/>
  <c r="AI102" i="22"/>
  <c r="AI103" i="22"/>
  <c r="AI104" i="22"/>
  <c r="AI105" i="22"/>
  <c r="AI106" i="22"/>
  <c r="AI107" i="22"/>
  <c r="AI108" i="22"/>
  <c r="AI109" i="22"/>
  <c r="AI110" i="22"/>
  <c r="AI111" i="22"/>
  <c r="AI112" i="22"/>
  <c r="AI113" i="22"/>
  <c r="AI114" i="22"/>
  <c r="AI115" i="22"/>
  <c r="AI116" i="22"/>
  <c r="AI117" i="22"/>
  <c r="AI118" i="22"/>
  <c r="AI119" i="22"/>
  <c r="AI120" i="22"/>
  <c r="AI121" i="22"/>
  <c r="AI122" i="22"/>
  <c r="AI123" i="22"/>
  <c r="AI124" i="22"/>
  <c r="AI125" i="22"/>
  <c r="AI126" i="22"/>
  <c r="AI127" i="22"/>
  <c r="AI128" i="22"/>
  <c r="AI129" i="22"/>
  <c r="AI130" i="22"/>
  <c r="AI131" i="22"/>
  <c r="AI132" i="22"/>
  <c r="AI133" i="22"/>
  <c r="AI134" i="22"/>
  <c r="AI135" i="22"/>
  <c r="AI136" i="22"/>
  <c r="AI137" i="22"/>
  <c r="AI138" i="22"/>
  <c r="AI139" i="22"/>
  <c r="AI140" i="22"/>
  <c r="AI141" i="22"/>
  <c r="AI142" i="22"/>
  <c r="AI143" i="22"/>
  <c r="AI144" i="22"/>
  <c r="AI145" i="22"/>
  <c r="AI146" i="22"/>
  <c r="AI147" i="22"/>
  <c r="AI148" i="22"/>
  <c r="AI149" i="22"/>
  <c r="AI150" i="22"/>
  <c r="AI151" i="22"/>
  <c r="AI152" i="22"/>
  <c r="AI153" i="22"/>
  <c r="AI154" i="22"/>
  <c r="AI155" i="22"/>
  <c r="AI156" i="22"/>
  <c r="AI157" i="22"/>
  <c r="AI158" i="22"/>
  <c r="AI159" i="22"/>
  <c r="AI160" i="22"/>
  <c r="AI161" i="22"/>
  <c r="AI162" i="22"/>
  <c r="AI163" i="22"/>
  <c r="AI164" i="22"/>
  <c r="AI165" i="22"/>
  <c r="AI166" i="22"/>
  <c r="AI167" i="22"/>
  <c r="AI168" i="22"/>
  <c r="AI169" i="22"/>
  <c r="AI170" i="22"/>
  <c r="AI171" i="22"/>
  <c r="AI172" i="22"/>
  <c r="AI173" i="22"/>
  <c r="AI174" i="22"/>
  <c r="AI175" i="22"/>
  <c r="AI176" i="22"/>
  <c r="AI177" i="22"/>
  <c r="AI178" i="22"/>
  <c r="AI179" i="22"/>
  <c r="AI180" i="22"/>
  <c r="AI181" i="22"/>
  <c r="AI182" i="22"/>
  <c r="AI183" i="22"/>
  <c r="AI184" i="22"/>
  <c r="AI185" i="22"/>
  <c r="AI186" i="22"/>
  <c r="AI187" i="22"/>
  <c r="AI188" i="22"/>
  <c r="AI189" i="22"/>
  <c r="AI190" i="22"/>
  <c r="AI191" i="22"/>
  <c r="AI192" i="22"/>
  <c r="AI193" i="22"/>
  <c r="AI194" i="22"/>
  <c r="AI195" i="22"/>
  <c r="AI196" i="22"/>
  <c r="AI197" i="22"/>
  <c r="AI198" i="22"/>
  <c r="AI199" i="22"/>
  <c r="AI200" i="22"/>
  <c r="AI201" i="22"/>
  <c r="AI202" i="22"/>
  <c r="AI203" i="22"/>
  <c r="AI204" i="22"/>
  <c r="AJ53" i="22"/>
  <c r="AJ68" i="22"/>
  <c r="AJ76" i="22"/>
  <c r="AJ79" i="22"/>
  <c r="AJ88" i="22"/>
  <c r="AJ101" i="22"/>
  <c r="AJ102" i="22"/>
  <c r="AJ103" i="22"/>
  <c r="AJ104" i="22"/>
  <c r="AJ105" i="22"/>
  <c r="AJ106" i="22"/>
  <c r="AJ107" i="22"/>
  <c r="AJ108" i="22"/>
  <c r="AJ109" i="22"/>
  <c r="AJ110" i="22"/>
  <c r="AJ111" i="22"/>
  <c r="AJ112" i="22"/>
  <c r="AJ113" i="22"/>
  <c r="AJ114" i="22"/>
  <c r="AJ115" i="22"/>
  <c r="AJ116" i="22"/>
  <c r="AJ117" i="22"/>
  <c r="AJ118" i="22"/>
  <c r="AJ119" i="22"/>
  <c r="AJ120" i="22"/>
  <c r="AJ121" i="22"/>
  <c r="AJ122" i="22"/>
  <c r="AJ123" i="22"/>
  <c r="AJ124" i="22"/>
  <c r="AJ125" i="22"/>
  <c r="AJ126" i="22"/>
  <c r="AJ127" i="22"/>
  <c r="AJ128" i="22"/>
  <c r="AJ129" i="22"/>
  <c r="AJ130" i="22"/>
  <c r="AJ131" i="22"/>
  <c r="AJ132" i="22"/>
  <c r="AJ133" i="22"/>
  <c r="AJ134" i="22"/>
  <c r="AJ135" i="22"/>
  <c r="AJ136" i="22"/>
  <c r="AJ137" i="22"/>
  <c r="AJ138" i="22"/>
  <c r="AJ139" i="22"/>
  <c r="AJ140" i="22"/>
  <c r="AJ141" i="22"/>
  <c r="AJ142" i="22"/>
  <c r="AJ143" i="22"/>
  <c r="AJ144" i="22"/>
  <c r="AJ145" i="22"/>
  <c r="AJ146" i="22"/>
  <c r="AJ147" i="22"/>
  <c r="AJ148" i="22"/>
  <c r="AJ149" i="22"/>
  <c r="AJ150" i="22"/>
  <c r="AJ151" i="22"/>
  <c r="AJ152" i="22"/>
  <c r="AJ153" i="22"/>
  <c r="AJ154" i="22"/>
  <c r="AJ155" i="22"/>
  <c r="AJ156" i="22"/>
  <c r="AJ157" i="22"/>
  <c r="AJ158" i="22"/>
  <c r="AJ159" i="22"/>
  <c r="AJ160" i="22"/>
  <c r="AJ161" i="22"/>
  <c r="AJ162" i="22"/>
  <c r="AJ163" i="22"/>
  <c r="AJ164" i="22"/>
  <c r="AJ165" i="22"/>
  <c r="AJ166" i="22"/>
  <c r="AJ167" i="22"/>
  <c r="AJ168" i="22"/>
  <c r="AJ169" i="22"/>
  <c r="AJ170" i="22"/>
  <c r="AJ171" i="22"/>
  <c r="AJ172" i="22"/>
  <c r="AJ173" i="22"/>
  <c r="AJ174" i="22"/>
  <c r="AJ175" i="22"/>
  <c r="AJ176" i="22"/>
  <c r="AJ177" i="22"/>
  <c r="AJ178" i="22"/>
  <c r="AJ179" i="22"/>
  <c r="AJ180" i="22"/>
  <c r="AJ181" i="22"/>
  <c r="AJ182" i="22"/>
  <c r="AJ183" i="22"/>
  <c r="AJ184" i="22"/>
  <c r="AJ185" i="22"/>
  <c r="AJ186" i="22"/>
  <c r="AJ187" i="22"/>
  <c r="AJ188" i="22"/>
  <c r="AJ189" i="22"/>
  <c r="AJ190" i="22"/>
  <c r="AJ191" i="22"/>
  <c r="AJ192" i="22"/>
  <c r="AJ193" i="22"/>
  <c r="AJ194" i="22"/>
  <c r="AJ195" i="22"/>
  <c r="AJ196" i="22"/>
  <c r="AJ197" i="22"/>
  <c r="AJ198" i="22"/>
  <c r="AJ199" i="22"/>
  <c r="AJ200" i="22"/>
  <c r="AJ201" i="22"/>
  <c r="AJ202" i="22"/>
  <c r="AJ203" i="22"/>
  <c r="AJ204" i="22"/>
  <c r="AK53" i="22"/>
  <c r="AK54" i="22"/>
  <c r="AK101" i="22"/>
  <c r="AK102" i="22"/>
  <c r="AK103" i="22"/>
  <c r="AK104" i="22"/>
  <c r="AK105" i="22"/>
  <c r="AK106" i="22"/>
  <c r="AK107" i="22"/>
  <c r="AK108" i="22"/>
  <c r="AK109" i="22"/>
  <c r="AK110" i="22"/>
  <c r="AK111" i="22"/>
  <c r="AK112" i="22"/>
  <c r="AK113" i="22"/>
  <c r="AK114" i="22"/>
  <c r="AK115" i="22"/>
  <c r="AK116" i="22"/>
  <c r="AK117" i="22"/>
  <c r="AK118" i="22"/>
  <c r="AK119" i="22"/>
  <c r="AK120" i="22"/>
  <c r="AK121" i="22"/>
  <c r="AK122" i="22"/>
  <c r="AK123" i="22"/>
  <c r="AK124" i="22"/>
  <c r="AK125" i="22"/>
  <c r="AK126" i="22"/>
  <c r="AK127" i="22"/>
  <c r="AK128" i="22"/>
  <c r="AK129" i="22"/>
  <c r="AK130" i="22"/>
  <c r="AK131" i="22"/>
  <c r="AK132" i="22"/>
  <c r="AK133" i="22"/>
  <c r="AK134" i="22"/>
  <c r="AK135" i="22"/>
  <c r="AK136" i="22"/>
  <c r="AK137" i="22"/>
  <c r="AK138" i="22"/>
  <c r="AK139" i="22"/>
  <c r="AK140" i="22"/>
  <c r="AK141" i="22"/>
  <c r="AK142" i="22"/>
  <c r="AK143" i="22"/>
  <c r="AK144" i="22"/>
  <c r="AK145" i="22"/>
  <c r="AK146" i="22"/>
  <c r="AK147" i="22"/>
  <c r="AK148" i="22"/>
  <c r="AK149" i="22"/>
  <c r="AK150" i="22"/>
  <c r="AK151" i="22"/>
  <c r="AK152" i="22"/>
  <c r="AK153" i="22"/>
  <c r="AK154" i="22"/>
  <c r="AK155" i="22"/>
  <c r="AK156" i="22"/>
  <c r="AK157" i="22"/>
  <c r="AK158" i="22"/>
  <c r="AK159" i="22"/>
  <c r="AK160" i="22"/>
  <c r="AK161" i="22"/>
  <c r="AK162" i="22"/>
  <c r="AK163" i="22"/>
  <c r="AK164" i="22"/>
  <c r="AK165" i="22"/>
  <c r="AK166" i="22"/>
  <c r="AK167" i="22"/>
  <c r="AK168" i="22"/>
  <c r="AK169" i="22"/>
  <c r="AK170" i="22"/>
  <c r="AK171" i="22"/>
  <c r="AK172" i="22"/>
  <c r="AK173" i="22"/>
  <c r="AK174" i="22"/>
  <c r="AK175" i="22"/>
  <c r="AK176" i="22"/>
  <c r="AK177" i="22"/>
  <c r="AK178" i="22"/>
  <c r="AK179" i="22"/>
  <c r="AK180" i="22"/>
  <c r="AK181" i="22"/>
  <c r="AK182" i="22"/>
  <c r="AK183" i="22"/>
  <c r="AK184" i="22"/>
  <c r="AK185" i="22"/>
  <c r="AK186" i="22"/>
  <c r="AK187" i="22"/>
  <c r="AK188" i="22"/>
  <c r="AK189" i="22"/>
  <c r="AK190" i="22"/>
  <c r="AK191" i="22"/>
  <c r="AK192" i="22"/>
  <c r="AK193" i="22"/>
  <c r="AK194" i="22"/>
  <c r="AK195" i="22"/>
  <c r="AK196" i="22"/>
  <c r="AK197" i="22"/>
  <c r="AK198" i="22"/>
  <c r="AK199" i="22"/>
  <c r="AK200" i="22"/>
  <c r="AK201" i="22"/>
  <c r="AK202" i="22"/>
  <c r="AK203" i="22"/>
  <c r="AK204" i="22"/>
  <c r="AL53" i="22"/>
  <c r="AL62" i="22"/>
  <c r="AL94" i="22"/>
  <c r="AL101" i="22"/>
  <c r="AL102" i="22"/>
  <c r="AL103" i="22"/>
  <c r="AL104" i="22"/>
  <c r="AL105" i="22"/>
  <c r="AL106" i="22"/>
  <c r="AL107" i="22"/>
  <c r="AL108" i="22"/>
  <c r="AL109" i="22"/>
  <c r="AL110" i="22"/>
  <c r="AL111" i="22"/>
  <c r="AL112" i="22"/>
  <c r="AL113" i="22"/>
  <c r="AL114" i="22"/>
  <c r="AL115" i="22"/>
  <c r="AL116" i="22"/>
  <c r="AL117" i="22"/>
  <c r="AL118" i="22"/>
  <c r="AL119" i="22"/>
  <c r="AL120" i="22"/>
  <c r="AL121" i="22"/>
  <c r="AL122" i="22"/>
  <c r="AL123" i="22"/>
  <c r="AL124" i="22"/>
  <c r="AL125" i="22"/>
  <c r="AL126" i="22"/>
  <c r="AL127" i="22"/>
  <c r="AL128" i="22"/>
  <c r="AL129" i="22"/>
  <c r="AL130" i="22"/>
  <c r="AL131" i="22"/>
  <c r="AL132" i="22"/>
  <c r="AL133" i="22"/>
  <c r="AL134" i="22"/>
  <c r="AL135" i="22"/>
  <c r="AL136" i="22"/>
  <c r="AL137" i="22"/>
  <c r="AL138" i="22"/>
  <c r="AL139" i="22"/>
  <c r="AL140" i="22"/>
  <c r="AL141" i="22"/>
  <c r="AL142" i="22"/>
  <c r="AL143" i="22"/>
  <c r="AL144" i="22"/>
  <c r="AL145" i="22"/>
  <c r="AL146" i="22"/>
  <c r="AL147" i="22"/>
  <c r="AL148" i="22"/>
  <c r="AL149" i="22"/>
  <c r="AL150" i="22"/>
  <c r="AL151" i="22"/>
  <c r="AL152" i="22"/>
  <c r="AL153" i="22"/>
  <c r="AL154" i="22"/>
  <c r="AL155" i="22"/>
  <c r="AL156" i="22"/>
  <c r="AL157" i="22"/>
  <c r="AL158" i="22"/>
  <c r="AL159" i="22"/>
  <c r="AL160" i="22"/>
  <c r="AL161" i="22"/>
  <c r="AL162" i="22"/>
  <c r="AL163" i="22"/>
  <c r="AL164" i="22"/>
  <c r="AL165" i="22"/>
  <c r="AL166" i="22"/>
  <c r="AL167" i="22"/>
  <c r="AL168" i="22"/>
  <c r="AL169" i="22"/>
  <c r="AL170" i="22"/>
  <c r="AL171" i="22"/>
  <c r="AL172" i="22"/>
  <c r="AL173" i="22"/>
  <c r="AL174" i="22"/>
  <c r="AL175" i="22"/>
  <c r="AL176" i="22"/>
  <c r="AL177" i="22"/>
  <c r="AL178" i="22"/>
  <c r="AL179" i="22"/>
  <c r="AL180" i="22"/>
  <c r="AL181" i="22"/>
  <c r="AL182" i="22"/>
  <c r="AL183" i="22"/>
  <c r="AL184" i="22"/>
  <c r="AL185" i="22"/>
  <c r="AL186" i="22"/>
  <c r="AL187" i="22"/>
  <c r="AL188" i="22"/>
  <c r="AL189" i="22"/>
  <c r="AL190" i="22"/>
  <c r="AL191" i="22"/>
  <c r="AL192" i="22"/>
  <c r="AL193" i="22"/>
  <c r="AL194" i="22"/>
  <c r="AL195" i="22"/>
  <c r="AL196" i="22"/>
  <c r="AL197" i="22"/>
  <c r="AL198" i="22"/>
  <c r="AL199" i="22"/>
  <c r="AL200" i="22"/>
  <c r="AL201" i="22"/>
  <c r="AL202" i="22"/>
  <c r="AL203" i="22"/>
  <c r="AL204" i="22"/>
  <c r="AM53" i="22"/>
  <c r="AM55" i="22"/>
  <c r="AM68" i="22"/>
  <c r="AM72" i="22"/>
  <c r="AM76" i="22"/>
  <c r="AM101" i="22"/>
  <c r="AM102" i="22"/>
  <c r="AM103" i="22"/>
  <c r="AM104" i="22"/>
  <c r="AM105" i="22"/>
  <c r="AM106" i="22"/>
  <c r="AM107" i="22"/>
  <c r="AM108" i="22"/>
  <c r="AM109" i="22"/>
  <c r="AM110" i="22"/>
  <c r="AM111" i="22"/>
  <c r="AM112" i="22"/>
  <c r="AM113" i="22"/>
  <c r="AM114" i="22"/>
  <c r="AM115" i="22"/>
  <c r="AM116" i="22"/>
  <c r="AM117" i="22"/>
  <c r="AM118" i="22"/>
  <c r="AM119" i="22"/>
  <c r="AM120" i="22"/>
  <c r="AM121" i="22"/>
  <c r="AM122" i="22"/>
  <c r="AM123" i="22"/>
  <c r="AM124" i="22"/>
  <c r="AM125" i="22"/>
  <c r="AM126" i="22"/>
  <c r="AM127" i="22"/>
  <c r="AM128" i="22"/>
  <c r="AM129" i="22"/>
  <c r="AM130" i="22"/>
  <c r="AM131" i="22"/>
  <c r="AM132" i="22"/>
  <c r="AM133" i="22"/>
  <c r="AM134" i="22"/>
  <c r="AM135" i="22"/>
  <c r="AM136" i="22"/>
  <c r="AM137" i="22"/>
  <c r="AM138" i="22"/>
  <c r="AM139" i="22"/>
  <c r="AM140" i="22"/>
  <c r="AM141" i="22"/>
  <c r="AM142" i="22"/>
  <c r="AM143" i="22"/>
  <c r="AM144" i="22"/>
  <c r="AM145" i="22"/>
  <c r="AM146" i="22"/>
  <c r="AM147" i="22"/>
  <c r="AM148" i="22"/>
  <c r="AM149" i="22"/>
  <c r="AM150" i="22"/>
  <c r="AM151" i="22"/>
  <c r="AM152" i="22"/>
  <c r="AM153" i="22"/>
  <c r="AM154" i="22"/>
  <c r="AM155" i="22"/>
  <c r="AM156" i="22"/>
  <c r="AM157" i="22"/>
  <c r="AM158" i="22"/>
  <c r="AM159" i="22"/>
  <c r="AM160" i="22"/>
  <c r="AM161" i="22"/>
  <c r="AM162" i="22"/>
  <c r="AM163" i="22"/>
  <c r="AM164" i="22"/>
  <c r="AM165" i="22"/>
  <c r="AM166" i="22"/>
  <c r="AM167" i="22"/>
  <c r="AM168" i="22"/>
  <c r="AM169" i="22"/>
  <c r="AM170" i="22"/>
  <c r="AM171" i="22"/>
  <c r="AM172" i="22"/>
  <c r="AM173" i="22"/>
  <c r="AM174" i="22"/>
  <c r="AM175" i="22"/>
  <c r="AM176" i="22"/>
  <c r="AM177" i="22"/>
  <c r="AM178" i="22"/>
  <c r="AM179" i="22"/>
  <c r="AM180" i="22"/>
  <c r="AM181" i="22"/>
  <c r="AM182" i="22"/>
  <c r="AM183" i="22"/>
  <c r="AM184" i="22"/>
  <c r="AM185" i="22"/>
  <c r="AM186" i="22"/>
  <c r="AM187" i="22"/>
  <c r="AM188" i="22"/>
  <c r="AM189" i="22"/>
  <c r="AM190" i="22"/>
  <c r="AM191" i="22"/>
  <c r="AM192" i="22"/>
  <c r="AM193" i="22"/>
  <c r="AM194" i="22"/>
  <c r="AM195" i="22"/>
  <c r="AM196" i="22"/>
  <c r="AM197" i="22"/>
  <c r="AM198" i="22"/>
  <c r="AM199" i="22"/>
  <c r="AM200" i="22"/>
  <c r="AM201" i="22"/>
  <c r="AM202" i="22"/>
  <c r="AM203" i="22"/>
  <c r="AM204" i="22"/>
  <c r="AN53" i="22"/>
  <c r="AN68" i="22"/>
  <c r="AN72" i="22"/>
  <c r="AN76" i="22"/>
  <c r="AN84" i="22"/>
  <c r="AN101" i="22"/>
  <c r="AN102" i="22"/>
  <c r="AN103" i="22"/>
  <c r="AN104" i="22"/>
  <c r="AN105" i="22"/>
  <c r="AN106" i="22"/>
  <c r="AN107" i="22"/>
  <c r="AN108" i="22"/>
  <c r="AN109" i="22"/>
  <c r="AN110" i="22"/>
  <c r="AN111" i="22"/>
  <c r="AN112" i="22"/>
  <c r="AN113" i="22"/>
  <c r="AN114" i="22"/>
  <c r="AN115" i="22"/>
  <c r="AN116" i="22"/>
  <c r="AN117" i="22"/>
  <c r="AN118" i="22"/>
  <c r="AN119" i="22"/>
  <c r="AN120" i="22"/>
  <c r="AN121" i="22"/>
  <c r="AN122" i="22"/>
  <c r="AN123" i="22"/>
  <c r="AN124" i="22"/>
  <c r="AN125" i="22"/>
  <c r="AN126" i="22"/>
  <c r="AN127" i="22"/>
  <c r="AN128" i="22"/>
  <c r="AN129" i="22"/>
  <c r="AN130" i="22"/>
  <c r="AN131" i="22"/>
  <c r="AN132" i="22"/>
  <c r="AN133" i="22"/>
  <c r="AN134" i="22"/>
  <c r="AN135" i="22"/>
  <c r="AN136" i="22"/>
  <c r="AN137" i="22"/>
  <c r="AN138" i="22"/>
  <c r="AN139" i="22"/>
  <c r="AN140" i="22"/>
  <c r="AN141" i="22"/>
  <c r="AN142" i="22"/>
  <c r="AN143" i="22"/>
  <c r="AN144" i="22"/>
  <c r="AN145" i="22"/>
  <c r="AN146" i="22"/>
  <c r="AN147" i="22"/>
  <c r="AN148" i="22"/>
  <c r="AN149" i="22"/>
  <c r="AN150" i="22"/>
  <c r="AN151" i="22"/>
  <c r="AN152" i="22"/>
  <c r="AN153" i="22"/>
  <c r="AN154" i="22"/>
  <c r="AN155" i="22"/>
  <c r="AN156" i="22"/>
  <c r="AN157" i="22"/>
  <c r="AN158" i="22"/>
  <c r="AN159" i="22"/>
  <c r="AN160" i="22"/>
  <c r="AN161" i="22"/>
  <c r="AN162" i="22"/>
  <c r="AN163" i="22"/>
  <c r="AN164" i="22"/>
  <c r="AN165" i="22"/>
  <c r="AN166" i="22"/>
  <c r="AN167" i="22"/>
  <c r="AN168" i="22"/>
  <c r="AN169" i="22"/>
  <c r="AN170" i="22"/>
  <c r="AN171" i="22"/>
  <c r="AN172" i="22"/>
  <c r="AN173" i="22"/>
  <c r="AN174" i="22"/>
  <c r="AN175" i="22"/>
  <c r="AN176" i="22"/>
  <c r="AN177" i="22"/>
  <c r="AN178" i="22"/>
  <c r="AN179" i="22"/>
  <c r="AN180" i="22"/>
  <c r="AN181" i="22"/>
  <c r="AN182" i="22"/>
  <c r="AN183" i="22"/>
  <c r="AN184" i="22"/>
  <c r="AN185" i="22"/>
  <c r="AN186" i="22"/>
  <c r="AN187" i="22"/>
  <c r="AN188" i="22"/>
  <c r="AN189" i="22"/>
  <c r="AN190" i="22"/>
  <c r="AN191" i="22"/>
  <c r="AN192" i="22"/>
  <c r="AN193" i="22"/>
  <c r="AN194" i="22"/>
  <c r="AN195" i="22"/>
  <c r="AN196" i="22"/>
  <c r="AN197" i="22"/>
  <c r="AN198" i="22"/>
  <c r="AN199" i="22"/>
  <c r="AN200" i="22"/>
  <c r="AN201" i="22"/>
  <c r="AN202" i="22"/>
  <c r="AN203" i="22"/>
  <c r="AN204" i="22"/>
  <c r="AO53" i="22"/>
  <c r="AO101" i="22"/>
  <c r="AO102" i="22"/>
  <c r="AO103" i="22"/>
  <c r="AO104" i="22"/>
  <c r="AO105" i="22"/>
  <c r="AO106" i="22"/>
  <c r="AO107" i="22"/>
  <c r="AO108" i="22"/>
  <c r="AO109" i="22"/>
  <c r="AO110" i="22"/>
  <c r="AO111" i="22"/>
  <c r="AO112" i="22"/>
  <c r="AO113" i="22"/>
  <c r="AO114" i="22"/>
  <c r="AO115" i="22"/>
  <c r="AO116" i="22"/>
  <c r="AO117" i="22"/>
  <c r="AO118" i="22"/>
  <c r="AO119" i="22"/>
  <c r="AO120" i="22"/>
  <c r="AO121" i="22"/>
  <c r="AO122" i="22"/>
  <c r="AO123" i="22"/>
  <c r="AO124" i="22"/>
  <c r="AO125" i="22"/>
  <c r="AO126" i="22"/>
  <c r="AO127" i="22"/>
  <c r="AO128" i="22"/>
  <c r="AO129" i="22"/>
  <c r="AO130" i="22"/>
  <c r="AO131" i="22"/>
  <c r="AO132" i="22"/>
  <c r="AO133" i="22"/>
  <c r="AO134" i="22"/>
  <c r="AO135" i="22"/>
  <c r="AO136" i="22"/>
  <c r="AO137" i="22"/>
  <c r="AO138" i="22"/>
  <c r="AO139" i="22"/>
  <c r="AO140" i="22"/>
  <c r="AO141" i="22"/>
  <c r="AO142" i="22"/>
  <c r="AO143" i="22"/>
  <c r="AO144" i="22"/>
  <c r="AO145" i="22"/>
  <c r="AO146" i="22"/>
  <c r="AO147" i="22"/>
  <c r="AO148" i="22"/>
  <c r="AO149" i="22"/>
  <c r="AO150" i="22"/>
  <c r="AO151" i="22"/>
  <c r="AO152" i="22"/>
  <c r="AO153" i="22"/>
  <c r="AO154" i="22"/>
  <c r="AO155" i="22"/>
  <c r="AO156" i="22"/>
  <c r="AO157" i="22"/>
  <c r="AO158" i="22"/>
  <c r="AO159" i="22"/>
  <c r="AO160" i="22"/>
  <c r="AO161" i="22"/>
  <c r="AO162" i="22"/>
  <c r="AO163" i="22"/>
  <c r="AO164" i="22"/>
  <c r="AO165" i="22"/>
  <c r="AO166" i="22"/>
  <c r="AO167" i="22"/>
  <c r="AO168" i="22"/>
  <c r="AO169" i="22"/>
  <c r="AO170" i="22"/>
  <c r="AO171" i="22"/>
  <c r="AO172" i="22"/>
  <c r="AO173" i="22"/>
  <c r="AO174" i="22"/>
  <c r="AO175" i="22"/>
  <c r="AO176" i="22"/>
  <c r="AO177" i="22"/>
  <c r="AO178" i="22"/>
  <c r="AO179" i="22"/>
  <c r="AO180" i="22"/>
  <c r="AO181" i="22"/>
  <c r="AO182" i="22"/>
  <c r="AO183" i="22"/>
  <c r="AO184" i="22"/>
  <c r="AO185" i="22"/>
  <c r="AO186" i="22"/>
  <c r="AO187" i="22"/>
  <c r="AO188" i="22"/>
  <c r="AO189" i="22"/>
  <c r="AO190" i="22"/>
  <c r="AO191" i="22"/>
  <c r="AO192" i="22"/>
  <c r="AO193" i="22"/>
  <c r="AO194" i="22"/>
  <c r="AO195" i="22"/>
  <c r="AO196" i="22"/>
  <c r="AO197" i="22"/>
  <c r="AO198" i="22"/>
  <c r="AO199" i="22"/>
  <c r="AO200" i="22"/>
  <c r="AO201" i="22"/>
  <c r="AO202" i="22"/>
  <c r="AO203" i="22"/>
  <c r="AO204" i="22"/>
  <c r="H8" i="22"/>
  <c r="J8" i="22" s="1"/>
  <c r="K8" i="22" s="1"/>
  <c r="F9" i="22"/>
  <c r="H9" i="22"/>
  <c r="J9" i="22" s="1"/>
  <c r="K9" i="22" s="1"/>
  <c r="AP53" i="22"/>
  <c r="AP55" i="22"/>
  <c r="AP101" i="22"/>
  <c r="AP102" i="22"/>
  <c r="AP103" i="22"/>
  <c r="AP104" i="22"/>
  <c r="AP105" i="22"/>
  <c r="AP106" i="22"/>
  <c r="AP107" i="22"/>
  <c r="AP108" i="22"/>
  <c r="AP109" i="22"/>
  <c r="AP110" i="22"/>
  <c r="AP111" i="22"/>
  <c r="AP112" i="22"/>
  <c r="AP113" i="22"/>
  <c r="AP114" i="22"/>
  <c r="AP115" i="22"/>
  <c r="AP116" i="22"/>
  <c r="AP117" i="22"/>
  <c r="AP118" i="22"/>
  <c r="AP119" i="22"/>
  <c r="AP120" i="22"/>
  <c r="AP121" i="22"/>
  <c r="AP122" i="22"/>
  <c r="AP123" i="22"/>
  <c r="AP124" i="22"/>
  <c r="AP125" i="22"/>
  <c r="AP126" i="22"/>
  <c r="AP127" i="22"/>
  <c r="AP128" i="22"/>
  <c r="AP129" i="22"/>
  <c r="AP130" i="22"/>
  <c r="AP131" i="22"/>
  <c r="AP132" i="22"/>
  <c r="AP133" i="22"/>
  <c r="AP134" i="22"/>
  <c r="AP135" i="22"/>
  <c r="AP136" i="22"/>
  <c r="AP137" i="22"/>
  <c r="AP138" i="22"/>
  <c r="AP139" i="22"/>
  <c r="AP140" i="22"/>
  <c r="AP141" i="22"/>
  <c r="AP142" i="22"/>
  <c r="AP143" i="22"/>
  <c r="AP144" i="22"/>
  <c r="AP145" i="22"/>
  <c r="AP146" i="22"/>
  <c r="AP147" i="22"/>
  <c r="AP148" i="22"/>
  <c r="AP149" i="22"/>
  <c r="AP150" i="22"/>
  <c r="AP151" i="22"/>
  <c r="AP152" i="22"/>
  <c r="AP153" i="22"/>
  <c r="AP154" i="22"/>
  <c r="AP155" i="22"/>
  <c r="AP156" i="22"/>
  <c r="AP157" i="22"/>
  <c r="AP158" i="22"/>
  <c r="AP159" i="22"/>
  <c r="AP160" i="22"/>
  <c r="AP161" i="22"/>
  <c r="AP162" i="22"/>
  <c r="AP163" i="22"/>
  <c r="AP164" i="22"/>
  <c r="AP165" i="22"/>
  <c r="AP166" i="22"/>
  <c r="AP167" i="22"/>
  <c r="AP168" i="22"/>
  <c r="AP169" i="22"/>
  <c r="AP170" i="22"/>
  <c r="AP171" i="22"/>
  <c r="AP172" i="22"/>
  <c r="AP173" i="22"/>
  <c r="AP174" i="22"/>
  <c r="AP175" i="22"/>
  <c r="AP176" i="22"/>
  <c r="AP177" i="22"/>
  <c r="AP178" i="22"/>
  <c r="AP179" i="22"/>
  <c r="AP180" i="22"/>
  <c r="AP181" i="22"/>
  <c r="AP182" i="22"/>
  <c r="AP183" i="22"/>
  <c r="AP184" i="22"/>
  <c r="AP185" i="22"/>
  <c r="AP186" i="22"/>
  <c r="AP187" i="22"/>
  <c r="AP188" i="22"/>
  <c r="AP189" i="22"/>
  <c r="AP190" i="22"/>
  <c r="AP191" i="22"/>
  <c r="AP192" i="22"/>
  <c r="AP193" i="22"/>
  <c r="AP194" i="22"/>
  <c r="AP195" i="22"/>
  <c r="AP196" i="22"/>
  <c r="AP197" i="22"/>
  <c r="AP198" i="22"/>
  <c r="AP199" i="22"/>
  <c r="AP200" i="22"/>
  <c r="AP201" i="22"/>
  <c r="AP202" i="22"/>
  <c r="AP203" i="22"/>
  <c r="AP204" i="22"/>
  <c r="F12" i="22"/>
  <c r="G12" i="22"/>
  <c r="H12" i="22"/>
  <c r="J12" i="22" s="1"/>
  <c r="K12" i="22" s="1"/>
  <c r="AQ53" i="22"/>
  <c r="AQ55" i="22"/>
  <c r="AQ74" i="22"/>
  <c r="AQ101" i="22"/>
  <c r="AQ102" i="22"/>
  <c r="AQ103" i="22"/>
  <c r="AQ104" i="22"/>
  <c r="AQ105" i="22"/>
  <c r="AQ106" i="22"/>
  <c r="AQ107" i="22"/>
  <c r="AQ108" i="22"/>
  <c r="AQ109" i="22"/>
  <c r="AQ110" i="22"/>
  <c r="AQ111" i="22"/>
  <c r="AQ112" i="22"/>
  <c r="AQ113" i="22"/>
  <c r="AQ114" i="22"/>
  <c r="AQ115" i="22"/>
  <c r="AQ116" i="22"/>
  <c r="AQ117" i="22"/>
  <c r="AQ118" i="22"/>
  <c r="AQ119" i="22"/>
  <c r="AQ120" i="22"/>
  <c r="AQ121" i="22"/>
  <c r="AQ122" i="22"/>
  <c r="AQ123" i="22"/>
  <c r="AQ124" i="22"/>
  <c r="AQ125" i="22"/>
  <c r="AQ126" i="22"/>
  <c r="AQ127" i="22"/>
  <c r="AQ128" i="22"/>
  <c r="AQ129" i="22"/>
  <c r="AQ130" i="22"/>
  <c r="AQ131" i="22"/>
  <c r="AQ132" i="22"/>
  <c r="AQ133" i="22"/>
  <c r="AQ134" i="22"/>
  <c r="AQ135" i="22"/>
  <c r="AQ136" i="22"/>
  <c r="AQ137" i="22"/>
  <c r="AQ138" i="22"/>
  <c r="AQ139" i="22"/>
  <c r="AQ140" i="22"/>
  <c r="AQ141" i="22"/>
  <c r="AQ142" i="22"/>
  <c r="AQ143" i="22"/>
  <c r="AQ144" i="22"/>
  <c r="AQ145" i="22"/>
  <c r="AQ146" i="22"/>
  <c r="AQ147" i="22"/>
  <c r="AQ148" i="22"/>
  <c r="AQ149" i="22"/>
  <c r="AQ150" i="22"/>
  <c r="AQ151" i="22"/>
  <c r="AQ152" i="22"/>
  <c r="AQ153" i="22"/>
  <c r="AQ154" i="22"/>
  <c r="AQ155" i="22"/>
  <c r="AQ156" i="22"/>
  <c r="AQ157" i="22"/>
  <c r="AQ158" i="22"/>
  <c r="AQ159" i="22"/>
  <c r="AQ160" i="22"/>
  <c r="AQ161" i="22"/>
  <c r="AQ162" i="22"/>
  <c r="AQ163" i="22"/>
  <c r="AQ164" i="22"/>
  <c r="AQ165" i="22"/>
  <c r="AQ166" i="22"/>
  <c r="AQ167" i="22"/>
  <c r="AQ168" i="22"/>
  <c r="AQ169" i="22"/>
  <c r="AQ170" i="22"/>
  <c r="AQ171" i="22"/>
  <c r="AQ172" i="22"/>
  <c r="AQ173" i="22"/>
  <c r="AQ174" i="22"/>
  <c r="AQ175" i="22"/>
  <c r="AQ176" i="22"/>
  <c r="AQ177" i="22"/>
  <c r="AQ178" i="22"/>
  <c r="AQ179" i="22"/>
  <c r="AQ180" i="22"/>
  <c r="AQ181" i="22"/>
  <c r="AQ182" i="22"/>
  <c r="AQ183" i="22"/>
  <c r="AQ184" i="22"/>
  <c r="AQ185" i="22"/>
  <c r="AQ186" i="22"/>
  <c r="AQ187" i="22"/>
  <c r="AQ188" i="22"/>
  <c r="AQ189" i="22"/>
  <c r="AQ190" i="22"/>
  <c r="AQ191" i="22"/>
  <c r="AQ192" i="22"/>
  <c r="AQ193" i="22"/>
  <c r="AQ194" i="22"/>
  <c r="AQ195" i="22"/>
  <c r="AQ196" i="22"/>
  <c r="AQ197" i="22"/>
  <c r="AQ198" i="22"/>
  <c r="AQ199" i="22"/>
  <c r="AQ200" i="22"/>
  <c r="AQ201" i="22"/>
  <c r="AQ202" i="22"/>
  <c r="AQ203" i="22"/>
  <c r="AQ204" i="22"/>
  <c r="AE53" i="22"/>
  <c r="AE68" i="22"/>
  <c r="AE72" i="22"/>
  <c r="AE76" i="22"/>
  <c r="AE100" i="22"/>
  <c r="AE101" i="22"/>
  <c r="AE102" i="22"/>
  <c r="AE103" i="22"/>
  <c r="AE104" i="22"/>
  <c r="AE105" i="22"/>
  <c r="AE106" i="22"/>
  <c r="AE107" i="22"/>
  <c r="AE108" i="22"/>
  <c r="AE109" i="22"/>
  <c r="AE110" i="22"/>
  <c r="AE111" i="22"/>
  <c r="AE112" i="22"/>
  <c r="AE113" i="22"/>
  <c r="AE114" i="22"/>
  <c r="AE115" i="22"/>
  <c r="AE116" i="22"/>
  <c r="AE117" i="22"/>
  <c r="AE118" i="22"/>
  <c r="AE119" i="22"/>
  <c r="AE120" i="22"/>
  <c r="AE121" i="22"/>
  <c r="AE122" i="22"/>
  <c r="AE123" i="22"/>
  <c r="AE124" i="22"/>
  <c r="AE125" i="22"/>
  <c r="AE126" i="22"/>
  <c r="AE127" i="22"/>
  <c r="AE128" i="22"/>
  <c r="AE129" i="22"/>
  <c r="AE130" i="22"/>
  <c r="AE131" i="22"/>
  <c r="AE132" i="22"/>
  <c r="AE133" i="22"/>
  <c r="AE134" i="22"/>
  <c r="AE135" i="22"/>
  <c r="AE136" i="22"/>
  <c r="AE137" i="22"/>
  <c r="AE138" i="22"/>
  <c r="AE139" i="22"/>
  <c r="AE140" i="22"/>
  <c r="AE141" i="22"/>
  <c r="AE142" i="22"/>
  <c r="AE143" i="22"/>
  <c r="AE144" i="22"/>
  <c r="AE145" i="22"/>
  <c r="AE146" i="22"/>
  <c r="AE147" i="22"/>
  <c r="AE148" i="22"/>
  <c r="AE149" i="22"/>
  <c r="AE150" i="22"/>
  <c r="AE151" i="22"/>
  <c r="AE152" i="22"/>
  <c r="AE153" i="22"/>
  <c r="AE154" i="22"/>
  <c r="AE155" i="22"/>
  <c r="AE156" i="22"/>
  <c r="AE157" i="22"/>
  <c r="AE158" i="22"/>
  <c r="AE159" i="22"/>
  <c r="AE160" i="22"/>
  <c r="AE161" i="22"/>
  <c r="AE162" i="22"/>
  <c r="AE163" i="22"/>
  <c r="AE164" i="22"/>
  <c r="AE165" i="22"/>
  <c r="AE166" i="22"/>
  <c r="AE167" i="22"/>
  <c r="AE168" i="22"/>
  <c r="AE169" i="22"/>
  <c r="AE170" i="22"/>
  <c r="AE171" i="22"/>
  <c r="AE172" i="22"/>
  <c r="AE173" i="22"/>
  <c r="AE174" i="22"/>
  <c r="AE175" i="22"/>
  <c r="AE176" i="22"/>
  <c r="AE177" i="22"/>
  <c r="AE178" i="22"/>
  <c r="AE179" i="22"/>
  <c r="AE180" i="22"/>
  <c r="AE181" i="22"/>
  <c r="AE182" i="22"/>
  <c r="AE183" i="22"/>
  <c r="AE184" i="22"/>
  <c r="AE185" i="22"/>
  <c r="AE186" i="22"/>
  <c r="AE187" i="22"/>
  <c r="AE188" i="22"/>
  <c r="AE189" i="22"/>
  <c r="AE190" i="22"/>
  <c r="AE191" i="22"/>
  <c r="AE192" i="22"/>
  <c r="AE193" i="22"/>
  <c r="AE194" i="22"/>
  <c r="AE195" i="22"/>
  <c r="AE196" i="22"/>
  <c r="AE197" i="22"/>
  <c r="AE198" i="22"/>
  <c r="AE199" i="22"/>
  <c r="AE200" i="22"/>
  <c r="AE201" i="22"/>
  <c r="AE202" i="22"/>
  <c r="AE203" i="22"/>
  <c r="AE204" i="22"/>
  <c r="AD53" i="22"/>
  <c r="AD64" i="22"/>
  <c r="AD68" i="22"/>
  <c r="AD72" i="22"/>
  <c r="AD76" i="22"/>
  <c r="AD88" i="22"/>
  <c r="AD90" i="22"/>
  <c r="AD94" i="22"/>
  <c r="AD101" i="22"/>
  <c r="AD102" i="22"/>
  <c r="AD103" i="22"/>
  <c r="AD104" i="22"/>
  <c r="AD105" i="22"/>
  <c r="AD106" i="22"/>
  <c r="AD107" i="22"/>
  <c r="AD108" i="22"/>
  <c r="AD109" i="22"/>
  <c r="AD110" i="22"/>
  <c r="AD111" i="22"/>
  <c r="AD112" i="22"/>
  <c r="AD113" i="22"/>
  <c r="AD114" i="22"/>
  <c r="AD115" i="22"/>
  <c r="AD116" i="22"/>
  <c r="AD117" i="22"/>
  <c r="AD118" i="22"/>
  <c r="AD119" i="22"/>
  <c r="AD120" i="22"/>
  <c r="AD121" i="22"/>
  <c r="AD122" i="22"/>
  <c r="AD123" i="22"/>
  <c r="AD124" i="22"/>
  <c r="AD125" i="22"/>
  <c r="AD126" i="22"/>
  <c r="AD127" i="22"/>
  <c r="AD128" i="22"/>
  <c r="AD129" i="22"/>
  <c r="AD130" i="22"/>
  <c r="AD131" i="22"/>
  <c r="AD132" i="22"/>
  <c r="AD133" i="22"/>
  <c r="AD134" i="22"/>
  <c r="AD135" i="22"/>
  <c r="AD136" i="22"/>
  <c r="AD137" i="22"/>
  <c r="AD138" i="22"/>
  <c r="AD139" i="22"/>
  <c r="AD140" i="22"/>
  <c r="AD141" i="22"/>
  <c r="AD142" i="22"/>
  <c r="AD143" i="22"/>
  <c r="AD144" i="22"/>
  <c r="AD145" i="22"/>
  <c r="AD146" i="22"/>
  <c r="AD147" i="22"/>
  <c r="AD148" i="22"/>
  <c r="AD149" i="22"/>
  <c r="AD150" i="22"/>
  <c r="AD151" i="22"/>
  <c r="AD152" i="22"/>
  <c r="AD153" i="22"/>
  <c r="AD154" i="22"/>
  <c r="AD155" i="22"/>
  <c r="AD156" i="22"/>
  <c r="AD157" i="22"/>
  <c r="AD158" i="22"/>
  <c r="AD159" i="22"/>
  <c r="AD160" i="22"/>
  <c r="AD161" i="22"/>
  <c r="AD162" i="22"/>
  <c r="AD163" i="22"/>
  <c r="AD164" i="22"/>
  <c r="AD165" i="22"/>
  <c r="AD166" i="22"/>
  <c r="AD167" i="22"/>
  <c r="AD168" i="22"/>
  <c r="AD169" i="22"/>
  <c r="AD170" i="22"/>
  <c r="AD171" i="22"/>
  <c r="AD172" i="22"/>
  <c r="AD173" i="22"/>
  <c r="AD174" i="22"/>
  <c r="AD175" i="22"/>
  <c r="AD176" i="22"/>
  <c r="AD177" i="22"/>
  <c r="AD178" i="22"/>
  <c r="AD179" i="22"/>
  <c r="AD180" i="22"/>
  <c r="AD181" i="22"/>
  <c r="AD182" i="22"/>
  <c r="AD183" i="22"/>
  <c r="AD184" i="22"/>
  <c r="AD185" i="22"/>
  <c r="AD186" i="22"/>
  <c r="AD187" i="22"/>
  <c r="AD188" i="22"/>
  <c r="AD189" i="22"/>
  <c r="AD190" i="22"/>
  <c r="AD191" i="22"/>
  <c r="AD192" i="22"/>
  <c r="AD193" i="22"/>
  <c r="AD194" i="22"/>
  <c r="AD195" i="22"/>
  <c r="AD196" i="22"/>
  <c r="AD197" i="22"/>
  <c r="AD198" i="22"/>
  <c r="AD199" i="22"/>
  <c r="AD200" i="22"/>
  <c r="AD201" i="22"/>
  <c r="AD202" i="22"/>
  <c r="AD203" i="22"/>
  <c r="AD204" i="22"/>
  <c r="AC53" i="22"/>
  <c r="AC68" i="22"/>
  <c r="AC72" i="22"/>
  <c r="AC76" i="22"/>
  <c r="AC101" i="22"/>
  <c r="AC102" i="22"/>
  <c r="AC103" i="22"/>
  <c r="AC104" i="22"/>
  <c r="AC105" i="22"/>
  <c r="AC106" i="22"/>
  <c r="AC107" i="22"/>
  <c r="AC108" i="22"/>
  <c r="AC109" i="22"/>
  <c r="AC110" i="22"/>
  <c r="AC111" i="22"/>
  <c r="AC112" i="22"/>
  <c r="AC113" i="22"/>
  <c r="AC114" i="22"/>
  <c r="AC115" i="22"/>
  <c r="AC116" i="22"/>
  <c r="AC117" i="22"/>
  <c r="AC118" i="22"/>
  <c r="AC119" i="22"/>
  <c r="AC120" i="22"/>
  <c r="AC121" i="22"/>
  <c r="AC122" i="22"/>
  <c r="AC123" i="22"/>
  <c r="AC124" i="22"/>
  <c r="AC125" i="22"/>
  <c r="AC126" i="22"/>
  <c r="AC127" i="22"/>
  <c r="AC128" i="22"/>
  <c r="AC129" i="22"/>
  <c r="AC130" i="22"/>
  <c r="AC131" i="22"/>
  <c r="AC132" i="22"/>
  <c r="AC133" i="22"/>
  <c r="AC134" i="22"/>
  <c r="AC135" i="22"/>
  <c r="AC136" i="22"/>
  <c r="AC137" i="22"/>
  <c r="AC138" i="22"/>
  <c r="AC139" i="22"/>
  <c r="AC140" i="22"/>
  <c r="AC141" i="22"/>
  <c r="AC142" i="22"/>
  <c r="AC143" i="22"/>
  <c r="AC144" i="22"/>
  <c r="AC145" i="22"/>
  <c r="AC146" i="22"/>
  <c r="AC147" i="22"/>
  <c r="AC148" i="22"/>
  <c r="AC149" i="22"/>
  <c r="AC150" i="22"/>
  <c r="AC151" i="22"/>
  <c r="AC152" i="22"/>
  <c r="AC153" i="22"/>
  <c r="AC154" i="22"/>
  <c r="AC155" i="22"/>
  <c r="AC156" i="22"/>
  <c r="AC157" i="22"/>
  <c r="AC158" i="22"/>
  <c r="AC159" i="22"/>
  <c r="AC160" i="22"/>
  <c r="AC161" i="22"/>
  <c r="AC162" i="22"/>
  <c r="AC163" i="22"/>
  <c r="AC164" i="22"/>
  <c r="AC165" i="22"/>
  <c r="AC166" i="22"/>
  <c r="AC167" i="22"/>
  <c r="AC168" i="22"/>
  <c r="AC169" i="22"/>
  <c r="AC170" i="22"/>
  <c r="AC171" i="22"/>
  <c r="AC172" i="22"/>
  <c r="AC173" i="22"/>
  <c r="AC174" i="22"/>
  <c r="AC175" i="22"/>
  <c r="AC176" i="22"/>
  <c r="AC177" i="22"/>
  <c r="AC178" i="22"/>
  <c r="AC179" i="22"/>
  <c r="AC180" i="22"/>
  <c r="AC181" i="22"/>
  <c r="AC182" i="22"/>
  <c r="AC183" i="22"/>
  <c r="AC184" i="22"/>
  <c r="AC185" i="22"/>
  <c r="AC186" i="22"/>
  <c r="AC187" i="22"/>
  <c r="AC188" i="22"/>
  <c r="AC189" i="22"/>
  <c r="AC190" i="22"/>
  <c r="AC191" i="22"/>
  <c r="AC192" i="22"/>
  <c r="AC193" i="22"/>
  <c r="AC194" i="22"/>
  <c r="AC195" i="22"/>
  <c r="AC196" i="22"/>
  <c r="AC197" i="22"/>
  <c r="AC198" i="22"/>
  <c r="AC199" i="22"/>
  <c r="AC200" i="22"/>
  <c r="AC201" i="22"/>
  <c r="AC202" i="22"/>
  <c r="AC203" i="22"/>
  <c r="AC204" i="22"/>
  <c r="AB53" i="22"/>
  <c r="AB55" i="22"/>
  <c r="AB62" i="22"/>
  <c r="AB68" i="22"/>
  <c r="AB72" i="22"/>
  <c r="AB76" i="22"/>
  <c r="AB90" i="22"/>
  <c r="AB94" i="22"/>
  <c r="AB101" i="22"/>
  <c r="AB102" i="22"/>
  <c r="AB103" i="22"/>
  <c r="AB104" i="22"/>
  <c r="AB105" i="22"/>
  <c r="AB106" i="22"/>
  <c r="AB107" i="22"/>
  <c r="AB108" i="22"/>
  <c r="AB109" i="22"/>
  <c r="AB110" i="22"/>
  <c r="AB111" i="22"/>
  <c r="AB112" i="22"/>
  <c r="AB113" i="22"/>
  <c r="AB114" i="22"/>
  <c r="AB115" i="22"/>
  <c r="AB116" i="22"/>
  <c r="AB117" i="22"/>
  <c r="AB118" i="22"/>
  <c r="AB119" i="22"/>
  <c r="AB120" i="22"/>
  <c r="AB121" i="22"/>
  <c r="AB122" i="22"/>
  <c r="AB123" i="22"/>
  <c r="AB124" i="22"/>
  <c r="AB125" i="22"/>
  <c r="AB126" i="22"/>
  <c r="AB127" i="22"/>
  <c r="AB128" i="22"/>
  <c r="AB129" i="22"/>
  <c r="AB130" i="22"/>
  <c r="AB131" i="22"/>
  <c r="AB132" i="22"/>
  <c r="AB133" i="22"/>
  <c r="AB134" i="22"/>
  <c r="AB135" i="22"/>
  <c r="AB136" i="22"/>
  <c r="AB137" i="22"/>
  <c r="AB138" i="22"/>
  <c r="AB139" i="22"/>
  <c r="AB140" i="22"/>
  <c r="AB141" i="22"/>
  <c r="AB142" i="22"/>
  <c r="AB143" i="22"/>
  <c r="AB144" i="22"/>
  <c r="AB145" i="22"/>
  <c r="AB146" i="22"/>
  <c r="AB147" i="22"/>
  <c r="AB148" i="22"/>
  <c r="AB149" i="22"/>
  <c r="AB150" i="22"/>
  <c r="AB151" i="22"/>
  <c r="AB152" i="22"/>
  <c r="AB153" i="22"/>
  <c r="AB154" i="22"/>
  <c r="AB155" i="22"/>
  <c r="AB156" i="22"/>
  <c r="AB157" i="22"/>
  <c r="AB158" i="22"/>
  <c r="AB159" i="22"/>
  <c r="AB160" i="22"/>
  <c r="AB161" i="22"/>
  <c r="AB162" i="22"/>
  <c r="AB163" i="22"/>
  <c r="AB164" i="22"/>
  <c r="AB165" i="22"/>
  <c r="AB166" i="22"/>
  <c r="AB167" i="22"/>
  <c r="AB168" i="22"/>
  <c r="AB169" i="22"/>
  <c r="AB170" i="22"/>
  <c r="AB171" i="22"/>
  <c r="AB172" i="22"/>
  <c r="AB173" i="22"/>
  <c r="AB174" i="22"/>
  <c r="AB175" i="22"/>
  <c r="AB176" i="22"/>
  <c r="AB177" i="22"/>
  <c r="AB178" i="22"/>
  <c r="AB179" i="22"/>
  <c r="AB180" i="22"/>
  <c r="AB181" i="22"/>
  <c r="AB182" i="22"/>
  <c r="AB183" i="22"/>
  <c r="AB184" i="22"/>
  <c r="AB185" i="22"/>
  <c r="AB186" i="22"/>
  <c r="AB187" i="22"/>
  <c r="AB188" i="22"/>
  <c r="AB189" i="22"/>
  <c r="AB190" i="22"/>
  <c r="AB191" i="22"/>
  <c r="AB192" i="22"/>
  <c r="AB193" i="22"/>
  <c r="AB194" i="22"/>
  <c r="AB195" i="22"/>
  <c r="AB196" i="22"/>
  <c r="AB197" i="22"/>
  <c r="AB198" i="22"/>
  <c r="AB199" i="22"/>
  <c r="AB200" i="22"/>
  <c r="AB201" i="22"/>
  <c r="AB202" i="22"/>
  <c r="AB203" i="22"/>
  <c r="AB204" i="22"/>
  <c r="AA53" i="22"/>
  <c r="AA54" i="22"/>
  <c r="AA59" i="22"/>
  <c r="AA64" i="22"/>
  <c r="AA68" i="22"/>
  <c r="AA72" i="22"/>
  <c r="AA76" i="22"/>
  <c r="AA78" i="22"/>
  <c r="AA82" i="22"/>
  <c r="AA88" i="22"/>
  <c r="AA90" i="22"/>
  <c r="AA94" i="22"/>
  <c r="AA98" i="22"/>
  <c r="AA101" i="22"/>
  <c r="AA102" i="22"/>
  <c r="AA103" i="22"/>
  <c r="AA104" i="22"/>
  <c r="AA105" i="22"/>
  <c r="AA106" i="22"/>
  <c r="AA107" i="22"/>
  <c r="AA108" i="22"/>
  <c r="AA109" i="22"/>
  <c r="AA110" i="22"/>
  <c r="AA111" i="22"/>
  <c r="AA112" i="22"/>
  <c r="AA113" i="22"/>
  <c r="AA114" i="22"/>
  <c r="AA115" i="22"/>
  <c r="AA116" i="22"/>
  <c r="AA117" i="22"/>
  <c r="AA118" i="22"/>
  <c r="AA119" i="22"/>
  <c r="AA120" i="22"/>
  <c r="AA121" i="22"/>
  <c r="AA122" i="22"/>
  <c r="AA123" i="22"/>
  <c r="AA124" i="22"/>
  <c r="AA125" i="22"/>
  <c r="AA126" i="22"/>
  <c r="AA127" i="22"/>
  <c r="AA128" i="22"/>
  <c r="AA129" i="22"/>
  <c r="AA130" i="22"/>
  <c r="AA131" i="22"/>
  <c r="AA132" i="22"/>
  <c r="AA133" i="22"/>
  <c r="AA134" i="22"/>
  <c r="AA135" i="22"/>
  <c r="AA136" i="22"/>
  <c r="AA137" i="22"/>
  <c r="AA138" i="22"/>
  <c r="AA139" i="22"/>
  <c r="AA140" i="22"/>
  <c r="AA141" i="22"/>
  <c r="AA142" i="22"/>
  <c r="AA143" i="22"/>
  <c r="AA144" i="22"/>
  <c r="AA145" i="22"/>
  <c r="AA146" i="22"/>
  <c r="AA147" i="22"/>
  <c r="AA148" i="22"/>
  <c r="AA149" i="22"/>
  <c r="AA150" i="22"/>
  <c r="AA151" i="22"/>
  <c r="AA152" i="22"/>
  <c r="AA153" i="22"/>
  <c r="AA154" i="22"/>
  <c r="AA155" i="22"/>
  <c r="AA156" i="22"/>
  <c r="AA157" i="22"/>
  <c r="AA158" i="22"/>
  <c r="AA159" i="22"/>
  <c r="AA160" i="22"/>
  <c r="AA161" i="22"/>
  <c r="AA162" i="22"/>
  <c r="AA163" i="22"/>
  <c r="AA164" i="22"/>
  <c r="AA165" i="22"/>
  <c r="AA166" i="22"/>
  <c r="AA167" i="22"/>
  <c r="AA168" i="22"/>
  <c r="AA169" i="22"/>
  <c r="AA170" i="22"/>
  <c r="AA171" i="22"/>
  <c r="AA172" i="22"/>
  <c r="AA173" i="22"/>
  <c r="AA174" i="22"/>
  <c r="AA175" i="22"/>
  <c r="AA176" i="22"/>
  <c r="AA177" i="22"/>
  <c r="AA178" i="22"/>
  <c r="AA179" i="22"/>
  <c r="AA180" i="22"/>
  <c r="AA181" i="22"/>
  <c r="AA182" i="22"/>
  <c r="AA183" i="22"/>
  <c r="AA184" i="22"/>
  <c r="AA185" i="22"/>
  <c r="AA186" i="22"/>
  <c r="AA187" i="22"/>
  <c r="AA188" i="22"/>
  <c r="AA189" i="22"/>
  <c r="AA190" i="22"/>
  <c r="AA191" i="22"/>
  <c r="AA192" i="22"/>
  <c r="AA193" i="22"/>
  <c r="AA194" i="22"/>
  <c r="AA195" i="22"/>
  <c r="AA196" i="22"/>
  <c r="AA197" i="22"/>
  <c r="AA198" i="22"/>
  <c r="AA199" i="22"/>
  <c r="AA200" i="22"/>
  <c r="AA201" i="22"/>
  <c r="AA202" i="22"/>
  <c r="AA203" i="22"/>
  <c r="AA204" i="22"/>
  <c r="Z53" i="22"/>
  <c r="Z54" i="22"/>
  <c r="Z55" i="22"/>
  <c r="Z68" i="22"/>
  <c r="Z72" i="22"/>
  <c r="Z74" i="22"/>
  <c r="Z76" i="22"/>
  <c r="Z78" i="22"/>
  <c r="Z82" i="22"/>
  <c r="Z84" i="22"/>
  <c r="Z88" i="22"/>
  <c r="Z89" i="22"/>
  <c r="Z90" i="22"/>
  <c r="Z94" i="22"/>
  <c r="Z95" i="22"/>
  <c r="Z100" i="22"/>
  <c r="Z101" i="22"/>
  <c r="Z102" i="22"/>
  <c r="Z103" i="22"/>
  <c r="Z104" i="22"/>
  <c r="Z105" i="22"/>
  <c r="Z106" i="22"/>
  <c r="Z107" i="22"/>
  <c r="Z108" i="22"/>
  <c r="Z109" i="22"/>
  <c r="Z110" i="22"/>
  <c r="Z111" i="22"/>
  <c r="Z112" i="22"/>
  <c r="Z113" i="22"/>
  <c r="Z114" i="22"/>
  <c r="Z115" i="22"/>
  <c r="Z116" i="22"/>
  <c r="Z117" i="22"/>
  <c r="Z118" i="22"/>
  <c r="Z119" i="22"/>
  <c r="Z120" i="22"/>
  <c r="Z121" i="22"/>
  <c r="Z122" i="22"/>
  <c r="Z123" i="22"/>
  <c r="Z124" i="22"/>
  <c r="Z125" i="22"/>
  <c r="Z126" i="22"/>
  <c r="Z127" i="22"/>
  <c r="Z128" i="22"/>
  <c r="Z129" i="22"/>
  <c r="Z130" i="22"/>
  <c r="Z131" i="22"/>
  <c r="Z132" i="22"/>
  <c r="Z133" i="22"/>
  <c r="Z134" i="22"/>
  <c r="Z135" i="22"/>
  <c r="Z136" i="22"/>
  <c r="Z137" i="22"/>
  <c r="Z138" i="22"/>
  <c r="Z139" i="22"/>
  <c r="Z140" i="22"/>
  <c r="Z141" i="22"/>
  <c r="Z142" i="22"/>
  <c r="Z143" i="22"/>
  <c r="Z144" i="22"/>
  <c r="Z145" i="22"/>
  <c r="Z146" i="22"/>
  <c r="Z147" i="22"/>
  <c r="Z148" i="22"/>
  <c r="Z149" i="22"/>
  <c r="Z150" i="22"/>
  <c r="Z151" i="22"/>
  <c r="Z152" i="22"/>
  <c r="Z153" i="22"/>
  <c r="Z154" i="22"/>
  <c r="Z155" i="22"/>
  <c r="Z156" i="22"/>
  <c r="Z157" i="22"/>
  <c r="Z158" i="22"/>
  <c r="Z159" i="22"/>
  <c r="Z160" i="22"/>
  <c r="Z161" i="22"/>
  <c r="Z162" i="22"/>
  <c r="Z163" i="22"/>
  <c r="Z164" i="22"/>
  <c r="Z165" i="22"/>
  <c r="Z166" i="22"/>
  <c r="Z167" i="22"/>
  <c r="Z168" i="22"/>
  <c r="Z169" i="22"/>
  <c r="Z170" i="22"/>
  <c r="Z171" i="22"/>
  <c r="Z172" i="22"/>
  <c r="Z173" i="22"/>
  <c r="Z174" i="22"/>
  <c r="Z175" i="22"/>
  <c r="Z176" i="22"/>
  <c r="Z177" i="22"/>
  <c r="Z178" i="22"/>
  <c r="Z179" i="22"/>
  <c r="Z180" i="22"/>
  <c r="Z181" i="22"/>
  <c r="Z182" i="22"/>
  <c r="Z183" i="22"/>
  <c r="Z184" i="22"/>
  <c r="Z185" i="22"/>
  <c r="Z186" i="22"/>
  <c r="Z187" i="22"/>
  <c r="Z188" i="22"/>
  <c r="Z189" i="22"/>
  <c r="Z190" i="22"/>
  <c r="Z191" i="22"/>
  <c r="Z192" i="22"/>
  <c r="Z193" i="22"/>
  <c r="Z194" i="22"/>
  <c r="Z195" i="22"/>
  <c r="Z196" i="22"/>
  <c r="Z197" i="22"/>
  <c r="Z198" i="22"/>
  <c r="Z199" i="22"/>
  <c r="Z200" i="22"/>
  <c r="Z201" i="22"/>
  <c r="Z202" i="22"/>
  <c r="Z203" i="22"/>
  <c r="Z204" i="22"/>
  <c r="Y53" i="22"/>
  <c r="Y54" i="22"/>
  <c r="Y55" i="22"/>
  <c r="Y59" i="22"/>
  <c r="Y60" i="22"/>
  <c r="Y63" i="22"/>
  <c r="Y64" i="22"/>
  <c r="Y66" i="22"/>
  <c r="Y68" i="22"/>
  <c r="Y72" i="22"/>
  <c r="Y74" i="22"/>
  <c r="Y76" i="22"/>
  <c r="Y79" i="22"/>
  <c r="Y84" i="22"/>
  <c r="Y88" i="22"/>
  <c r="Y94" i="22"/>
  <c r="Y96" i="22"/>
  <c r="Y98" i="22"/>
  <c r="Y101" i="22"/>
  <c r="Y102" i="22"/>
  <c r="Y103" i="22"/>
  <c r="Y104" i="22"/>
  <c r="Y105" i="22"/>
  <c r="Y106" i="22"/>
  <c r="Y107" i="22"/>
  <c r="Y108" i="22"/>
  <c r="Y109" i="22"/>
  <c r="Y110" i="22"/>
  <c r="Y111" i="22"/>
  <c r="Y112" i="22"/>
  <c r="Y113" i="22"/>
  <c r="Y114" i="22"/>
  <c r="Y115" i="22"/>
  <c r="Y116" i="22"/>
  <c r="Y117" i="22"/>
  <c r="Y118" i="22"/>
  <c r="Y119" i="22"/>
  <c r="Y120" i="22"/>
  <c r="Y121" i="22"/>
  <c r="Y122" i="22"/>
  <c r="Y123" i="22"/>
  <c r="Y124" i="22"/>
  <c r="Y125" i="22"/>
  <c r="Y126" i="22"/>
  <c r="Y127" i="22"/>
  <c r="Y128" i="22"/>
  <c r="Y129" i="22"/>
  <c r="Y130" i="22"/>
  <c r="Y131" i="22"/>
  <c r="Y132" i="22"/>
  <c r="Y133" i="22"/>
  <c r="Y134" i="22"/>
  <c r="Y135" i="22"/>
  <c r="Y136" i="22"/>
  <c r="Y137" i="22"/>
  <c r="Y138" i="22"/>
  <c r="Y139" i="22"/>
  <c r="Y140" i="22"/>
  <c r="Y141" i="22"/>
  <c r="Y142" i="22"/>
  <c r="Y143" i="22"/>
  <c r="Y144" i="22"/>
  <c r="Y145" i="22"/>
  <c r="Y146" i="22"/>
  <c r="Y147" i="22"/>
  <c r="Y148" i="22"/>
  <c r="Y149" i="22"/>
  <c r="Y150" i="22"/>
  <c r="Y151" i="22"/>
  <c r="Y152" i="22"/>
  <c r="Y153" i="22"/>
  <c r="Y154" i="22"/>
  <c r="Y155" i="22"/>
  <c r="Y156" i="22"/>
  <c r="Y157" i="22"/>
  <c r="Y158" i="22"/>
  <c r="Y159" i="22"/>
  <c r="Y160" i="22"/>
  <c r="Y161" i="22"/>
  <c r="Y162" i="22"/>
  <c r="Y163" i="22"/>
  <c r="Y164" i="22"/>
  <c r="Y165" i="22"/>
  <c r="Y166" i="22"/>
  <c r="Y167" i="22"/>
  <c r="Y168" i="22"/>
  <c r="Y169" i="22"/>
  <c r="Y170" i="22"/>
  <c r="Y171" i="22"/>
  <c r="Y172" i="22"/>
  <c r="Y173" i="22"/>
  <c r="Y174" i="22"/>
  <c r="Y175" i="22"/>
  <c r="Y176" i="22"/>
  <c r="Y177" i="22"/>
  <c r="Y178" i="22"/>
  <c r="Y179" i="22"/>
  <c r="Y180" i="22"/>
  <c r="Y181" i="22"/>
  <c r="Y182" i="22"/>
  <c r="Y183" i="22"/>
  <c r="Y184" i="22"/>
  <c r="Y185" i="22"/>
  <c r="Y186" i="22"/>
  <c r="Y187" i="22"/>
  <c r="Y188" i="22"/>
  <c r="Y189" i="22"/>
  <c r="Y190" i="22"/>
  <c r="Y191" i="22"/>
  <c r="Y192" i="22"/>
  <c r="Y193" i="22"/>
  <c r="Y194" i="22"/>
  <c r="Y195" i="22"/>
  <c r="Y196" i="22"/>
  <c r="Y197" i="22"/>
  <c r="Y198" i="22"/>
  <c r="Y199" i="22"/>
  <c r="Y200" i="22"/>
  <c r="Y201" i="22"/>
  <c r="Y202" i="22"/>
  <c r="Y203" i="22"/>
  <c r="Y204" i="22"/>
  <c r="X53" i="22"/>
  <c r="X54" i="22"/>
  <c r="X57" i="22"/>
  <c r="X59" i="22"/>
  <c r="X62" i="22"/>
  <c r="X68" i="22"/>
  <c r="X72" i="22"/>
  <c r="X74" i="22"/>
  <c r="X76" i="22"/>
  <c r="X78" i="22"/>
  <c r="X82" i="22"/>
  <c r="X84" i="22"/>
  <c r="X88" i="22"/>
  <c r="X89" i="22"/>
  <c r="X94" i="22"/>
  <c r="X101" i="22"/>
  <c r="X102" i="22"/>
  <c r="X103" i="22"/>
  <c r="X104" i="22"/>
  <c r="X105" i="22"/>
  <c r="X106" i="22"/>
  <c r="X107" i="22"/>
  <c r="X108" i="22"/>
  <c r="X109" i="22"/>
  <c r="X110" i="22"/>
  <c r="X111" i="22"/>
  <c r="X112" i="22"/>
  <c r="X113" i="22"/>
  <c r="X114" i="22"/>
  <c r="X115" i="22"/>
  <c r="X116" i="22"/>
  <c r="X117" i="22"/>
  <c r="X118" i="22"/>
  <c r="X119" i="22"/>
  <c r="X120" i="22"/>
  <c r="X121" i="22"/>
  <c r="X122" i="22"/>
  <c r="X123" i="22"/>
  <c r="X124" i="22"/>
  <c r="X125" i="22"/>
  <c r="X126" i="22"/>
  <c r="X127" i="22"/>
  <c r="X128" i="22"/>
  <c r="X129" i="22"/>
  <c r="X130" i="22"/>
  <c r="X131" i="22"/>
  <c r="X132" i="22"/>
  <c r="X133" i="22"/>
  <c r="X134" i="22"/>
  <c r="X135" i="22"/>
  <c r="X136" i="22"/>
  <c r="X137" i="22"/>
  <c r="X138" i="22"/>
  <c r="X139" i="22"/>
  <c r="X140" i="22"/>
  <c r="X141" i="22"/>
  <c r="X142" i="22"/>
  <c r="X143" i="22"/>
  <c r="X144" i="22"/>
  <c r="X145" i="22"/>
  <c r="X146" i="22"/>
  <c r="X147" i="22"/>
  <c r="X148" i="22"/>
  <c r="X149" i="22"/>
  <c r="X150" i="22"/>
  <c r="X151" i="22"/>
  <c r="X152" i="22"/>
  <c r="X153" i="22"/>
  <c r="X154" i="22"/>
  <c r="X155" i="22"/>
  <c r="X156" i="22"/>
  <c r="X157" i="22"/>
  <c r="X158" i="22"/>
  <c r="X159" i="22"/>
  <c r="X160" i="22"/>
  <c r="X161" i="22"/>
  <c r="X162" i="22"/>
  <c r="X163" i="22"/>
  <c r="X164" i="22"/>
  <c r="X165" i="22"/>
  <c r="X166" i="22"/>
  <c r="X167" i="22"/>
  <c r="X168" i="22"/>
  <c r="X169" i="22"/>
  <c r="X170" i="22"/>
  <c r="X171" i="22"/>
  <c r="X172" i="22"/>
  <c r="X173" i="22"/>
  <c r="X174" i="22"/>
  <c r="X175" i="22"/>
  <c r="X176" i="22"/>
  <c r="X177" i="22"/>
  <c r="X178" i="22"/>
  <c r="X179" i="22"/>
  <c r="X180" i="22"/>
  <c r="X181" i="22"/>
  <c r="X182" i="22"/>
  <c r="X183" i="22"/>
  <c r="X184" i="22"/>
  <c r="X185" i="22"/>
  <c r="X186" i="22"/>
  <c r="X187" i="22"/>
  <c r="X188" i="22"/>
  <c r="X189" i="22"/>
  <c r="X190" i="22"/>
  <c r="X191" i="22"/>
  <c r="X192" i="22"/>
  <c r="X193" i="22"/>
  <c r="X194" i="22"/>
  <c r="X195" i="22"/>
  <c r="X196" i="22"/>
  <c r="X197" i="22"/>
  <c r="X198" i="22"/>
  <c r="X199" i="22"/>
  <c r="X200" i="22"/>
  <c r="X201" i="22"/>
  <c r="X202" i="22"/>
  <c r="X203" i="22"/>
  <c r="X204" i="22"/>
  <c r="W53" i="22"/>
  <c r="W54" i="22"/>
  <c r="W59" i="22"/>
  <c r="W62" i="22"/>
  <c r="W64" i="22"/>
  <c r="W68" i="22"/>
  <c r="W72" i="22"/>
  <c r="W74" i="22"/>
  <c r="W76" i="22"/>
  <c r="W79" i="22"/>
  <c r="W84" i="22"/>
  <c r="W88" i="22"/>
  <c r="W89" i="22"/>
  <c r="W94" i="22"/>
  <c r="W101" i="22"/>
  <c r="W102" i="22"/>
  <c r="W103" i="22"/>
  <c r="W104" i="22"/>
  <c r="W105" i="22"/>
  <c r="W106" i="22"/>
  <c r="W107" i="22"/>
  <c r="W108" i="22"/>
  <c r="W109" i="22"/>
  <c r="W110" i="22"/>
  <c r="W111" i="22"/>
  <c r="W112" i="22"/>
  <c r="W113" i="22"/>
  <c r="W114" i="22"/>
  <c r="W115" i="22"/>
  <c r="W116" i="22"/>
  <c r="W117" i="22"/>
  <c r="W118" i="22"/>
  <c r="W119" i="22"/>
  <c r="W120" i="22"/>
  <c r="W121" i="22"/>
  <c r="W122" i="22"/>
  <c r="W123" i="22"/>
  <c r="W124" i="22"/>
  <c r="W125" i="22"/>
  <c r="W126" i="22"/>
  <c r="W127" i="22"/>
  <c r="W128" i="22"/>
  <c r="W129" i="22"/>
  <c r="W130" i="22"/>
  <c r="W131" i="22"/>
  <c r="W132" i="22"/>
  <c r="W133" i="22"/>
  <c r="W134" i="22"/>
  <c r="W135" i="22"/>
  <c r="W136" i="22"/>
  <c r="W137" i="22"/>
  <c r="W138" i="22"/>
  <c r="W139" i="22"/>
  <c r="W140" i="22"/>
  <c r="W141" i="22"/>
  <c r="W142" i="22"/>
  <c r="W143" i="22"/>
  <c r="W144" i="22"/>
  <c r="W145" i="22"/>
  <c r="W146" i="22"/>
  <c r="W147" i="22"/>
  <c r="W148" i="22"/>
  <c r="W149" i="22"/>
  <c r="W150" i="22"/>
  <c r="W151" i="22"/>
  <c r="W152" i="22"/>
  <c r="W153" i="22"/>
  <c r="W154" i="22"/>
  <c r="W155" i="22"/>
  <c r="W156" i="22"/>
  <c r="W157" i="22"/>
  <c r="W158" i="22"/>
  <c r="W159" i="22"/>
  <c r="W160" i="22"/>
  <c r="W161" i="22"/>
  <c r="W162" i="22"/>
  <c r="W163" i="22"/>
  <c r="W164" i="22"/>
  <c r="W165" i="22"/>
  <c r="W166" i="22"/>
  <c r="W167" i="22"/>
  <c r="W168" i="22"/>
  <c r="W169" i="22"/>
  <c r="W170" i="22"/>
  <c r="W171" i="22"/>
  <c r="W172" i="22"/>
  <c r="W173" i="22"/>
  <c r="W174" i="22"/>
  <c r="W175" i="22"/>
  <c r="W176" i="22"/>
  <c r="W177" i="22"/>
  <c r="W178" i="22"/>
  <c r="W179" i="22"/>
  <c r="W180" i="22"/>
  <c r="W181" i="22"/>
  <c r="W182" i="22"/>
  <c r="W183" i="22"/>
  <c r="W184" i="22"/>
  <c r="W185" i="22"/>
  <c r="W186" i="22"/>
  <c r="W187" i="22"/>
  <c r="W188" i="22"/>
  <c r="W189" i="22"/>
  <c r="W190" i="22"/>
  <c r="W191" i="22"/>
  <c r="W192" i="22"/>
  <c r="W193" i="22"/>
  <c r="W194" i="22"/>
  <c r="W195" i="22"/>
  <c r="W196" i="22"/>
  <c r="W197" i="22"/>
  <c r="W198" i="22"/>
  <c r="W199" i="22"/>
  <c r="W200" i="22"/>
  <c r="W201" i="22"/>
  <c r="W202" i="22"/>
  <c r="W203" i="22"/>
  <c r="W204" i="22"/>
  <c r="V53" i="22"/>
  <c r="V54" i="22"/>
  <c r="V62" i="22"/>
  <c r="V64" i="22"/>
  <c r="V66" i="22"/>
  <c r="V68" i="22"/>
  <c r="V72" i="22"/>
  <c r="V73" i="22"/>
  <c r="V74" i="22"/>
  <c r="V76" i="22"/>
  <c r="V78" i="22"/>
  <c r="V84" i="22"/>
  <c r="V88" i="22"/>
  <c r="V94" i="22"/>
  <c r="V95" i="22"/>
  <c r="V96" i="22"/>
  <c r="V101" i="22"/>
  <c r="V102" i="22"/>
  <c r="V103" i="22"/>
  <c r="V104" i="22"/>
  <c r="V105" i="22"/>
  <c r="V106" i="22"/>
  <c r="V107" i="22"/>
  <c r="V108" i="22"/>
  <c r="V109" i="22"/>
  <c r="V110" i="22"/>
  <c r="V111" i="22"/>
  <c r="V112" i="22"/>
  <c r="V113" i="22"/>
  <c r="V114" i="22"/>
  <c r="V115" i="22"/>
  <c r="V116" i="22"/>
  <c r="V117" i="22"/>
  <c r="V118" i="22"/>
  <c r="V119" i="22"/>
  <c r="V120" i="22"/>
  <c r="V121" i="22"/>
  <c r="V122" i="22"/>
  <c r="V123" i="22"/>
  <c r="V124" i="22"/>
  <c r="V125" i="22"/>
  <c r="V126" i="22"/>
  <c r="V127" i="22"/>
  <c r="V128" i="22"/>
  <c r="V129" i="22"/>
  <c r="V130" i="22"/>
  <c r="V131" i="22"/>
  <c r="V132" i="22"/>
  <c r="V133" i="22"/>
  <c r="V134" i="22"/>
  <c r="V135" i="22"/>
  <c r="V136" i="22"/>
  <c r="V137" i="22"/>
  <c r="V138" i="22"/>
  <c r="V139" i="22"/>
  <c r="V140" i="22"/>
  <c r="V141" i="22"/>
  <c r="V142" i="22"/>
  <c r="V143" i="22"/>
  <c r="V144" i="22"/>
  <c r="V145" i="22"/>
  <c r="V146" i="22"/>
  <c r="V147" i="22"/>
  <c r="V148" i="22"/>
  <c r="V149" i="22"/>
  <c r="V150" i="22"/>
  <c r="V151" i="22"/>
  <c r="V152" i="22"/>
  <c r="V153" i="22"/>
  <c r="V154" i="22"/>
  <c r="V155" i="22"/>
  <c r="V156" i="22"/>
  <c r="V157" i="22"/>
  <c r="V158" i="22"/>
  <c r="V159" i="22"/>
  <c r="V160" i="22"/>
  <c r="V161" i="22"/>
  <c r="V162" i="22"/>
  <c r="V163" i="22"/>
  <c r="V164" i="22"/>
  <c r="V165" i="22"/>
  <c r="V166" i="22"/>
  <c r="V167" i="22"/>
  <c r="V168" i="22"/>
  <c r="V169" i="22"/>
  <c r="V170" i="22"/>
  <c r="V171" i="22"/>
  <c r="V172" i="22"/>
  <c r="V173" i="22"/>
  <c r="V174" i="22"/>
  <c r="V175" i="22"/>
  <c r="V176" i="22"/>
  <c r="V177" i="22"/>
  <c r="V178" i="22"/>
  <c r="V179" i="22"/>
  <c r="V180" i="22"/>
  <c r="V181" i="22"/>
  <c r="V182" i="22"/>
  <c r="V183" i="22"/>
  <c r="V184" i="22"/>
  <c r="V185" i="22"/>
  <c r="V186" i="22"/>
  <c r="V187" i="22"/>
  <c r="V188" i="22"/>
  <c r="V189" i="22"/>
  <c r="V190" i="22"/>
  <c r="V191" i="22"/>
  <c r="V192" i="22"/>
  <c r="V193" i="22"/>
  <c r="V194" i="22"/>
  <c r="V195" i="22"/>
  <c r="V196" i="22"/>
  <c r="V197" i="22"/>
  <c r="V198" i="22"/>
  <c r="V199" i="22"/>
  <c r="V200" i="22"/>
  <c r="V201" i="22"/>
  <c r="V202" i="22"/>
  <c r="V203" i="22"/>
  <c r="V204" i="22"/>
  <c r="U53" i="22"/>
  <c r="U54" i="22"/>
  <c r="U56" i="22"/>
  <c r="U59" i="22"/>
  <c r="U62" i="22"/>
  <c r="U63" i="22"/>
  <c r="U64" i="22"/>
  <c r="U66" i="22"/>
  <c r="U68" i="22"/>
  <c r="U72" i="22"/>
  <c r="U74" i="22"/>
  <c r="U76" i="22"/>
  <c r="U79" i="22"/>
  <c r="U82" i="22"/>
  <c r="U83" i="22"/>
  <c r="U84" i="22"/>
  <c r="U88" i="22"/>
  <c r="U90" i="22"/>
  <c r="U94" i="22"/>
  <c r="U96" i="22"/>
  <c r="U98" i="22"/>
  <c r="U101" i="22"/>
  <c r="U102" i="22"/>
  <c r="U103" i="22"/>
  <c r="U104" i="22"/>
  <c r="U105" i="22"/>
  <c r="U106" i="22"/>
  <c r="U107" i="22"/>
  <c r="U108" i="22"/>
  <c r="U109" i="22"/>
  <c r="U110" i="22"/>
  <c r="U111" i="22"/>
  <c r="U112" i="22"/>
  <c r="U113" i="22"/>
  <c r="U114" i="22"/>
  <c r="U115" i="22"/>
  <c r="U116" i="22"/>
  <c r="U117" i="22"/>
  <c r="U118" i="22"/>
  <c r="U119" i="22"/>
  <c r="U120" i="22"/>
  <c r="U121" i="22"/>
  <c r="U122" i="22"/>
  <c r="U123" i="22"/>
  <c r="U124" i="22"/>
  <c r="U125" i="22"/>
  <c r="U126" i="22"/>
  <c r="U127" i="22"/>
  <c r="U128" i="22"/>
  <c r="U129" i="22"/>
  <c r="U130" i="22"/>
  <c r="U131" i="22"/>
  <c r="U132" i="22"/>
  <c r="U133" i="22"/>
  <c r="U134" i="22"/>
  <c r="U135" i="22"/>
  <c r="U136" i="22"/>
  <c r="U137" i="22"/>
  <c r="U138" i="22"/>
  <c r="U139" i="22"/>
  <c r="U140" i="22"/>
  <c r="U141" i="22"/>
  <c r="U142" i="22"/>
  <c r="U143" i="22"/>
  <c r="U144" i="22"/>
  <c r="U145" i="22"/>
  <c r="U146" i="22"/>
  <c r="U147" i="22"/>
  <c r="U148" i="22"/>
  <c r="U149" i="22"/>
  <c r="U150" i="22"/>
  <c r="U151" i="22"/>
  <c r="U152" i="22"/>
  <c r="U153" i="22"/>
  <c r="U154" i="22"/>
  <c r="U155" i="22"/>
  <c r="U156" i="22"/>
  <c r="U157" i="22"/>
  <c r="U158" i="22"/>
  <c r="U159" i="22"/>
  <c r="U160" i="22"/>
  <c r="U161" i="22"/>
  <c r="U162" i="22"/>
  <c r="U163" i="22"/>
  <c r="U164" i="22"/>
  <c r="U165" i="22"/>
  <c r="U166" i="22"/>
  <c r="U167" i="22"/>
  <c r="U168" i="22"/>
  <c r="U169" i="22"/>
  <c r="U170" i="22"/>
  <c r="U171" i="22"/>
  <c r="U172" i="22"/>
  <c r="U173" i="22"/>
  <c r="U174" i="22"/>
  <c r="U175" i="22"/>
  <c r="U176" i="22"/>
  <c r="U177" i="22"/>
  <c r="U178" i="22"/>
  <c r="U179" i="22"/>
  <c r="U180" i="22"/>
  <c r="U181" i="22"/>
  <c r="U182" i="22"/>
  <c r="U183" i="22"/>
  <c r="U184" i="22"/>
  <c r="U185" i="22"/>
  <c r="U186" i="22"/>
  <c r="U187" i="22"/>
  <c r="U188" i="22"/>
  <c r="U189" i="22"/>
  <c r="U190" i="22"/>
  <c r="U191" i="22"/>
  <c r="U192" i="22"/>
  <c r="U193" i="22"/>
  <c r="U194" i="22"/>
  <c r="U195" i="22"/>
  <c r="U196" i="22"/>
  <c r="U197" i="22"/>
  <c r="U198" i="22"/>
  <c r="U199" i="22"/>
  <c r="U200" i="22"/>
  <c r="U201" i="22"/>
  <c r="U202" i="22"/>
  <c r="U203" i="22"/>
  <c r="U204" i="22"/>
  <c r="T53" i="22"/>
  <c r="T54" i="22"/>
  <c r="T56" i="22"/>
  <c r="T57" i="22"/>
  <c r="T59" i="22"/>
  <c r="T63" i="22"/>
  <c r="T64" i="22"/>
  <c r="T66" i="22"/>
  <c r="T68" i="22"/>
  <c r="T72" i="22"/>
  <c r="T74" i="22"/>
  <c r="T76" i="22"/>
  <c r="T78" i="22"/>
  <c r="T80" i="22"/>
  <c r="T82" i="22"/>
  <c r="T84" i="22"/>
  <c r="T87" i="22"/>
  <c r="T88" i="22"/>
  <c r="T90" i="22"/>
  <c r="T94" i="22"/>
  <c r="T95" i="22"/>
  <c r="T98" i="22"/>
  <c r="T101" i="22"/>
  <c r="T102" i="22"/>
  <c r="T103" i="22"/>
  <c r="T104" i="22"/>
  <c r="T105" i="22"/>
  <c r="T106" i="22"/>
  <c r="T107" i="22"/>
  <c r="T108" i="22"/>
  <c r="T109" i="22"/>
  <c r="T110" i="22"/>
  <c r="T111" i="22"/>
  <c r="T112" i="22"/>
  <c r="T113" i="22"/>
  <c r="T114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T127" i="22"/>
  <c r="T128" i="22"/>
  <c r="T129" i="22"/>
  <c r="T130" i="22"/>
  <c r="T131" i="22"/>
  <c r="T132" i="22"/>
  <c r="T133" i="22"/>
  <c r="T134" i="22"/>
  <c r="T135" i="22"/>
  <c r="T136" i="22"/>
  <c r="T137" i="22"/>
  <c r="T138" i="22"/>
  <c r="T139" i="22"/>
  <c r="T140" i="22"/>
  <c r="T141" i="22"/>
  <c r="T142" i="22"/>
  <c r="T143" i="22"/>
  <c r="T144" i="22"/>
  <c r="T145" i="22"/>
  <c r="T146" i="22"/>
  <c r="T147" i="22"/>
  <c r="T148" i="22"/>
  <c r="T149" i="22"/>
  <c r="T150" i="22"/>
  <c r="T151" i="22"/>
  <c r="T152" i="22"/>
  <c r="T153" i="22"/>
  <c r="T154" i="22"/>
  <c r="T155" i="22"/>
  <c r="T156" i="22"/>
  <c r="T157" i="22"/>
  <c r="T158" i="22"/>
  <c r="T159" i="22"/>
  <c r="T160" i="22"/>
  <c r="T161" i="22"/>
  <c r="T162" i="22"/>
  <c r="T163" i="22"/>
  <c r="T164" i="22"/>
  <c r="T165" i="22"/>
  <c r="T166" i="22"/>
  <c r="T167" i="22"/>
  <c r="T168" i="22"/>
  <c r="T169" i="22"/>
  <c r="T170" i="22"/>
  <c r="T171" i="22"/>
  <c r="T172" i="22"/>
  <c r="T173" i="22"/>
  <c r="T174" i="22"/>
  <c r="T175" i="22"/>
  <c r="T176" i="22"/>
  <c r="T177" i="22"/>
  <c r="T178" i="22"/>
  <c r="T179" i="22"/>
  <c r="T180" i="22"/>
  <c r="T181" i="22"/>
  <c r="T182" i="22"/>
  <c r="T183" i="22"/>
  <c r="T184" i="22"/>
  <c r="T185" i="22"/>
  <c r="T186" i="22"/>
  <c r="T187" i="22"/>
  <c r="T188" i="22"/>
  <c r="T189" i="22"/>
  <c r="T190" i="22"/>
  <c r="T191" i="22"/>
  <c r="T192" i="22"/>
  <c r="T193" i="22"/>
  <c r="T194" i="22"/>
  <c r="T195" i="22"/>
  <c r="T196" i="22"/>
  <c r="T197" i="22"/>
  <c r="T198" i="22"/>
  <c r="T199" i="22"/>
  <c r="T200" i="22"/>
  <c r="T201" i="22"/>
  <c r="T202" i="22"/>
  <c r="T203" i="22"/>
  <c r="T204" i="22"/>
  <c r="S53" i="22"/>
  <c r="S54" i="22"/>
  <c r="S56" i="22"/>
  <c r="S59" i="22"/>
  <c r="S61" i="22"/>
  <c r="S63" i="22"/>
  <c r="S64" i="22"/>
  <c r="S66" i="22"/>
  <c r="S68" i="22"/>
  <c r="S72" i="22"/>
  <c r="S74" i="22"/>
  <c r="S76" i="22"/>
  <c r="S78" i="22"/>
  <c r="S84" i="22"/>
  <c r="S87" i="22"/>
  <c r="S88" i="22"/>
  <c r="S90" i="22"/>
  <c r="S91" i="22"/>
  <c r="S94" i="22"/>
  <c r="S95" i="22"/>
  <c r="S96" i="22"/>
  <c r="S98" i="22"/>
  <c r="S101" i="22"/>
  <c r="S102" i="22"/>
  <c r="S103" i="22"/>
  <c r="S104" i="22"/>
  <c r="S105" i="22"/>
  <c r="S106" i="22"/>
  <c r="S107" i="22"/>
  <c r="S108" i="22"/>
  <c r="S109" i="22"/>
  <c r="S110" i="22"/>
  <c r="S111" i="22"/>
  <c r="S112" i="22"/>
  <c r="S113" i="22"/>
  <c r="S114" i="22"/>
  <c r="S115" i="22"/>
  <c r="S116" i="22"/>
  <c r="S117" i="22"/>
  <c r="S118" i="22"/>
  <c r="K119" i="22"/>
  <c r="S119" i="22" s="1"/>
  <c r="S120" i="22"/>
  <c r="K121" i="22"/>
  <c r="S121" i="22" s="1"/>
  <c r="S122" i="22"/>
  <c r="S123" i="22"/>
  <c r="S124" i="22"/>
  <c r="S125" i="22"/>
  <c r="S126" i="22"/>
  <c r="S127" i="22"/>
  <c r="S128" i="22"/>
  <c r="S129" i="22"/>
  <c r="S130" i="22"/>
  <c r="S131" i="22"/>
  <c r="S132" i="22"/>
  <c r="S133" i="22"/>
  <c r="S134" i="22"/>
  <c r="S135" i="22"/>
  <c r="S136" i="22"/>
  <c r="S137" i="22"/>
  <c r="S138" i="22"/>
  <c r="S139" i="22"/>
  <c r="S140" i="22"/>
  <c r="S141" i="22"/>
  <c r="S142" i="22"/>
  <c r="S143" i="22"/>
  <c r="S144" i="22"/>
  <c r="S145" i="22"/>
  <c r="S146" i="22"/>
  <c r="S147" i="22"/>
  <c r="S148" i="22"/>
  <c r="S149" i="22"/>
  <c r="S150" i="22"/>
  <c r="S151" i="22"/>
  <c r="S152" i="22"/>
  <c r="S153" i="22"/>
  <c r="S154" i="22"/>
  <c r="S155" i="22"/>
  <c r="S156" i="22"/>
  <c r="S157" i="22"/>
  <c r="S158" i="22"/>
  <c r="S159" i="22"/>
  <c r="S160" i="22"/>
  <c r="S161" i="22"/>
  <c r="S162" i="22"/>
  <c r="S163" i="22"/>
  <c r="S164" i="22"/>
  <c r="S165" i="22"/>
  <c r="S166" i="22"/>
  <c r="S167" i="22"/>
  <c r="S168" i="22"/>
  <c r="S169" i="22"/>
  <c r="S170" i="22"/>
  <c r="S171" i="22"/>
  <c r="S172" i="22"/>
  <c r="S173" i="22"/>
  <c r="S174" i="22"/>
  <c r="S175" i="22"/>
  <c r="S176" i="22"/>
  <c r="S177" i="22"/>
  <c r="S178" i="22"/>
  <c r="S179" i="22"/>
  <c r="S180" i="22"/>
  <c r="S181" i="22"/>
  <c r="S182" i="22"/>
  <c r="S183" i="22"/>
  <c r="S184" i="22"/>
  <c r="S185" i="22"/>
  <c r="S186" i="22"/>
  <c r="S187" i="22"/>
  <c r="S188" i="22"/>
  <c r="S189" i="22"/>
  <c r="S190" i="22"/>
  <c r="S191" i="22"/>
  <c r="S192" i="22"/>
  <c r="S193" i="22"/>
  <c r="S194" i="22"/>
  <c r="S195" i="22"/>
  <c r="S196" i="22"/>
  <c r="S197" i="22"/>
  <c r="S198" i="22"/>
  <c r="S199" i="22"/>
  <c r="S200" i="22"/>
  <c r="S201" i="22"/>
  <c r="S202" i="22"/>
  <c r="S203" i="22"/>
  <c r="S204" i="22"/>
  <c r="R53" i="22"/>
  <c r="R54" i="22"/>
  <c r="R55" i="22"/>
  <c r="R56" i="22"/>
  <c r="R59" i="22"/>
  <c r="R62" i="22"/>
  <c r="R63" i="22"/>
  <c r="R64" i="22"/>
  <c r="R66" i="22"/>
  <c r="R68" i="22"/>
  <c r="R70" i="22"/>
  <c r="R72" i="22"/>
  <c r="R74" i="22"/>
  <c r="R76" i="22"/>
  <c r="R79" i="22"/>
  <c r="R80" i="22"/>
  <c r="R84" i="22"/>
  <c r="R86" i="22"/>
  <c r="R88" i="22"/>
  <c r="R89" i="22"/>
  <c r="R90" i="22"/>
  <c r="R94" i="22"/>
  <c r="R96" i="22"/>
  <c r="R98" i="22"/>
  <c r="R101" i="22"/>
  <c r="R102" i="22"/>
  <c r="R103" i="22"/>
  <c r="R104" i="22"/>
  <c r="R105" i="22"/>
  <c r="K106" i="22"/>
  <c r="R106" i="22" s="1"/>
  <c r="R107" i="22"/>
  <c r="K108" i="22"/>
  <c r="R108" i="22" s="1"/>
  <c r="R109" i="22"/>
  <c r="R110" i="22"/>
  <c r="R111" i="22"/>
  <c r="R112" i="22"/>
  <c r="R113" i="22"/>
  <c r="R114" i="22"/>
  <c r="R115" i="22"/>
  <c r="R116" i="22"/>
  <c r="R117" i="22"/>
  <c r="R118" i="22"/>
  <c r="R119" i="22"/>
  <c r="R120" i="22"/>
  <c r="R121" i="22"/>
  <c r="R122" i="22"/>
  <c r="R123" i="22"/>
  <c r="R124" i="22"/>
  <c r="R125" i="22"/>
  <c r="R126" i="22"/>
  <c r="R127" i="22"/>
  <c r="R128" i="22"/>
  <c r="R129" i="22"/>
  <c r="R130" i="22"/>
  <c r="R131" i="22"/>
  <c r="R132" i="22"/>
  <c r="R133" i="22"/>
  <c r="R134" i="22"/>
  <c r="R135" i="22"/>
  <c r="R136" i="22"/>
  <c r="R137" i="22"/>
  <c r="R138" i="22"/>
  <c r="R139" i="22"/>
  <c r="R140" i="22"/>
  <c r="R141" i="22"/>
  <c r="R142" i="22"/>
  <c r="R143" i="22"/>
  <c r="R144" i="22"/>
  <c r="R145" i="22"/>
  <c r="R146" i="22"/>
  <c r="R147" i="22"/>
  <c r="R148" i="22"/>
  <c r="R149" i="22"/>
  <c r="R150" i="22"/>
  <c r="R151" i="22"/>
  <c r="R152" i="22"/>
  <c r="R153" i="22"/>
  <c r="R154" i="22"/>
  <c r="R155" i="22"/>
  <c r="R156" i="22"/>
  <c r="R157" i="22"/>
  <c r="R158" i="22"/>
  <c r="R159" i="22"/>
  <c r="R160" i="22"/>
  <c r="R161" i="22"/>
  <c r="R162" i="22"/>
  <c r="R163" i="22"/>
  <c r="R164" i="22"/>
  <c r="R165" i="22"/>
  <c r="R166" i="22"/>
  <c r="R167" i="22"/>
  <c r="R168" i="22"/>
  <c r="R169" i="22"/>
  <c r="R170" i="22"/>
  <c r="R171" i="22"/>
  <c r="R172" i="22"/>
  <c r="R173" i="22"/>
  <c r="R174" i="22"/>
  <c r="R175" i="22"/>
  <c r="R176" i="22"/>
  <c r="R177" i="22"/>
  <c r="R178" i="22"/>
  <c r="R179" i="22"/>
  <c r="R180" i="22"/>
  <c r="R181" i="22"/>
  <c r="R182" i="22"/>
  <c r="R183" i="22"/>
  <c r="R184" i="22"/>
  <c r="R185" i="22"/>
  <c r="R186" i="22"/>
  <c r="R187" i="22"/>
  <c r="R188" i="22"/>
  <c r="R189" i="22"/>
  <c r="R190" i="22"/>
  <c r="R191" i="22"/>
  <c r="R192" i="22"/>
  <c r="R193" i="22"/>
  <c r="R194" i="22"/>
  <c r="R195" i="22"/>
  <c r="R196" i="22"/>
  <c r="R197" i="22"/>
  <c r="R198" i="22"/>
  <c r="R199" i="22"/>
  <c r="R200" i="22"/>
  <c r="R201" i="22"/>
  <c r="R202" i="22"/>
  <c r="R203" i="22"/>
  <c r="R204" i="22"/>
  <c r="Q53" i="22"/>
  <c r="Q54" i="22"/>
  <c r="Q56" i="22"/>
  <c r="Q59" i="22"/>
  <c r="Q62" i="22"/>
  <c r="Q63" i="22"/>
  <c r="Q64" i="22"/>
  <c r="Q66" i="22"/>
  <c r="Q68" i="22"/>
  <c r="Q72" i="22"/>
  <c r="Q74" i="22"/>
  <c r="Q76" i="22"/>
  <c r="Q78" i="22"/>
  <c r="Q84" i="22"/>
  <c r="Q87" i="22"/>
  <c r="Q88" i="22"/>
  <c r="Q90" i="22"/>
  <c r="Q91" i="22"/>
  <c r="Q94" i="22"/>
  <c r="Q95" i="22"/>
  <c r="Q96" i="22"/>
  <c r="Q97" i="22"/>
  <c r="Q98" i="22"/>
  <c r="Q99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6" i="22"/>
  <c r="Q127" i="22"/>
  <c r="Q128" i="22"/>
  <c r="Q129" i="22"/>
  <c r="Q130" i="22"/>
  <c r="Q131" i="22"/>
  <c r="Q132" i="22"/>
  <c r="Q133" i="22"/>
  <c r="Q134" i="22"/>
  <c r="Q135" i="22"/>
  <c r="Q136" i="22"/>
  <c r="Q137" i="22"/>
  <c r="Q138" i="22"/>
  <c r="Q139" i="22"/>
  <c r="Q140" i="22"/>
  <c r="Q141" i="22"/>
  <c r="Q142" i="22"/>
  <c r="Q143" i="22"/>
  <c r="Q144" i="22"/>
  <c r="Q145" i="22"/>
  <c r="Q146" i="22"/>
  <c r="Q147" i="22"/>
  <c r="Q148" i="22"/>
  <c r="Q149" i="22"/>
  <c r="Q150" i="22"/>
  <c r="Q151" i="22"/>
  <c r="Q152" i="22"/>
  <c r="Q153" i="22"/>
  <c r="Q154" i="22"/>
  <c r="Q155" i="22"/>
  <c r="Q156" i="22"/>
  <c r="Q157" i="22"/>
  <c r="Q158" i="22"/>
  <c r="Q159" i="22"/>
  <c r="Q160" i="22"/>
  <c r="Q161" i="22"/>
  <c r="Q162" i="22"/>
  <c r="Q163" i="22"/>
  <c r="Q164" i="22"/>
  <c r="Q165" i="22"/>
  <c r="Q166" i="22"/>
  <c r="Q167" i="22"/>
  <c r="Q168" i="22"/>
  <c r="Q169" i="22"/>
  <c r="Q170" i="22"/>
  <c r="Q171" i="22"/>
  <c r="Q172" i="22"/>
  <c r="Q173" i="22"/>
  <c r="Q174" i="22"/>
  <c r="Q175" i="22"/>
  <c r="Q176" i="22"/>
  <c r="Q177" i="22"/>
  <c r="Q178" i="22"/>
  <c r="Q179" i="22"/>
  <c r="Q180" i="22"/>
  <c r="Q181" i="22"/>
  <c r="Q182" i="22"/>
  <c r="Q183" i="22"/>
  <c r="Q184" i="22"/>
  <c r="Q185" i="22"/>
  <c r="Q186" i="22"/>
  <c r="Q187" i="22"/>
  <c r="Q188" i="22"/>
  <c r="Q189" i="22"/>
  <c r="Q190" i="22"/>
  <c r="Q191" i="22"/>
  <c r="Q192" i="22"/>
  <c r="Q193" i="22"/>
  <c r="Q194" i="22"/>
  <c r="Q195" i="22"/>
  <c r="Q196" i="22"/>
  <c r="Q197" i="22"/>
  <c r="Q198" i="22"/>
  <c r="Q199" i="22"/>
  <c r="Q200" i="22"/>
  <c r="Q201" i="22"/>
  <c r="Q202" i="22"/>
  <c r="Q203" i="22"/>
  <c r="Q204" i="22"/>
  <c r="P53" i="22"/>
  <c r="P54" i="22"/>
  <c r="P56" i="22"/>
  <c r="P59" i="22"/>
  <c r="P63" i="22"/>
  <c r="P64" i="22"/>
  <c r="P65" i="22"/>
  <c r="P66" i="22"/>
  <c r="P68" i="22"/>
  <c r="P72" i="22"/>
  <c r="P74" i="22"/>
  <c r="P76" i="22"/>
  <c r="H80" i="22"/>
  <c r="J80" i="22" s="1"/>
  <c r="K80" i="22" s="1"/>
  <c r="P80" i="22" s="1"/>
  <c r="P82" i="22"/>
  <c r="H84" i="22"/>
  <c r="J84" i="22" s="1"/>
  <c r="K84" i="22" s="1"/>
  <c r="P84" i="22" s="1"/>
  <c r="P86" i="22"/>
  <c r="P87" i="22"/>
  <c r="P88" i="22"/>
  <c r="P90" i="22"/>
  <c r="P91" i="22"/>
  <c r="P94" i="22"/>
  <c r="P95" i="22"/>
  <c r="P96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P171" i="22"/>
  <c r="P172" i="22"/>
  <c r="P173" i="22"/>
  <c r="P174" i="22"/>
  <c r="P175" i="22"/>
  <c r="P176" i="22"/>
  <c r="P177" i="22"/>
  <c r="P178" i="22"/>
  <c r="P179" i="22"/>
  <c r="P180" i="22"/>
  <c r="P181" i="22"/>
  <c r="P182" i="22"/>
  <c r="P183" i="22"/>
  <c r="P184" i="22"/>
  <c r="P185" i="22"/>
  <c r="P186" i="22"/>
  <c r="P187" i="22"/>
  <c r="P188" i="22"/>
  <c r="P189" i="22"/>
  <c r="P190" i="22"/>
  <c r="P191" i="22"/>
  <c r="P192" i="22"/>
  <c r="P193" i="22"/>
  <c r="P194" i="22"/>
  <c r="P195" i="22"/>
  <c r="P196" i="22"/>
  <c r="P197" i="22"/>
  <c r="P198" i="22"/>
  <c r="P199" i="22"/>
  <c r="P200" i="22"/>
  <c r="P201" i="22"/>
  <c r="P202" i="22"/>
  <c r="P203" i="22"/>
  <c r="P204" i="22"/>
  <c r="O53" i="22"/>
  <c r="O54" i="22"/>
  <c r="O55" i="22"/>
  <c r="O56" i="22"/>
  <c r="O59" i="22"/>
  <c r="O62" i="22"/>
  <c r="H63" i="22"/>
  <c r="J63" i="22" s="1"/>
  <c r="K63" i="22" s="1"/>
  <c r="O63" i="22" s="1"/>
  <c r="O64" i="22"/>
  <c r="H65" i="22"/>
  <c r="J65" i="22"/>
  <c r="K65" i="22" s="1"/>
  <c r="O65" i="22" s="1"/>
  <c r="O66" i="22"/>
  <c r="O68" i="22"/>
  <c r="O72" i="22"/>
  <c r="O74" i="22"/>
  <c r="O76" i="22"/>
  <c r="O79" i="22"/>
  <c r="O82" i="22"/>
  <c r="O84" i="22"/>
  <c r="O87" i="22"/>
  <c r="O88" i="22"/>
  <c r="O90" i="22"/>
  <c r="O91" i="22"/>
  <c r="O94" i="22"/>
  <c r="O95" i="22"/>
  <c r="O98" i="22"/>
  <c r="O99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139" i="22"/>
  <c r="O140" i="22"/>
  <c r="O141" i="22"/>
  <c r="O142" i="22"/>
  <c r="O143" i="22"/>
  <c r="O144" i="22"/>
  <c r="O145" i="22"/>
  <c r="O146" i="22"/>
  <c r="O147" i="22"/>
  <c r="O148" i="22"/>
  <c r="O149" i="22"/>
  <c r="O150" i="22"/>
  <c r="O151" i="22"/>
  <c r="O152" i="22"/>
  <c r="O153" i="22"/>
  <c r="O154" i="22"/>
  <c r="O155" i="22"/>
  <c r="O156" i="22"/>
  <c r="O157" i="22"/>
  <c r="O158" i="22"/>
  <c r="O159" i="22"/>
  <c r="O160" i="22"/>
  <c r="O161" i="22"/>
  <c r="O162" i="22"/>
  <c r="O163" i="22"/>
  <c r="O164" i="22"/>
  <c r="O165" i="22"/>
  <c r="O166" i="22"/>
  <c r="O167" i="22"/>
  <c r="O168" i="22"/>
  <c r="O169" i="22"/>
  <c r="O170" i="22"/>
  <c r="O171" i="22"/>
  <c r="O172" i="22"/>
  <c r="O173" i="22"/>
  <c r="O174" i="22"/>
  <c r="O175" i="22"/>
  <c r="O176" i="22"/>
  <c r="O177" i="22"/>
  <c r="O178" i="22"/>
  <c r="O179" i="22"/>
  <c r="O180" i="22"/>
  <c r="O181" i="22"/>
  <c r="O182" i="22"/>
  <c r="O183" i="22"/>
  <c r="O184" i="22"/>
  <c r="O185" i="22"/>
  <c r="O186" i="22"/>
  <c r="O187" i="22"/>
  <c r="O188" i="22"/>
  <c r="O189" i="22"/>
  <c r="O190" i="22"/>
  <c r="O191" i="22"/>
  <c r="O192" i="22"/>
  <c r="O193" i="22"/>
  <c r="O194" i="22"/>
  <c r="O195" i="22"/>
  <c r="O196" i="22"/>
  <c r="O197" i="22"/>
  <c r="O198" i="22"/>
  <c r="O199" i="22"/>
  <c r="O200" i="22"/>
  <c r="O201" i="22"/>
  <c r="O202" i="22"/>
  <c r="O203" i="22"/>
  <c r="O204" i="22"/>
  <c r="N53" i="22"/>
  <c r="N54" i="22"/>
  <c r="N55" i="22"/>
  <c r="N56" i="22"/>
  <c r="N63" i="22"/>
  <c r="N64" i="22"/>
  <c r="N66" i="22"/>
  <c r="N67" i="22"/>
  <c r="N68" i="22"/>
  <c r="N72" i="22"/>
  <c r="N74" i="22"/>
  <c r="N76" i="22"/>
  <c r="N78" i="22"/>
  <c r="N79" i="22"/>
  <c r="N84" i="22"/>
  <c r="N87" i="22"/>
  <c r="N88" i="22"/>
  <c r="N90" i="22"/>
  <c r="N91" i="22"/>
  <c r="N94" i="22"/>
  <c r="N95" i="22"/>
  <c r="N96" i="22"/>
  <c r="N98" i="22"/>
  <c r="N99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N143" i="22"/>
  <c r="N144" i="22"/>
  <c r="N145" i="22"/>
  <c r="N146" i="22"/>
  <c r="N147" i="22"/>
  <c r="N148" i="22"/>
  <c r="N149" i="22"/>
  <c r="N150" i="22"/>
  <c r="N151" i="22"/>
  <c r="N152" i="22"/>
  <c r="N153" i="22"/>
  <c r="N154" i="22"/>
  <c r="N155" i="22"/>
  <c r="N156" i="22"/>
  <c r="N157" i="22"/>
  <c r="N158" i="22"/>
  <c r="N159" i="22"/>
  <c r="N160" i="22"/>
  <c r="N161" i="22"/>
  <c r="N162" i="22"/>
  <c r="N163" i="22"/>
  <c r="N164" i="22"/>
  <c r="N165" i="22"/>
  <c r="N166" i="22"/>
  <c r="N167" i="22"/>
  <c r="N168" i="22"/>
  <c r="N169" i="22"/>
  <c r="N170" i="22"/>
  <c r="N171" i="22"/>
  <c r="N172" i="22"/>
  <c r="N173" i="22"/>
  <c r="N174" i="22"/>
  <c r="N175" i="22"/>
  <c r="N176" i="22"/>
  <c r="N177" i="22"/>
  <c r="N178" i="22"/>
  <c r="N179" i="22"/>
  <c r="N180" i="22"/>
  <c r="N181" i="22"/>
  <c r="N182" i="22"/>
  <c r="N183" i="22"/>
  <c r="N184" i="22"/>
  <c r="N185" i="22"/>
  <c r="N186" i="22"/>
  <c r="N187" i="22"/>
  <c r="N188" i="22"/>
  <c r="N189" i="22"/>
  <c r="N190" i="22"/>
  <c r="N191" i="22"/>
  <c r="N192" i="22"/>
  <c r="N193" i="22"/>
  <c r="N194" i="22"/>
  <c r="N195" i="22"/>
  <c r="N196" i="22"/>
  <c r="N197" i="22"/>
  <c r="N198" i="22"/>
  <c r="N199" i="22"/>
  <c r="N200" i="22"/>
  <c r="N201" i="22"/>
  <c r="N202" i="22"/>
  <c r="N203" i="22"/>
  <c r="N204" i="22"/>
  <c r="M7" i="22"/>
  <c r="M53" i="22"/>
  <c r="M54" i="22"/>
  <c r="M55" i="22"/>
  <c r="L4" i="22"/>
  <c r="M62" i="22" s="1"/>
  <c r="M71" i="22"/>
  <c r="M110" i="22"/>
  <c r="M111" i="22"/>
  <c r="M127" i="22"/>
  <c r="M135" i="22"/>
  <c r="M138" i="22"/>
  <c r="M150" i="22"/>
  <c r="M158" i="22"/>
  <c r="M159" i="22"/>
  <c r="M170" i="22"/>
  <c r="M178" i="22"/>
  <c r="M182" i="22"/>
  <c r="M191" i="22"/>
  <c r="M199" i="22"/>
  <c r="M202" i="22"/>
  <c r="H7" i="22"/>
  <c r="H10" i="22"/>
  <c r="J10" i="22" s="1"/>
  <c r="K10" i="22" s="1"/>
  <c r="H11" i="22"/>
  <c r="J11" i="22" s="1"/>
  <c r="K11" i="22" s="1"/>
  <c r="H13" i="22"/>
  <c r="J13" i="22" s="1"/>
  <c r="K13" i="22" s="1"/>
  <c r="H14" i="22"/>
  <c r="J14" i="22" s="1"/>
  <c r="K14" i="22" s="1"/>
  <c r="H15" i="22"/>
  <c r="J15" i="22" s="1"/>
  <c r="K15" i="22" s="1"/>
  <c r="H16" i="22"/>
  <c r="J16" i="22" s="1"/>
  <c r="K16" i="22" s="1"/>
  <c r="H17" i="22"/>
  <c r="J17" i="22" s="1"/>
  <c r="K17" i="22" s="1"/>
  <c r="H18" i="22"/>
  <c r="J18" i="22" s="1"/>
  <c r="K18" i="22" s="1"/>
  <c r="H19" i="22"/>
  <c r="J19" i="22" s="1"/>
  <c r="K19" i="22" s="1"/>
  <c r="H20" i="22"/>
  <c r="J20" i="22" s="1"/>
  <c r="K20" i="22" s="1"/>
  <c r="H21" i="22"/>
  <c r="J21" i="22" s="1"/>
  <c r="K21" i="22" s="1"/>
  <c r="H22" i="22"/>
  <c r="J22" i="22" s="1"/>
  <c r="K22" i="22" s="1"/>
  <c r="H23" i="22"/>
  <c r="J23" i="22" s="1"/>
  <c r="K23" i="22" s="1"/>
  <c r="H24" i="22"/>
  <c r="J24" i="22" s="1"/>
  <c r="K24" i="22" s="1"/>
  <c r="H25" i="22"/>
  <c r="J25" i="22" s="1"/>
  <c r="K25" i="22" s="1"/>
  <c r="H26" i="22"/>
  <c r="J26" i="22" s="1"/>
  <c r="K26" i="22" s="1"/>
  <c r="H27" i="22"/>
  <c r="J27" i="22" s="1"/>
  <c r="K27" i="22" s="1"/>
  <c r="H28" i="22"/>
  <c r="J28" i="22" s="1"/>
  <c r="K28" i="22" s="1"/>
  <c r="H29" i="22"/>
  <c r="J29" i="22" s="1"/>
  <c r="K29" i="22" s="1"/>
  <c r="H30" i="22"/>
  <c r="J30" i="22" s="1"/>
  <c r="K30" i="22" s="1"/>
  <c r="H31" i="22"/>
  <c r="J31" i="22" s="1"/>
  <c r="K31" i="22" s="1"/>
  <c r="H32" i="22"/>
  <c r="J32" i="22" s="1"/>
  <c r="K32" i="22" s="1"/>
  <c r="H33" i="22"/>
  <c r="J33" i="22" s="1"/>
  <c r="K33" i="22" s="1"/>
  <c r="H34" i="22"/>
  <c r="J34" i="22" s="1"/>
  <c r="K34" i="22" s="1"/>
  <c r="H35" i="22"/>
  <c r="J35" i="22" s="1"/>
  <c r="K35" i="22" s="1"/>
  <c r="H36" i="22"/>
  <c r="J36" i="22" s="1"/>
  <c r="K36" i="22" s="1"/>
  <c r="H37" i="22"/>
  <c r="J37" i="22" s="1"/>
  <c r="K37" i="22" s="1"/>
  <c r="H38" i="22"/>
  <c r="J38" i="22" s="1"/>
  <c r="K38" i="22" s="1"/>
  <c r="H39" i="22"/>
  <c r="J39" i="22" s="1"/>
  <c r="K39" i="22" s="1"/>
  <c r="H40" i="22"/>
  <c r="J40" i="22" s="1"/>
  <c r="K40" i="22" s="1"/>
  <c r="H41" i="22"/>
  <c r="J41" i="22" s="1"/>
  <c r="K41" i="22" s="1"/>
  <c r="H42" i="22"/>
  <c r="J42" i="22" s="1"/>
  <c r="K42" i="22" s="1"/>
  <c r="H43" i="22"/>
  <c r="J43" i="22" s="1"/>
  <c r="K43" i="22" s="1"/>
  <c r="H44" i="22"/>
  <c r="J44" i="22" s="1"/>
  <c r="K44" i="22" s="1"/>
  <c r="H45" i="22"/>
  <c r="J45" i="22" s="1"/>
  <c r="K45" i="22" s="1"/>
  <c r="H46" i="22"/>
  <c r="J46" i="22" s="1"/>
  <c r="K46" i="22" s="1"/>
  <c r="H47" i="22"/>
  <c r="J47" i="22" s="1"/>
  <c r="K47" i="22" s="1"/>
  <c r="H48" i="22"/>
  <c r="J48" i="22" s="1"/>
  <c r="K48" i="22" s="1"/>
  <c r="H49" i="22"/>
  <c r="J49" i="22" s="1"/>
  <c r="K49" i="22" s="1"/>
  <c r="H50" i="22"/>
  <c r="J50" i="22" s="1"/>
  <c r="K50" i="22" s="1"/>
  <c r="H51" i="22"/>
  <c r="J51" i="22" s="1"/>
  <c r="K51" i="22" s="1"/>
  <c r="H52" i="22"/>
  <c r="J52" i="22" s="1"/>
  <c r="K52" i="22" s="1"/>
  <c r="J55" i="22"/>
  <c r="K55" i="22" s="1"/>
  <c r="H56" i="22"/>
  <c r="J56" i="22" s="1"/>
  <c r="K56" i="22" s="1"/>
  <c r="H57" i="22"/>
  <c r="J57" i="22" s="1"/>
  <c r="K57" i="22" s="1"/>
  <c r="H58" i="22"/>
  <c r="J58" i="22" s="1"/>
  <c r="K58" i="22" s="1"/>
  <c r="H59" i="22"/>
  <c r="J59" i="22" s="1"/>
  <c r="K59" i="22" s="1"/>
  <c r="H60" i="22"/>
  <c r="J60" i="22" s="1"/>
  <c r="K60" i="22" s="1"/>
  <c r="H61" i="22"/>
  <c r="J61" i="22" s="1"/>
  <c r="K61" i="22" s="1"/>
  <c r="H62" i="22"/>
  <c r="J62" i="22" s="1"/>
  <c r="K62" i="22" s="1"/>
  <c r="H64" i="22"/>
  <c r="J64" i="22" s="1"/>
  <c r="K64" i="22" s="1"/>
  <c r="H66" i="22"/>
  <c r="J66" i="22" s="1"/>
  <c r="K66" i="22" s="1"/>
  <c r="H67" i="22"/>
  <c r="J67" i="22" s="1"/>
  <c r="K67" i="22" s="1"/>
  <c r="H68" i="22"/>
  <c r="J68" i="22" s="1"/>
  <c r="K68" i="22" s="1"/>
  <c r="H69" i="22"/>
  <c r="J69" i="22" s="1"/>
  <c r="K69" i="22" s="1"/>
  <c r="H70" i="22"/>
  <c r="J70" i="22" s="1"/>
  <c r="K70" i="22" s="1"/>
  <c r="H71" i="22"/>
  <c r="J71" i="22" s="1"/>
  <c r="K71" i="22" s="1"/>
  <c r="H72" i="22"/>
  <c r="J72" i="22" s="1"/>
  <c r="K72" i="22" s="1"/>
  <c r="H73" i="22"/>
  <c r="J73" i="22" s="1"/>
  <c r="K73" i="22" s="1"/>
  <c r="H74" i="22"/>
  <c r="J74" i="22" s="1"/>
  <c r="K74" i="22" s="1"/>
  <c r="H75" i="22"/>
  <c r="J75" i="22" s="1"/>
  <c r="K75" i="22" s="1"/>
  <c r="H76" i="22"/>
  <c r="J76" i="22" s="1"/>
  <c r="K76" i="22" s="1"/>
  <c r="H77" i="22"/>
  <c r="J77" i="22" s="1"/>
  <c r="K77" i="22" s="1"/>
  <c r="H78" i="22"/>
  <c r="J78" i="22" s="1"/>
  <c r="K78" i="22" s="1"/>
  <c r="H79" i="22"/>
  <c r="J79" i="22" s="1"/>
  <c r="K79" i="22" s="1"/>
  <c r="H81" i="22"/>
  <c r="J81" i="22" s="1"/>
  <c r="K81" i="22" s="1"/>
  <c r="H82" i="22"/>
  <c r="J82" i="22" s="1"/>
  <c r="K82" i="22" s="1"/>
  <c r="H83" i="22"/>
  <c r="J83" i="22" s="1"/>
  <c r="K83" i="22" s="1"/>
  <c r="H85" i="22"/>
  <c r="J85" i="22" s="1"/>
  <c r="K85" i="22" s="1"/>
  <c r="H86" i="22"/>
  <c r="J86" i="22" s="1"/>
  <c r="K86" i="22" s="1"/>
  <c r="H87" i="22"/>
  <c r="J87" i="22" s="1"/>
  <c r="K87" i="22" s="1"/>
  <c r="H88" i="22"/>
  <c r="J88" i="22" s="1"/>
  <c r="K88" i="22" s="1"/>
  <c r="H89" i="22"/>
  <c r="J89" i="22" s="1"/>
  <c r="K89" i="22" s="1"/>
  <c r="H90" i="22"/>
  <c r="J90" i="22" s="1"/>
  <c r="K90" i="22" s="1"/>
  <c r="H91" i="22"/>
  <c r="J91" i="22" s="1"/>
  <c r="K91" i="22" s="1"/>
  <c r="H92" i="22"/>
  <c r="J92" i="22" s="1"/>
  <c r="K92" i="22" s="1"/>
  <c r="H93" i="22"/>
  <c r="J93" i="22" s="1"/>
  <c r="K93" i="22" s="1"/>
  <c r="H94" i="22"/>
  <c r="J94" i="22" s="1"/>
  <c r="K94" i="22" s="1"/>
  <c r="H95" i="22"/>
  <c r="J95" i="22" s="1"/>
  <c r="K95" i="22" s="1"/>
  <c r="H96" i="22"/>
  <c r="J96" i="22" s="1"/>
  <c r="K96" i="22" s="1"/>
  <c r="H97" i="22"/>
  <c r="J97" i="22" s="1"/>
  <c r="K97" i="22" s="1"/>
  <c r="H98" i="22"/>
  <c r="J98" i="22" s="1"/>
  <c r="K98" i="22" s="1"/>
  <c r="H99" i="22"/>
  <c r="J99" i="22" s="1"/>
  <c r="K99" i="22" s="1"/>
  <c r="H100" i="22"/>
  <c r="J100" i="22" s="1"/>
  <c r="K100" i="22" s="1"/>
  <c r="K101" i="22"/>
  <c r="K102" i="22"/>
  <c r="K103" i="22"/>
  <c r="K104" i="22"/>
  <c r="K105" i="22"/>
  <c r="K107" i="22"/>
  <c r="K109" i="22"/>
  <c r="K110" i="22"/>
  <c r="K111" i="22"/>
  <c r="K112" i="22"/>
  <c r="K113" i="22"/>
  <c r="K114" i="22"/>
  <c r="K115" i="22"/>
  <c r="K116" i="22"/>
  <c r="K117" i="22"/>
  <c r="K118" i="22"/>
  <c r="K120" i="22"/>
  <c r="K122" i="22"/>
  <c r="K123" i="22"/>
  <c r="K124" i="22"/>
  <c r="K125" i="22"/>
  <c r="K126" i="22"/>
  <c r="K127" i="22"/>
  <c r="K128" i="22"/>
  <c r="K129" i="22"/>
  <c r="K130" i="22"/>
  <c r="K131" i="22"/>
  <c r="K132" i="22"/>
  <c r="K133" i="22"/>
  <c r="K134" i="22"/>
  <c r="K135" i="22"/>
  <c r="K136" i="22"/>
  <c r="K137" i="22"/>
  <c r="K138" i="22"/>
  <c r="K139" i="22"/>
  <c r="K140" i="22"/>
  <c r="K141" i="22"/>
  <c r="K142" i="22"/>
  <c r="K143" i="22"/>
  <c r="K144" i="22"/>
  <c r="K145" i="22"/>
  <c r="K146" i="22"/>
  <c r="K147" i="22"/>
  <c r="K148" i="22"/>
  <c r="K149" i="22"/>
  <c r="K150" i="22"/>
  <c r="K151" i="22"/>
  <c r="K152" i="22"/>
  <c r="K153" i="22"/>
  <c r="K154" i="22"/>
  <c r="K155" i="22"/>
  <c r="K156" i="22"/>
  <c r="K157" i="22"/>
  <c r="K158" i="22"/>
  <c r="K159" i="22"/>
  <c r="K160" i="22"/>
  <c r="K161" i="22"/>
  <c r="K162" i="22"/>
  <c r="K163" i="22"/>
  <c r="K164" i="22"/>
  <c r="K165" i="22"/>
  <c r="K166" i="22"/>
  <c r="K167" i="22"/>
  <c r="K168" i="22"/>
  <c r="K169" i="22"/>
  <c r="K170" i="22"/>
  <c r="K171" i="22"/>
  <c r="K172" i="22"/>
  <c r="K173" i="22"/>
  <c r="K174" i="22"/>
  <c r="K175" i="22"/>
  <c r="K176" i="22"/>
  <c r="K177" i="22"/>
  <c r="K178" i="22"/>
  <c r="K179" i="22"/>
  <c r="K180" i="22"/>
  <c r="K181" i="22"/>
  <c r="K182" i="22"/>
  <c r="K183" i="22"/>
  <c r="K184" i="22"/>
  <c r="K185" i="22"/>
  <c r="K186" i="22"/>
  <c r="K187" i="22"/>
  <c r="K188" i="22"/>
  <c r="K189" i="22"/>
  <c r="K190" i="22"/>
  <c r="K191" i="22"/>
  <c r="K192" i="22"/>
  <c r="K193" i="22"/>
  <c r="K194" i="22"/>
  <c r="K195" i="22"/>
  <c r="K196" i="22"/>
  <c r="K197" i="22"/>
  <c r="K198" i="22"/>
  <c r="K199" i="22"/>
  <c r="K200" i="22"/>
  <c r="K201" i="22"/>
  <c r="K202" i="22"/>
  <c r="K203" i="22"/>
  <c r="K204" i="22"/>
  <c r="G204" i="22"/>
  <c r="G203" i="22"/>
  <c r="G202" i="22"/>
  <c r="G201" i="22"/>
  <c r="G200" i="22"/>
  <c r="AR199" i="22"/>
  <c r="G199" i="22"/>
  <c r="G198" i="22"/>
  <c r="G197" i="22"/>
  <c r="G196" i="22"/>
  <c r="G195" i="22"/>
  <c r="G194" i="22"/>
  <c r="AR193" i="22"/>
  <c r="G193" i="22"/>
  <c r="G192" i="22"/>
  <c r="AR191" i="22"/>
  <c r="G191" i="22"/>
  <c r="G190" i="22"/>
  <c r="G189" i="22"/>
  <c r="G188" i="22"/>
  <c r="G187" i="22"/>
  <c r="G186" i="22"/>
  <c r="G185" i="22"/>
  <c r="G184" i="22"/>
  <c r="AR183" i="22"/>
  <c r="G183" i="22"/>
  <c r="G182" i="22"/>
  <c r="G181" i="22"/>
  <c r="G180" i="22"/>
  <c r="G179" i="22"/>
  <c r="G178" i="22"/>
  <c r="AR177" i="22"/>
  <c r="G177" i="22"/>
  <c r="G176" i="22"/>
  <c r="AR175" i="22"/>
  <c r="G175" i="22"/>
  <c r="G174" i="22"/>
  <c r="G173" i="22"/>
  <c r="G172" i="22"/>
  <c r="G171" i="22"/>
  <c r="G170" i="22"/>
  <c r="G169" i="22"/>
  <c r="G168" i="22"/>
  <c r="AR167" i="22"/>
  <c r="G167" i="22"/>
  <c r="G166" i="22"/>
  <c r="G165" i="22"/>
  <c r="G164" i="22"/>
  <c r="G163" i="22"/>
  <c r="G162" i="22"/>
  <c r="G161" i="22"/>
  <c r="G160" i="22"/>
  <c r="AR159" i="22"/>
  <c r="G159" i="22"/>
  <c r="G158" i="22"/>
  <c r="G157" i="22"/>
  <c r="G156" i="22"/>
  <c r="G155" i="22"/>
  <c r="G154" i="22"/>
  <c r="G153" i="22"/>
  <c r="G152" i="22"/>
  <c r="AR151" i="22"/>
  <c r="G151" i="22"/>
  <c r="G150" i="22"/>
  <c r="G149" i="22"/>
  <c r="G148" i="22"/>
  <c r="G147" i="22"/>
  <c r="G146" i="22"/>
  <c r="G145" i="22"/>
  <c r="G144" i="22"/>
  <c r="AR143" i="22"/>
  <c r="G143" i="22"/>
  <c r="G142" i="22"/>
  <c r="G141" i="22"/>
  <c r="G140" i="22"/>
  <c r="G139" i="22"/>
  <c r="G138" i="22"/>
  <c r="G137" i="22"/>
  <c r="G136" i="22"/>
  <c r="AR135" i="22"/>
  <c r="G135" i="22"/>
  <c r="G134" i="22"/>
  <c r="G133" i="22"/>
  <c r="G132" i="22"/>
  <c r="G131" i="22"/>
  <c r="G130" i="22"/>
  <c r="AR129" i="22"/>
  <c r="G129" i="22"/>
  <c r="G128" i="22"/>
  <c r="AR127" i="22"/>
  <c r="G127" i="22"/>
  <c r="G126" i="22"/>
  <c r="G125" i="22"/>
  <c r="G124" i="22"/>
  <c r="G123" i="22"/>
  <c r="G122" i="22"/>
  <c r="G121" i="22"/>
  <c r="G120" i="22"/>
  <c r="AR119" i="22"/>
  <c r="G119" i="22"/>
  <c r="G118" i="22"/>
  <c r="G117" i="22"/>
  <c r="G116" i="22"/>
  <c r="G115" i="22"/>
  <c r="G114" i="22"/>
  <c r="AR113" i="22"/>
  <c r="G113" i="22"/>
  <c r="G112" i="22"/>
  <c r="AR111" i="22"/>
  <c r="G111" i="22"/>
  <c r="G110" i="22"/>
  <c r="G109" i="22"/>
  <c r="G108" i="22"/>
  <c r="G107" i="22"/>
  <c r="G106" i="22"/>
  <c r="G105" i="22"/>
  <c r="G104" i="22"/>
  <c r="AR103" i="22"/>
  <c r="G103" i="22"/>
  <c r="G102" i="22"/>
  <c r="G101" i="22"/>
  <c r="G100" i="22"/>
  <c r="D100" i="22"/>
  <c r="C100" i="22"/>
  <c r="B100" i="22"/>
  <c r="G99" i="22"/>
  <c r="D99" i="22"/>
  <c r="C99" i="22"/>
  <c r="B99" i="22"/>
  <c r="G98" i="22"/>
  <c r="D98" i="22"/>
  <c r="C98" i="22"/>
  <c r="B98" i="22"/>
  <c r="G97" i="22"/>
  <c r="D97" i="22"/>
  <c r="C97" i="22"/>
  <c r="B97" i="22"/>
  <c r="G96" i="22"/>
  <c r="D96" i="22"/>
  <c r="C96" i="22"/>
  <c r="B96" i="22"/>
  <c r="G95" i="22"/>
  <c r="D95" i="22"/>
  <c r="C95" i="22"/>
  <c r="B95" i="22"/>
  <c r="G94" i="22"/>
  <c r="D94" i="22"/>
  <c r="C94" i="22"/>
  <c r="B94" i="22"/>
  <c r="G93" i="22"/>
  <c r="D93" i="22"/>
  <c r="C93" i="22"/>
  <c r="B93" i="22"/>
  <c r="G92" i="22"/>
  <c r="D92" i="22"/>
  <c r="C92" i="22"/>
  <c r="B92" i="22"/>
  <c r="G91" i="22"/>
  <c r="D91" i="22"/>
  <c r="C91" i="22"/>
  <c r="B91" i="22"/>
  <c r="G90" i="22"/>
  <c r="D90" i="22"/>
  <c r="C90" i="22"/>
  <c r="B90" i="22"/>
  <c r="G89" i="22"/>
  <c r="D89" i="22"/>
  <c r="C89" i="22"/>
  <c r="B89" i="22"/>
  <c r="G88" i="22"/>
  <c r="D88" i="22"/>
  <c r="C88" i="22"/>
  <c r="B88" i="22"/>
  <c r="G87" i="22"/>
  <c r="D87" i="22"/>
  <c r="C87" i="22"/>
  <c r="B87" i="22"/>
  <c r="G86" i="22"/>
  <c r="D86" i="22"/>
  <c r="C86" i="22"/>
  <c r="B86" i="22"/>
  <c r="G85" i="22"/>
  <c r="D85" i="22"/>
  <c r="C85" i="22"/>
  <c r="B85" i="22"/>
  <c r="G84" i="22"/>
  <c r="D84" i="22"/>
  <c r="C84" i="22"/>
  <c r="B84" i="22"/>
  <c r="G83" i="22"/>
  <c r="D83" i="22"/>
  <c r="C83" i="22"/>
  <c r="B83" i="22"/>
  <c r="G82" i="22"/>
  <c r="D82" i="22"/>
  <c r="C82" i="22"/>
  <c r="B82" i="22"/>
  <c r="G81" i="22"/>
  <c r="D81" i="22"/>
  <c r="C81" i="22"/>
  <c r="B81" i="22"/>
  <c r="G80" i="22"/>
  <c r="D80" i="22"/>
  <c r="C80" i="22"/>
  <c r="B80" i="22"/>
  <c r="G79" i="22"/>
  <c r="D79" i="22"/>
  <c r="C79" i="22"/>
  <c r="B79" i="22"/>
  <c r="G78" i="22"/>
  <c r="D78" i="22"/>
  <c r="C78" i="22"/>
  <c r="B78" i="22"/>
  <c r="G77" i="22"/>
  <c r="D77" i="22"/>
  <c r="C77" i="22"/>
  <c r="B77" i="22"/>
  <c r="G76" i="22"/>
  <c r="D76" i="22"/>
  <c r="C76" i="22"/>
  <c r="B76" i="22"/>
  <c r="G75" i="22"/>
  <c r="D75" i="22"/>
  <c r="C75" i="22"/>
  <c r="B75" i="22"/>
  <c r="G74" i="22"/>
  <c r="D74" i="22"/>
  <c r="C74" i="22"/>
  <c r="B74" i="22"/>
  <c r="G73" i="22"/>
  <c r="D73" i="22"/>
  <c r="C73" i="22"/>
  <c r="B73" i="22"/>
  <c r="G72" i="22"/>
  <c r="D72" i="22"/>
  <c r="C72" i="22"/>
  <c r="B72" i="22"/>
  <c r="G71" i="22"/>
  <c r="D71" i="22"/>
  <c r="C71" i="22"/>
  <c r="B71" i="22"/>
  <c r="G70" i="22"/>
  <c r="D70" i="22"/>
  <c r="C70" i="22"/>
  <c r="B70" i="22"/>
  <c r="G69" i="22"/>
  <c r="D69" i="22"/>
  <c r="C69" i="22"/>
  <c r="B69" i="22"/>
  <c r="G68" i="22"/>
  <c r="D68" i="22"/>
  <c r="C68" i="22"/>
  <c r="B68" i="22"/>
  <c r="G67" i="22"/>
  <c r="D67" i="22"/>
  <c r="C67" i="22"/>
  <c r="B67" i="22"/>
  <c r="G66" i="22"/>
  <c r="D66" i="22"/>
  <c r="C66" i="22"/>
  <c r="B66" i="22"/>
  <c r="G65" i="22"/>
  <c r="D65" i="22"/>
  <c r="C65" i="22"/>
  <c r="B65" i="22"/>
  <c r="G64" i="22"/>
  <c r="D64" i="22"/>
  <c r="C64" i="22"/>
  <c r="B64" i="22"/>
  <c r="G63" i="22"/>
  <c r="D63" i="22"/>
  <c r="C63" i="22"/>
  <c r="B63" i="22"/>
  <c r="G62" i="22"/>
  <c r="D62" i="22"/>
  <c r="C62" i="22"/>
  <c r="B62" i="22"/>
  <c r="G61" i="22"/>
  <c r="D61" i="22"/>
  <c r="C61" i="22"/>
  <c r="B61" i="22"/>
  <c r="G60" i="22"/>
  <c r="D60" i="22"/>
  <c r="C60" i="22"/>
  <c r="B60" i="22"/>
  <c r="G59" i="22"/>
  <c r="D59" i="22"/>
  <c r="C59" i="22"/>
  <c r="B59" i="22"/>
  <c r="G58" i="22"/>
  <c r="D58" i="22"/>
  <c r="C58" i="22"/>
  <c r="B58" i="22"/>
  <c r="G57" i="22"/>
  <c r="D57" i="22"/>
  <c r="C57" i="22"/>
  <c r="B57" i="22"/>
  <c r="G56" i="22"/>
  <c r="D56" i="22"/>
  <c r="C56" i="22"/>
  <c r="B56" i="22"/>
  <c r="F55" i="22"/>
  <c r="D55" i="22"/>
  <c r="C55" i="22"/>
  <c r="B55" i="22"/>
  <c r="G54" i="22"/>
  <c r="D54" i="22"/>
  <c r="C54" i="22"/>
  <c r="B54" i="22"/>
  <c r="F53" i="22"/>
  <c r="D53" i="22"/>
  <c r="C53" i="22"/>
  <c r="B53" i="22"/>
  <c r="F52" i="22"/>
  <c r="D52" i="22"/>
  <c r="C52" i="22"/>
  <c r="B52" i="22"/>
  <c r="D51" i="22"/>
  <c r="C51" i="22"/>
  <c r="B51" i="22"/>
  <c r="D50" i="22"/>
  <c r="C50" i="22"/>
  <c r="B50" i="22"/>
  <c r="D49" i="22"/>
  <c r="C49" i="22"/>
  <c r="B49" i="22"/>
  <c r="F48" i="22"/>
  <c r="D48" i="22"/>
  <c r="C48" i="22"/>
  <c r="B48" i="22"/>
  <c r="D47" i="22"/>
  <c r="C47" i="22"/>
  <c r="B47" i="22"/>
  <c r="D46" i="22"/>
  <c r="C46" i="22"/>
  <c r="B46" i="22"/>
  <c r="D45" i="22"/>
  <c r="C45" i="22"/>
  <c r="B45" i="22"/>
  <c r="F44" i="22"/>
  <c r="D44" i="22"/>
  <c r="C44" i="22"/>
  <c r="B44" i="22"/>
  <c r="D43" i="22"/>
  <c r="C43" i="22"/>
  <c r="B43" i="22"/>
  <c r="F42" i="22"/>
  <c r="D42" i="22"/>
  <c r="C42" i="22"/>
  <c r="B42" i="22"/>
  <c r="F41" i="22"/>
  <c r="D41" i="22"/>
  <c r="C41" i="22"/>
  <c r="B41" i="22"/>
  <c r="D40" i="22"/>
  <c r="C40" i="22"/>
  <c r="B40" i="22"/>
  <c r="D39" i="22"/>
  <c r="C39" i="22"/>
  <c r="B39" i="22"/>
  <c r="G38" i="22"/>
  <c r="F38" i="22"/>
  <c r="D38" i="22"/>
  <c r="C38" i="22"/>
  <c r="B38" i="22"/>
  <c r="G37" i="22"/>
  <c r="F37" i="22"/>
  <c r="D37" i="22"/>
  <c r="C37" i="22"/>
  <c r="B37" i="22"/>
  <c r="D36" i="22"/>
  <c r="C36" i="22"/>
  <c r="B36" i="22"/>
  <c r="D35" i="22"/>
  <c r="C35" i="22"/>
  <c r="B35" i="22"/>
  <c r="F34" i="22"/>
  <c r="D34" i="22"/>
  <c r="C34" i="22"/>
  <c r="B34" i="22"/>
  <c r="F33" i="22"/>
  <c r="D33" i="22"/>
  <c r="C33" i="22"/>
  <c r="B33" i="22"/>
  <c r="D32" i="22"/>
  <c r="C32" i="22"/>
  <c r="B32" i="22"/>
  <c r="F31" i="22"/>
  <c r="D31" i="22"/>
  <c r="C31" i="22"/>
  <c r="B31" i="22"/>
  <c r="G30" i="22"/>
  <c r="F30" i="22"/>
  <c r="D30" i="22"/>
  <c r="C30" i="22"/>
  <c r="B30" i="22"/>
  <c r="D29" i="22"/>
  <c r="C29" i="22"/>
  <c r="B29" i="22"/>
  <c r="D28" i="22"/>
  <c r="C28" i="22"/>
  <c r="B28" i="22"/>
  <c r="G27" i="20"/>
  <c r="F27" i="22"/>
  <c r="D27" i="22"/>
  <c r="C27" i="22"/>
  <c r="B27" i="22"/>
  <c r="G26" i="22"/>
  <c r="F26" i="22"/>
  <c r="D26" i="22"/>
  <c r="C26" i="22"/>
  <c r="B26" i="22"/>
  <c r="D25" i="22"/>
  <c r="C25" i="22"/>
  <c r="B25" i="22"/>
  <c r="D24" i="22"/>
  <c r="C24" i="22"/>
  <c r="B24" i="22"/>
  <c r="F23" i="22"/>
  <c r="D23" i="22"/>
  <c r="C23" i="22"/>
  <c r="B23" i="22"/>
  <c r="G22" i="22"/>
  <c r="F22" i="22"/>
  <c r="D22" i="22"/>
  <c r="C22" i="22"/>
  <c r="B22" i="22"/>
  <c r="D21" i="22"/>
  <c r="C21" i="22"/>
  <c r="B21" i="22"/>
  <c r="AU20" i="22"/>
  <c r="D20" i="22"/>
  <c r="C20" i="22"/>
  <c r="B20" i="22"/>
  <c r="F19" i="22"/>
  <c r="D19" i="22"/>
  <c r="C19" i="22"/>
  <c r="B19" i="22"/>
  <c r="G18" i="22"/>
  <c r="F18" i="22"/>
  <c r="D18" i="22"/>
  <c r="C18" i="22"/>
  <c r="B18" i="22"/>
  <c r="D17" i="22"/>
  <c r="C17" i="22"/>
  <c r="B17" i="22"/>
  <c r="BB16" i="22"/>
  <c r="F16" i="22"/>
  <c r="D16" i="22"/>
  <c r="C16" i="22"/>
  <c r="B16" i="22"/>
  <c r="F15" i="22"/>
  <c r="D15" i="22"/>
  <c r="C15" i="22"/>
  <c r="B15" i="22"/>
  <c r="D14" i="22"/>
  <c r="C14" i="22"/>
  <c r="B14" i="22"/>
  <c r="D13" i="22"/>
  <c r="C13" i="22"/>
  <c r="B13" i="22"/>
  <c r="D12" i="22"/>
  <c r="C12" i="22"/>
  <c r="B12" i="22"/>
  <c r="E11" i="22"/>
  <c r="BC11" i="22" s="1"/>
  <c r="G11" i="22"/>
  <c r="F11" i="22"/>
  <c r="D11" i="22"/>
  <c r="C11" i="22"/>
  <c r="B11" i="22"/>
  <c r="E10" i="22"/>
  <c r="BE10" i="22" s="1"/>
  <c r="G10" i="21"/>
  <c r="F10" i="22"/>
  <c r="D10" i="22"/>
  <c r="C10" i="22"/>
  <c r="B10" i="22"/>
  <c r="D9" i="22"/>
  <c r="C9" i="22"/>
  <c r="B9" i="22"/>
  <c r="D8" i="22"/>
  <c r="C8" i="22"/>
  <c r="B8" i="22"/>
  <c r="D7" i="22"/>
  <c r="C7" i="22"/>
  <c r="B7" i="22"/>
  <c r="E53" i="21"/>
  <c r="AS5" i="21"/>
  <c r="AT5" i="21"/>
  <c r="AU5" i="21"/>
  <c r="AU101" i="21" s="1"/>
  <c r="AV5" i="21"/>
  <c r="AW5" i="21"/>
  <c r="AW101" i="21" s="1"/>
  <c r="AX5" i="21"/>
  <c r="J53" i="21"/>
  <c r="K53" i="21" s="1"/>
  <c r="AY5" i="21"/>
  <c r="AZ5" i="21"/>
  <c r="AZ101" i="21" s="1"/>
  <c r="BA5" i="21"/>
  <c r="BB5" i="21"/>
  <c r="BC5" i="21"/>
  <c r="BD5" i="21"/>
  <c r="E54" i="21"/>
  <c r="J54" i="21"/>
  <c r="K54" i="21" s="1"/>
  <c r="E55" i="21"/>
  <c r="E56" i="21"/>
  <c r="E57" i="21"/>
  <c r="E58" i="21"/>
  <c r="BD58" i="21" s="1"/>
  <c r="E59" i="21"/>
  <c r="E60" i="21"/>
  <c r="E61" i="21"/>
  <c r="E62" i="21"/>
  <c r="E63" i="21"/>
  <c r="E64" i="21"/>
  <c r="E65" i="21"/>
  <c r="E66" i="21"/>
  <c r="E67" i="21"/>
  <c r="AV67" i="21" s="1"/>
  <c r="E68" i="21"/>
  <c r="AM68" i="21" s="1"/>
  <c r="E69" i="21"/>
  <c r="E70" i="21"/>
  <c r="E71" i="21"/>
  <c r="AY71" i="21" s="1"/>
  <c r="E72" i="21"/>
  <c r="N72" i="21" s="1"/>
  <c r="E73" i="21"/>
  <c r="E74" i="21"/>
  <c r="E75" i="21"/>
  <c r="E76" i="21"/>
  <c r="R76" i="21" s="1"/>
  <c r="E77" i="21"/>
  <c r="E78" i="21"/>
  <c r="E79" i="21"/>
  <c r="E80" i="21"/>
  <c r="Q80" i="21" s="1"/>
  <c r="E81" i="21"/>
  <c r="E82" i="21"/>
  <c r="BD82" i="21" s="1"/>
  <c r="E83" i="21"/>
  <c r="U83" i="21" s="1"/>
  <c r="E84" i="21"/>
  <c r="E85" i="21"/>
  <c r="E86" i="21"/>
  <c r="E87" i="21"/>
  <c r="O87" i="21" s="1"/>
  <c r="E88" i="21"/>
  <c r="E89" i="21"/>
  <c r="AV89" i="21" s="1"/>
  <c r="BC89" i="21"/>
  <c r="E90" i="21"/>
  <c r="E91" i="21"/>
  <c r="E92" i="21"/>
  <c r="E93" i="21"/>
  <c r="Y93" i="21" s="1"/>
  <c r="E94" i="21"/>
  <c r="E95" i="21"/>
  <c r="E96" i="21"/>
  <c r="E97" i="21"/>
  <c r="T97" i="21" s="1"/>
  <c r="E98" i="21"/>
  <c r="E99" i="21"/>
  <c r="E100" i="21"/>
  <c r="AV100" i="21" s="1"/>
  <c r="BD100" i="21"/>
  <c r="AV101" i="21"/>
  <c r="BC101" i="21"/>
  <c r="E7" i="21"/>
  <c r="R7" i="21" s="1"/>
  <c r="E8" i="21"/>
  <c r="E12" i="21"/>
  <c r="E13" i="21"/>
  <c r="E14" i="21"/>
  <c r="W14" i="21" s="1"/>
  <c r="E15" i="21"/>
  <c r="BE15" i="21" s="1"/>
  <c r="E16" i="21"/>
  <c r="E17" i="21"/>
  <c r="E18" i="21"/>
  <c r="AV18" i="21" s="1"/>
  <c r="E19" i="21"/>
  <c r="E20" i="21"/>
  <c r="E21" i="21"/>
  <c r="E22" i="21"/>
  <c r="X22" i="21" s="1"/>
  <c r="E23" i="21"/>
  <c r="E24" i="21"/>
  <c r="BD24" i="21" s="1"/>
  <c r="E25" i="21"/>
  <c r="AD25" i="21" s="1"/>
  <c r="E26" i="21"/>
  <c r="BE26" i="21" s="1"/>
  <c r="E27" i="21"/>
  <c r="E28" i="21"/>
  <c r="AS28" i="21" s="1"/>
  <c r="E29" i="21"/>
  <c r="AI29" i="21" s="1"/>
  <c r="E30" i="21"/>
  <c r="E31" i="21"/>
  <c r="E32" i="21"/>
  <c r="E33" i="21"/>
  <c r="T33" i="21" s="1"/>
  <c r="E34" i="21"/>
  <c r="E35" i="21"/>
  <c r="E36" i="21"/>
  <c r="E37" i="21"/>
  <c r="Q37" i="21" s="1"/>
  <c r="E38" i="21"/>
  <c r="E39" i="21"/>
  <c r="AV39" i="21" s="1"/>
  <c r="E40" i="21"/>
  <c r="E41" i="21"/>
  <c r="N41" i="21" s="1"/>
  <c r="E42" i="21"/>
  <c r="E43" i="21"/>
  <c r="AY43" i="21" s="1"/>
  <c r="E44" i="21"/>
  <c r="BE44" i="21" s="1"/>
  <c r="E45" i="21"/>
  <c r="P45" i="21" s="1"/>
  <c r="E46" i="21"/>
  <c r="E47" i="21"/>
  <c r="E48" i="21"/>
  <c r="E49" i="21"/>
  <c r="E50" i="21"/>
  <c r="E51" i="21"/>
  <c r="E52" i="21"/>
  <c r="AF55" i="21"/>
  <c r="F56" i="21"/>
  <c r="F57" i="21"/>
  <c r="F58" i="21"/>
  <c r="F59" i="21"/>
  <c r="F60" i="21"/>
  <c r="F61" i="21"/>
  <c r="F62" i="21"/>
  <c r="F63" i="21"/>
  <c r="AF63" i="21"/>
  <c r="F64" i="21"/>
  <c r="F65" i="21"/>
  <c r="F66" i="21"/>
  <c r="F67" i="21"/>
  <c r="F68" i="21"/>
  <c r="F69" i="21"/>
  <c r="F70" i="21"/>
  <c r="F71" i="21"/>
  <c r="AD71" i="21" s="1"/>
  <c r="F72" i="21"/>
  <c r="F73" i="21"/>
  <c r="F74" i="21"/>
  <c r="F75" i="21"/>
  <c r="V75" i="21" s="1"/>
  <c r="F76" i="21"/>
  <c r="F77" i="21"/>
  <c r="AF77" i="21" s="1"/>
  <c r="F78" i="21"/>
  <c r="F79" i="21"/>
  <c r="F80" i="21"/>
  <c r="F81" i="21"/>
  <c r="AB81" i="21" s="1"/>
  <c r="F82" i="21"/>
  <c r="R82" i="21" s="1"/>
  <c r="F83" i="21"/>
  <c r="F84" i="21"/>
  <c r="F85" i="21"/>
  <c r="F86" i="21"/>
  <c r="O86" i="21" s="1"/>
  <c r="F87" i="21"/>
  <c r="F88" i="21"/>
  <c r="F89" i="21"/>
  <c r="F90" i="21"/>
  <c r="O90" i="21" s="1"/>
  <c r="F91" i="21"/>
  <c r="F92" i="21"/>
  <c r="F93" i="21"/>
  <c r="F94" i="21"/>
  <c r="X94" i="21" s="1"/>
  <c r="F95" i="21"/>
  <c r="F96" i="21"/>
  <c r="F97" i="21"/>
  <c r="F98" i="21"/>
  <c r="O98" i="21" s="1"/>
  <c r="F99" i="21"/>
  <c r="F100" i="21"/>
  <c r="AF101" i="21"/>
  <c r="AF102" i="21"/>
  <c r="AF103" i="21"/>
  <c r="AF104" i="21"/>
  <c r="AF105" i="21"/>
  <c r="AF106" i="21"/>
  <c r="AF107" i="21"/>
  <c r="AF108" i="21"/>
  <c r="AF109" i="21"/>
  <c r="AF110" i="21"/>
  <c r="AF111" i="21"/>
  <c r="AF112" i="21"/>
  <c r="AF113" i="21"/>
  <c r="AF114" i="21"/>
  <c r="AF115" i="21"/>
  <c r="AF116" i="21"/>
  <c r="AF117" i="21"/>
  <c r="AF118" i="21"/>
  <c r="AF119" i="21"/>
  <c r="AF120" i="21"/>
  <c r="AF121" i="21"/>
  <c r="AF122" i="21"/>
  <c r="AF123" i="21"/>
  <c r="AF124" i="21"/>
  <c r="AF125" i="21"/>
  <c r="AF126" i="21"/>
  <c r="AF127" i="21"/>
  <c r="AF128" i="21"/>
  <c r="AF129" i="21"/>
  <c r="AF130" i="21"/>
  <c r="AF131" i="21"/>
  <c r="AF132" i="21"/>
  <c r="AF133" i="21"/>
  <c r="AF134" i="21"/>
  <c r="AF135" i="21"/>
  <c r="AF136" i="21"/>
  <c r="AF137" i="21"/>
  <c r="AF138" i="21"/>
  <c r="AF139" i="21"/>
  <c r="AF140" i="21"/>
  <c r="AF141" i="21"/>
  <c r="AF142" i="21"/>
  <c r="AF143" i="21"/>
  <c r="AF144" i="21"/>
  <c r="AF145" i="21"/>
  <c r="AF146" i="21"/>
  <c r="AF147" i="21"/>
  <c r="AF148" i="21"/>
  <c r="AF149" i="21"/>
  <c r="AF150" i="21"/>
  <c r="AF151" i="21"/>
  <c r="AF152" i="21"/>
  <c r="AF153" i="21"/>
  <c r="AF154" i="21"/>
  <c r="AF155" i="21"/>
  <c r="AF156" i="21"/>
  <c r="AF157" i="21"/>
  <c r="AF158" i="21"/>
  <c r="AF159" i="21"/>
  <c r="AF160" i="21"/>
  <c r="AF161" i="21"/>
  <c r="AF162" i="21"/>
  <c r="AF163" i="21"/>
  <c r="AF164" i="21"/>
  <c r="AF165" i="21"/>
  <c r="AF166" i="21"/>
  <c r="AF167" i="21"/>
  <c r="AF168" i="21"/>
  <c r="AF169" i="21"/>
  <c r="AF170" i="21"/>
  <c r="AF171" i="21"/>
  <c r="AF172" i="21"/>
  <c r="AF173" i="21"/>
  <c r="AF174" i="21"/>
  <c r="AF175" i="21"/>
  <c r="AF176" i="21"/>
  <c r="AF177" i="21"/>
  <c r="AF178" i="21"/>
  <c r="AF179" i="21"/>
  <c r="AF180" i="21"/>
  <c r="AF181" i="21"/>
  <c r="AF182" i="21"/>
  <c r="AF183" i="21"/>
  <c r="AF184" i="21"/>
  <c r="AF185" i="21"/>
  <c r="AF186" i="21"/>
  <c r="AF187" i="21"/>
  <c r="AF188" i="21"/>
  <c r="AF189" i="21"/>
  <c r="AF190" i="21"/>
  <c r="AF191" i="21"/>
  <c r="AF192" i="21"/>
  <c r="AF193" i="21"/>
  <c r="AF194" i="21"/>
  <c r="AF195" i="21"/>
  <c r="AF196" i="21"/>
  <c r="AF197" i="21"/>
  <c r="AF198" i="21"/>
  <c r="AF199" i="21"/>
  <c r="AF200" i="21"/>
  <c r="AF201" i="21"/>
  <c r="AF202" i="21"/>
  <c r="AF203" i="21"/>
  <c r="AF204" i="21"/>
  <c r="AG55" i="21"/>
  <c r="AG96" i="21"/>
  <c r="AG101" i="21"/>
  <c r="AG102" i="21"/>
  <c r="AG103" i="21"/>
  <c r="AG104" i="21"/>
  <c r="AG105" i="21"/>
  <c r="AG106" i="21"/>
  <c r="AG107" i="21"/>
  <c r="AG108" i="21"/>
  <c r="AG109" i="21"/>
  <c r="AG110" i="21"/>
  <c r="AG111" i="21"/>
  <c r="AG112" i="21"/>
  <c r="AG113" i="21"/>
  <c r="AG114" i="21"/>
  <c r="AG115" i="21"/>
  <c r="AG116" i="21"/>
  <c r="AG117" i="21"/>
  <c r="AG118" i="21"/>
  <c r="AG119" i="21"/>
  <c r="AG120" i="21"/>
  <c r="AG121" i="21"/>
  <c r="AG122" i="21"/>
  <c r="AG123" i="21"/>
  <c r="AG124" i="21"/>
  <c r="AG125" i="21"/>
  <c r="AG126" i="21"/>
  <c r="AG127" i="21"/>
  <c r="AG128" i="21"/>
  <c r="AG129" i="21"/>
  <c r="AG130" i="21"/>
  <c r="AG131" i="21"/>
  <c r="AG132" i="21"/>
  <c r="AG133" i="21"/>
  <c r="AG134" i="21"/>
  <c r="AG135" i="21"/>
  <c r="AG136" i="21"/>
  <c r="AG137" i="21"/>
  <c r="AG138" i="21"/>
  <c r="AG139" i="21"/>
  <c r="AG140" i="21"/>
  <c r="AG141" i="21"/>
  <c r="AG142" i="21"/>
  <c r="AG143" i="21"/>
  <c r="AG144" i="21"/>
  <c r="AG145" i="21"/>
  <c r="AG146" i="21"/>
  <c r="AG147" i="21"/>
  <c r="AG148" i="21"/>
  <c r="AG149" i="21"/>
  <c r="AG150" i="21"/>
  <c r="AG151" i="21"/>
  <c r="AG152" i="21"/>
  <c r="AG153" i="21"/>
  <c r="AG154" i="21"/>
  <c r="AG155" i="21"/>
  <c r="AG156" i="21"/>
  <c r="AG157" i="21"/>
  <c r="AG158" i="21"/>
  <c r="AG159" i="21"/>
  <c r="AG160" i="21"/>
  <c r="AG161" i="21"/>
  <c r="AG162" i="21"/>
  <c r="AG163" i="21"/>
  <c r="AG164" i="21"/>
  <c r="AG165" i="21"/>
  <c r="AG166" i="21"/>
  <c r="AG167" i="21"/>
  <c r="AG168" i="21"/>
  <c r="AG169" i="21"/>
  <c r="AG170" i="21"/>
  <c r="AG171" i="21"/>
  <c r="AG172" i="21"/>
  <c r="AG173" i="21"/>
  <c r="AG174" i="21"/>
  <c r="AG175" i="21"/>
  <c r="AG176" i="21"/>
  <c r="AG177" i="21"/>
  <c r="AG178" i="21"/>
  <c r="AG179" i="21"/>
  <c r="AG180" i="21"/>
  <c r="AG181" i="21"/>
  <c r="AG182" i="21"/>
  <c r="AG183" i="21"/>
  <c r="AG184" i="21"/>
  <c r="AG185" i="21"/>
  <c r="AG186" i="21"/>
  <c r="AG187" i="21"/>
  <c r="AG188" i="21"/>
  <c r="AG189" i="21"/>
  <c r="AG190" i="21"/>
  <c r="AG191" i="21"/>
  <c r="AG192" i="21"/>
  <c r="AG193" i="21"/>
  <c r="AG194" i="21"/>
  <c r="AG195" i="21"/>
  <c r="AG196" i="21"/>
  <c r="AG197" i="21"/>
  <c r="AG198" i="21"/>
  <c r="AG199" i="21"/>
  <c r="AG200" i="21"/>
  <c r="AG201" i="21"/>
  <c r="AG202" i="21"/>
  <c r="AG203" i="21"/>
  <c r="AG204" i="21"/>
  <c r="E9" i="21"/>
  <c r="AH100" i="21"/>
  <c r="AH101" i="21"/>
  <c r="AH102" i="21"/>
  <c r="AH103" i="21"/>
  <c r="AH104" i="21"/>
  <c r="AH105" i="21"/>
  <c r="AH106" i="21"/>
  <c r="AH107" i="21"/>
  <c r="AH108" i="21"/>
  <c r="AH109" i="21"/>
  <c r="AH110" i="21"/>
  <c r="AH111" i="21"/>
  <c r="AH112" i="21"/>
  <c r="AH113" i="21"/>
  <c r="AH114" i="21"/>
  <c r="AH115" i="21"/>
  <c r="AH116" i="21"/>
  <c r="AH117" i="21"/>
  <c r="AH118" i="21"/>
  <c r="AH119" i="21"/>
  <c r="AH120" i="21"/>
  <c r="AH121" i="21"/>
  <c r="AH122" i="21"/>
  <c r="AH123" i="21"/>
  <c r="AH124" i="21"/>
  <c r="AH125" i="21"/>
  <c r="AH126" i="21"/>
  <c r="AH127" i="21"/>
  <c r="AH128" i="21"/>
  <c r="AH129" i="21"/>
  <c r="AH130" i="21"/>
  <c r="AH131" i="21"/>
  <c r="AH132" i="21"/>
  <c r="AH133" i="21"/>
  <c r="AH134" i="21"/>
  <c r="AH135" i="21"/>
  <c r="AH136" i="21"/>
  <c r="AH137" i="21"/>
  <c r="AH138" i="21"/>
  <c r="AH139" i="21"/>
  <c r="AH140" i="21"/>
  <c r="AH141" i="21"/>
  <c r="AH142" i="21"/>
  <c r="AH143" i="21"/>
  <c r="AH144" i="21"/>
  <c r="AH145" i="21"/>
  <c r="AH146" i="21"/>
  <c r="AH147" i="21"/>
  <c r="AH148" i="21"/>
  <c r="AH149" i="21"/>
  <c r="AH150" i="21"/>
  <c r="AH151" i="21"/>
  <c r="AH152" i="21"/>
  <c r="AH153" i="21"/>
  <c r="AH154" i="21"/>
  <c r="AH155" i="21"/>
  <c r="AH156" i="21"/>
  <c r="AH157" i="21"/>
  <c r="AH158" i="21"/>
  <c r="AH159" i="21"/>
  <c r="AH160" i="21"/>
  <c r="AH161" i="21"/>
  <c r="AH162" i="21"/>
  <c r="AH163" i="21"/>
  <c r="AH164" i="21"/>
  <c r="AH165" i="21"/>
  <c r="AH166" i="21"/>
  <c r="AH167" i="21"/>
  <c r="AH168" i="21"/>
  <c r="AH169" i="21"/>
  <c r="AH170" i="21"/>
  <c r="AH171" i="21"/>
  <c r="AH172" i="21"/>
  <c r="AH173" i="21"/>
  <c r="AH174" i="21"/>
  <c r="AH175" i="21"/>
  <c r="AH176" i="21"/>
  <c r="AH177" i="21"/>
  <c r="AH178" i="21"/>
  <c r="AH179" i="21"/>
  <c r="AH180" i="21"/>
  <c r="AH181" i="21"/>
  <c r="AH182" i="21"/>
  <c r="AH183" i="21"/>
  <c r="AH184" i="21"/>
  <c r="AH185" i="21"/>
  <c r="AH186" i="21"/>
  <c r="AH187" i="21"/>
  <c r="AH188" i="21"/>
  <c r="AH189" i="21"/>
  <c r="AH190" i="21"/>
  <c r="AH191" i="21"/>
  <c r="AH192" i="21"/>
  <c r="AH193" i="21"/>
  <c r="AH194" i="21"/>
  <c r="AH195" i="21"/>
  <c r="AH196" i="21"/>
  <c r="AH197" i="21"/>
  <c r="AH198" i="21"/>
  <c r="AH199" i="21"/>
  <c r="AH200" i="21"/>
  <c r="AH201" i="21"/>
  <c r="AH202" i="21"/>
  <c r="AH203" i="21"/>
  <c r="AH204" i="21"/>
  <c r="AI53" i="21"/>
  <c r="AI55" i="21"/>
  <c r="AI77" i="21"/>
  <c r="AI101" i="21"/>
  <c r="AI102" i="21"/>
  <c r="AI103" i="21"/>
  <c r="AI104" i="21"/>
  <c r="AI105" i="21"/>
  <c r="AI106" i="21"/>
  <c r="AI107" i="21"/>
  <c r="AI108" i="21"/>
  <c r="AI109" i="21"/>
  <c r="AI110" i="21"/>
  <c r="AI111" i="21"/>
  <c r="AI112" i="21"/>
  <c r="AI113" i="21"/>
  <c r="AI114" i="21"/>
  <c r="AI115" i="21"/>
  <c r="AI116" i="21"/>
  <c r="AI117" i="21"/>
  <c r="AI118" i="21"/>
  <c r="AI119" i="21"/>
  <c r="AI120" i="21"/>
  <c r="AI121" i="21"/>
  <c r="AI122" i="21"/>
  <c r="AI123" i="21"/>
  <c r="AI124" i="21"/>
  <c r="AI125" i="21"/>
  <c r="AI126" i="21"/>
  <c r="AI127" i="21"/>
  <c r="AI128" i="21"/>
  <c r="AI129" i="21"/>
  <c r="AI130" i="21"/>
  <c r="AI131" i="21"/>
  <c r="AI132" i="21"/>
  <c r="AI133" i="21"/>
  <c r="AI134" i="21"/>
  <c r="AI135" i="21"/>
  <c r="AI136" i="21"/>
  <c r="AI137" i="21"/>
  <c r="AI138" i="21"/>
  <c r="AI139" i="21"/>
  <c r="AI140" i="21"/>
  <c r="AI141" i="21"/>
  <c r="AI142" i="21"/>
  <c r="AI143" i="21"/>
  <c r="AI144" i="21"/>
  <c r="AI145" i="21"/>
  <c r="AI146" i="21"/>
  <c r="AI147" i="21"/>
  <c r="AI148" i="21"/>
  <c r="AI149" i="21"/>
  <c r="AI150" i="21"/>
  <c r="AI151" i="21"/>
  <c r="AI152" i="21"/>
  <c r="AI153" i="21"/>
  <c r="AI154" i="21"/>
  <c r="AI155" i="21"/>
  <c r="AI156" i="21"/>
  <c r="AI157" i="21"/>
  <c r="AI158" i="21"/>
  <c r="AI159" i="21"/>
  <c r="AI160" i="21"/>
  <c r="AI161" i="21"/>
  <c r="AI162" i="21"/>
  <c r="AI163" i="21"/>
  <c r="AI164" i="21"/>
  <c r="AI165" i="21"/>
  <c r="AI166" i="21"/>
  <c r="AI167" i="21"/>
  <c r="AI168" i="21"/>
  <c r="AI169" i="21"/>
  <c r="AI170" i="21"/>
  <c r="AI171" i="21"/>
  <c r="AI172" i="21"/>
  <c r="AI173" i="21"/>
  <c r="AI174" i="21"/>
  <c r="AI175" i="21"/>
  <c r="AI176" i="21"/>
  <c r="AI177" i="21"/>
  <c r="AI178" i="21"/>
  <c r="AI179" i="21"/>
  <c r="AI180" i="21"/>
  <c r="AI181" i="21"/>
  <c r="AI182" i="21"/>
  <c r="AI183" i="21"/>
  <c r="AI184" i="21"/>
  <c r="AI185" i="21"/>
  <c r="AI186" i="21"/>
  <c r="AI187" i="21"/>
  <c r="AI188" i="21"/>
  <c r="AI189" i="21"/>
  <c r="AI190" i="21"/>
  <c r="AI191" i="21"/>
  <c r="AI192" i="21"/>
  <c r="AI193" i="21"/>
  <c r="AI194" i="21"/>
  <c r="AI195" i="21"/>
  <c r="AI196" i="21"/>
  <c r="AI197" i="21"/>
  <c r="AI198" i="21"/>
  <c r="AI199" i="21"/>
  <c r="AI200" i="21"/>
  <c r="AI201" i="21"/>
  <c r="AI202" i="21"/>
  <c r="AI203" i="21"/>
  <c r="AI204" i="21"/>
  <c r="AJ55" i="21"/>
  <c r="AJ101" i="21"/>
  <c r="AJ102" i="21"/>
  <c r="AJ103" i="21"/>
  <c r="AJ104" i="21"/>
  <c r="AJ105" i="21"/>
  <c r="AJ106" i="21"/>
  <c r="AJ107" i="21"/>
  <c r="AJ108" i="21"/>
  <c r="AJ109" i="21"/>
  <c r="AJ110" i="21"/>
  <c r="AJ111" i="21"/>
  <c r="AJ112" i="21"/>
  <c r="AJ113" i="21"/>
  <c r="AJ114" i="21"/>
  <c r="AJ115" i="21"/>
  <c r="AJ116" i="21"/>
  <c r="AJ117" i="21"/>
  <c r="AJ118" i="21"/>
  <c r="AJ119" i="21"/>
  <c r="AJ120" i="21"/>
  <c r="AJ121" i="21"/>
  <c r="AJ122" i="21"/>
  <c r="AJ123" i="21"/>
  <c r="AJ124" i="21"/>
  <c r="AJ125" i="21"/>
  <c r="AJ126" i="21"/>
  <c r="AJ127" i="21"/>
  <c r="AJ128" i="21"/>
  <c r="AJ129" i="21"/>
  <c r="AJ130" i="21"/>
  <c r="AJ131" i="21"/>
  <c r="AJ132" i="21"/>
  <c r="AJ133" i="21"/>
  <c r="AJ134" i="21"/>
  <c r="AJ135" i="21"/>
  <c r="AJ136" i="21"/>
  <c r="AJ137" i="21"/>
  <c r="AJ138" i="21"/>
  <c r="AJ139" i="21"/>
  <c r="AJ140" i="21"/>
  <c r="AJ141" i="21"/>
  <c r="AJ142" i="21"/>
  <c r="AJ143" i="21"/>
  <c r="AJ144" i="21"/>
  <c r="AJ145" i="21"/>
  <c r="AJ146" i="21"/>
  <c r="AJ147" i="21"/>
  <c r="AJ148" i="21"/>
  <c r="AJ149" i="21"/>
  <c r="AJ150" i="21"/>
  <c r="AJ151" i="21"/>
  <c r="AJ152" i="21"/>
  <c r="AJ153" i="21"/>
  <c r="AJ154" i="21"/>
  <c r="AJ155" i="21"/>
  <c r="AJ156" i="21"/>
  <c r="AJ157" i="21"/>
  <c r="AJ158" i="21"/>
  <c r="AJ159" i="21"/>
  <c r="AJ160" i="21"/>
  <c r="AJ161" i="21"/>
  <c r="AJ162" i="21"/>
  <c r="AJ163" i="21"/>
  <c r="AJ164" i="21"/>
  <c r="AJ165" i="21"/>
  <c r="AJ166" i="21"/>
  <c r="AJ167" i="21"/>
  <c r="AJ168" i="21"/>
  <c r="AJ169" i="21"/>
  <c r="AJ170" i="21"/>
  <c r="AJ171" i="21"/>
  <c r="AJ172" i="21"/>
  <c r="AJ173" i="21"/>
  <c r="AJ174" i="21"/>
  <c r="AJ175" i="21"/>
  <c r="AJ176" i="21"/>
  <c r="AJ177" i="21"/>
  <c r="AJ178" i="21"/>
  <c r="AJ179" i="21"/>
  <c r="AJ180" i="21"/>
  <c r="AJ181" i="21"/>
  <c r="AJ182" i="21"/>
  <c r="AJ183" i="21"/>
  <c r="AJ184" i="21"/>
  <c r="AJ185" i="21"/>
  <c r="AJ186" i="21"/>
  <c r="AJ187" i="21"/>
  <c r="AJ188" i="21"/>
  <c r="AJ189" i="21"/>
  <c r="AJ190" i="21"/>
  <c r="AJ191" i="21"/>
  <c r="AJ192" i="21"/>
  <c r="AJ193" i="21"/>
  <c r="AJ194" i="21"/>
  <c r="AJ195" i="21"/>
  <c r="AJ196" i="21"/>
  <c r="AJ197" i="21"/>
  <c r="AJ198" i="21"/>
  <c r="AJ199" i="21"/>
  <c r="AJ200" i="21"/>
  <c r="AJ201" i="21"/>
  <c r="AJ202" i="21"/>
  <c r="AJ203" i="21"/>
  <c r="AJ204" i="21"/>
  <c r="AK53" i="21"/>
  <c r="AK55" i="21"/>
  <c r="AK62" i="21"/>
  <c r="AK79" i="21"/>
  <c r="AK101" i="21"/>
  <c r="AK102" i="21"/>
  <c r="AK103" i="21"/>
  <c r="AK104" i="21"/>
  <c r="AK105" i="21"/>
  <c r="AK106" i="21"/>
  <c r="AK107" i="21"/>
  <c r="AK108" i="21"/>
  <c r="AK109" i="21"/>
  <c r="AK110" i="21"/>
  <c r="AK111" i="21"/>
  <c r="AK112" i="21"/>
  <c r="AK113" i="21"/>
  <c r="AK114" i="21"/>
  <c r="AK115" i="21"/>
  <c r="AK116" i="21"/>
  <c r="AK117" i="21"/>
  <c r="AK118" i="21"/>
  <c r="AK119" i="21"/>
  <c r="AK120" i="21"/>
  <c r="AK121" i="21"/>
  <c r="AK122" i="21"/>
  <c r="AK123" i="21"/>
  <c r="AK124" i="21"/>
  <c r="AK125" i="21"/>
  <c r="AK126" i="21"/>
  <c r="AK127" i="21"/>
  <c r="AK128" i="21"/>
  <c r="AK129" i="21"/>
  <c r="AK130" i="21"/>
  <c r="AK131" i="21"/>
  <c r="AK132" i="21"/>
  <c r="AK133" i="21"/>
  <c r="AK134" i="21"/>
  <c r="AK135" i="21"/>
  <c r="AK136" i="21"/>
  <c r="AK137" i="21"/>
  <c r="AK138" i="21"/>
  <c r="AK139" i="21"/>
  <c r="AK140" i="21"/>
  <c r="AK141" i="21"/>
  <c r="AK142" i="21"/>
  <c r="AK143" i="21"/>
  <c r="AK144" i="21"/>
  <c r="AK145" i="21"/>
  <c r="AK146" i="21"/>
  <c r="AK147" i="21"/>
  <c r="AK148" i="21"/>
  <c r="AK149" i="21"/>
  <c r="AK150" i="21"/>
  <c r="AK151" i="21"/>
  <c r="AK152" i="21"/>
  <c r="AK153" i="21"/>
  <c r="AK154" i="21"/>
  <c r="AK155" i="21"/>
  <c r="AK156" i="21"/>
  <c r="AK157" i="21"/>
  <c r="AK158" i="21"/>
  <c r="AK159" i="21"/>
  <c r="AK160" i="21"/>
  <c r="AK161" i="21"/>
  <c r="AK162" i="21"/>
  <c r="AK163" i="21"/>
  <c r="AK164" i="21"/>
  <c r="AK165" i="21"/>
  <c r="AK166" i="21"/>
  <c r="AK167" i="21"/>
  <c r="AK168" i="21"/>
  <c r="AK169" i="21"/>
  <c r="AK170" i="21"/>
  <c r="AK171" i="21"/>
  <c r="AK172" i="21"/>
  <c r="AK173" i="21"/>
  <c r="AK174" i="21"/>
  <c r="AK175" i="21"/>
  <c r="AK176" i="21"/>
  <c r="AK177" i="21"/>
  <c r="AK178" i="21"/>
  <c r="AK179" i="21"/>
  <c r="AK180" i="21"/>
  <c r="AK181" i="21"/>
  <c r="AK182" i="21"/>
  <c r="AK183" i="21"/>
  <c r="AK184" i="21"/>
  <c r="AK185" i="21"/>
  <c r="AK186" i="21"/>
  <c r="AK187" i="21"/>
  <c r="AK188" i="21"/>
  <c r="AK189" i="21"/>
  <c r="AK190" i="21"/>
  <c r="AK191" i="21"/>
  <c r="AK192" i="21"/>
  <c r="AK193" i="21"/>
  <c r="AK194" i="21"/>
  <c r="AK195" i="21"/>
  <c r="AK196" i="21"/>
  <c r="AK197" i="21"/>
  <c r="AK198" i="21"/>
  <c r="AK199" i="21"/>
  <c r="AK200" i="21"/>
  <c r="AK201" i="21"/>
  <c r="AK202" i="21"/>
  <c r="AK203" i="21"/>
  <c r="AK204" i="21"/>
  <c r="AL53" i="21"/>
  <c r="AL62" i="21"/>
  <c r="AL84" i="21"/>
  <c r="AL101" i="21"/>
  <c r="AL102" i="21"/>
  <c r="AL103" i="21"/>
  <c r="AL104" i="21"/>
  <c r="AL105" i="21"/>
  <c r="AL106" i="21"/>
  <c r="AL107" i="21"/>
  <c r="AL108" i="21"/>
  <c r="AL109" i="21"/>
  <c r="AL110" i="21"/>
  <c r="AL111" i="21"/>
  <c r="AL112" i="21"/>
  <c r="AL113" i="21"/>
  <c r="AL114" i="21"/>
  <c r="AL115" i="21"/>
  <c r="AL116" i="21"/>
  <c r="AL117" i="21"/>
  <c r="AL118" i="21"/>
  <c r="AL119" i="21"/>
  <c r="AL120" i="21"/>
  <c r="AL121" i="21"/>
  <c r="AL122" i="21"/>
  <c r="AL123" i="21"/>
  <c r="AL124" i="21"/>
  <c r="AL125" i="21"/>
  <c r="AL126" i="21"/>
  <c r="AL127" i="21"/>
  <c r="AL128" i="21"/>
  <c r="AL129" i="21"/>
  <c r="AL130" i="21"/>
  <c r="AL131" i="21"/>
  <c r="AL132" i="21"/>
  <c r="AL133" i="21"/>
  <c r="AL134" i="21"/>
  <c r="AL135" i="21"/>
  <c r="AL136" i="21"/>
  <c r="AL137" i="21"/>
  <c r="AL138" i="21"/>
  <c r="AL139" i="21"/>
  <c r="AL140" i="21"/>
  <c r="AL141" i="21"/>
  <c r="AL142" i="21"/>
  <c r="AL143" i="21"/>
  <c r="AL144" i="21"/>
  <c r="AL145" i="21"/>
  <c r="AL146" i="21"/>
  <c r="AL147" i="21"/>
  <c r="AL148" i="21"/>
  <c r="AL149" i="21"/>
  <c r="AL150" i="21"/>
  <c r="AL151" i="21"/>
  <c r="AL152" i="21"/>
  <c r="AL153" i="21"/>
  <c r="AL154" i="21"/>
  <c r="AL155" i="21"/>
  <c r="AL156" i="21"/>
  <c r="AL157" i="21"/>
  <c r="AL158" i="21"/>
  <c r="AL159" i="21"/>
  <c r="AL160" i="21"/>
  <c r="AL161" i="21"/>
  <c r="AL162" i="21"/>
  <c r="AL163" i="21"/>
  <c r="AL164" i="21"/>
  <c r="AL165" i="21"/>
  <c r="AL166" i="21"/>
  <c r="AL167" i="21"/>
  <c r="AL168" i="21"/>
  <c r="AL169" i="21"/>
  <c r="AL170" i="21"/>
  <c r="AL171" i="21"/>
  <c r="AL172" i="21"/>
  <c r="AL173" i="21"/>
  <c r="AL174" i="21"/>
  <c r="AL175" i="21"/>
  <c r="AL176" i="21"/>
  <c r="AL177" i="21"/>
  <c r="AL178" i="21"/>
  <c r="AL179" i="21"/>
  <c r="AL180" i="21"/>
  <c r="AL181" i="21"/>
  <c r="AL182" i="21"/>
  <c r="AL183" i="21"/>
  <c r="AL184" i="21"/>
  <c r="AL185" i="21"/>
  <c r="AL186" i="21"/>
  <c r="AL187" i="21"/>
  <c r="AL188" i="21"/>
  <c r="AL189" i="21"/>
  <c r="AL190" i="21"/>
  <c r="AL191" i="21"/>
  <c r="AL192" i="21"/>
  <c r="AL193" i="21"/>
  <c r="AL194" i="21"/>
  <c r="AL195" i="21"/>
  <c r="AL196" i="21"/>
  <c r="AL197" i="21"/>
  <c r="AL198" i="21"/>
  <c r="AL199" i="21"/>
  <c r="AL200" i="21"/>
  <c r="AL201" i="21"/>
  <c r="AL202" i="21"/>
  <c r="AL203" i="21"/>
  <c r="AL204" i="21"/>
  <c r="AM53" i="21"/>
  <c r="AM55" i="21"/>
  <c r="AM77" i="21"/>
  <c r="AM91" i="21"/>
  <c r="AM100" i="21"/>
  <c r="AM101" i="21"/>
  <c r="AM102" i="21"/>
  <c r="AM103" i="21"/>
  <c r="AM104" i="21"/>
  <c r="AM105" i="21"/>
  <c r="AM106" i="21"/>
  <c r="AM107" i="21"/>
  <c r="AM108" i="21"/>
  <c r="AM109" i="21"/>
  <c r="AM110" i="21"/>
  <c r="AM111" i="21"/>
  <c r="AM112" i="21"/>
  <c r="AM113" i="21"/>
  <c r="AM114" i="21"/>
  <c r="AM115" i="21"/>
  <c r="AM116" i="21"/>
  <c r="AM117" i="21"/>
  <c r="AM118" i="21"/>
  <c r="AM119" i="21"/>
  <c r="AM120" i="21"/>
  <c r="AM121" i="21"/>
  <c r="AM122" i="21"/>
  <c r="AM123" i="21"/>
  <c r="AM124" i="21"/>
  <c r="AM125" i="21"/>
  <c r="AM126" i="21"/>
  <c r="AM127" i="21"/>
  <c r="AM128" i="21"/>
  <c r="AM129" i="21"/>
  <c r="AM130" i="21"/>
  <c r="AM131" i="21"/>
  <c r="AM132" i="21"/>
  <c r="AM133" i="21"/>
  <c r="AM134" i="21"/>
  <c r="AM135" i="21"/>
  <c r="AM136" i="21"/>
  <c r="AM137" i="21"/>
  <c r="AM138" i="21"/>
  <c r="AM139" i="21"/>
  <c r="AM140" i="21"/>
  <c r="AM141" i="21"/>
  <c r="AM142" i="21"/>
  <c r="AM143" i="21"/>
  <c r="AM144" i="21"/>
  <c r="AM145" i="21"/>
  <c r="AM146" i="21"/>
  <c r="AM147" i="21"/>
  <c r="AM148" i="21"/>
  <c r="AM149" i="21"/>
  <c r="AM150" i="21"/>
  <c r="AM151" i="21"/>
  <c r="AM152" i="21"/>
  <c r="AM153" i="21"/>
  <c r="AM154" i="21"/>
  <c r="AM155" i="21"/>
  <c r="AM156" i="21"/>
  <c r="AM157" i="21"/>
  <c r="AM158" i="21"/>
  <c r="AM159" i="21"/>
  <c r="AM160" i="21"/>
  <c r="AM161" i="21"/>
  <c r="AM162" i="21"/>
  <c r="AM163" i="21"/>
  <c r="AM164" i="21"/>
  <c r="AM165" i="21"/>
  <c r="AM166" i="21"/>
  <c r="AM167" i="21"/>
  <c r="AM168" i="21"/>
  <c r="AM169" i="21"/>
  <c r="AM170" i="21"/>
  <c r="AM171" i="21"/>
  <c r="AM172" i="21"/>
  <c r="AM173" i="21"/>
  <c r="AM174" i="21"/>
  <c r="AM175" i="21"/>
  <c r="AM176" i="21"/>
  <c r="AM177" i="21"/>
  <c r="AM178" i="21"/>
  <c r="AM179" i="21"/>
  <c r="AM180" i="21"/>
  <c r="AM181" i="21"/>
  <c r="AM182" i="21"/>
  <c r="AM183" i="21"/>
  <c r="AM184" i="21"/>
  <c r="AM185" i="21"/>
  <c r="AM186" i="21"/>
  <c r="AM187" i="21"/>
  <c r="AM188" i="21"/>
  <c r="AM189" i="21"/>
  <c r="AM190" i="21"/>
  <c r="AM191" i="21"/>
  <c r="AM192" i="21"/>
  <c r="AM193" i="21"/>
  <c r="AM194" i="21"/>
  <c r="AM195" i="21"/>
  <c r="AM196" i="21"/>
  <c r="AM197" i="21"/>
  <c r="AM198" i="21"/>
  <c r="AM199" i="21"/>
  <c r="AM200" i="21"/>
  <c r="AM201" i="21"/>
  <c r="AM202" i="21"/>
  <c r="AM203" i="21"/>
  <c r="AM204" i="21"/>
  <c r="AN55" i="21"/>
  <c r="AN63" i="21"/>
  <c r="AN101" i="21"/>
  <c r="AN102" i="21"/>
  <c r="AN103" i="21"/>
  <c r="AN104" i="21"/>
  <c r="AN105" i="21"/>
  <c r="AN106" i="21"/>
  <c r="AN107" i="21"/>
  <c r="AN108" i="21"/>
  <c r="AN109" i="21"/>
  <c r="AN110" i="21"/>
  <c r="AN111" i="21"/>
  <c r="AN112" i="21"/>
  <c r="AN113" i="21"/>
  <c r="AN114" i="21"/>
  <c r="AN115" i="21"/>
  <c r="AN116" i="21"/>
  <c r="AN117" i="21"/>
  <c r="AN118" i="21"/>
  <c r="AN119" i="21"/>
  <c r="AN120" i="21"/>
  <c r="AN121" i="21"/>
  <c r="AN122" i="21"/>
  <c r="AN123" i="21"/>
  <c r="AN124" i="21"/>
  <c r="AN125" i="21"/>
  <c r="AN126" i="21"/>
  <c r="AN127" i="21"/>
  <c r="AN128" i="21"/>
  <c r="AN129" i="21"/>
  <c r="AN130" i="21"/>
  <c r="AN131" i="21"/>
  <c r="AN132" i="21"/>
  <c r="AN133" i="21"/>
  <c r="AN134" i="21"/>
  <c r="AN135" i="21"/>
  <c r="AN136" i="21"/>
  <c r="AN137" i="21"/>
  <c r="AN138" i="21"/>
  <c r="AN139" i="21"/>
  <c r="AN140" i="21"/>
  <c r="AN141" i="21"/>
  <c r="AN142" i="21"/>
  <c r="AN143" i="21"/>
  <c r="AN144" i="21"/>
  <c r="AN145" i="21"/>
  <c r="AN146" i="21"/>
  <c r="AN147" i="21"/>
  <c r="AN148" i="21"/>
  <c r="AN149" i="21"/>
  <c r="AN150" i="21"/>
  <c r="AN151" i="21"/>
  <c r="AN152" i="21"/>
  <c r="AN153" i="21"/>
  <c r="AN154" i="21"/>
  <c r="AN155" i="21"/>
  <c r="AN156" i="21"/>
  <c r="AN157" i="21"/>
  <c r="AN158" i="21"/>
  <c r="AN159" i="21"/>
  <c r="AN160" i="21"/>
  <c r="AN161" i="21"/>
  <c r="AN162" i="21"/>
  <c r="AN163" i="21"/>
  <c r="AN164" i="21"/>
  <c r="AN165" i="21"/>
  <c r="AN166" i="21"/>
  <c r="AN167" i="21"/>
  <c r="AN168" i="21"/>
  <c r="AN169" i="21"/>
  <c r="AN170" i="21"/>
  <c r="AN171" i="21"/>
  <c r="AN172" i="21"/>
  <c r="AN173" i="21"/>
  <c r="AN174" i="21"/>
  <c r="AN175" i="21"/>
  <c r="AN176" i="21"/>
  <c r="AN177" i="21"/>
  <c r="AN178" i="21"/>
  <c r="AN179" i="21"/>
  <c r="AN180" i="21"/>
  <c r="AN181" i="21"/>
  <c r="AN182" i="21"/>
  <c r="AN183" i="21"/>
  <c r="AN184" i="21"/>
  <c r="AN185" i="21"/>
  <c r="AN186" i="21"/>
  <c r="AN187" i="21"/>
  <c r="AN188" i="21"/>
  <c r="AN189" i="21"/>
  <c r="AN190" i="21"/>
  <c r="AN191" i="21"/>
  <c r="AN192" i="21"/>
  <c r="AN193" i="21"/>
  <c r="AN194" i="21"/>
  <c r="AN195" i="21"/>
  <c r="AN196" i="21"/>
  <c r="AN197" i="21"/>
  <c r="AN198" i="21"/>
  <c r="AN199" i="21"/>
  <c r="AN200" i="21"/>
  <c r="AN201" i="21"/>
  <c r="AN202" i="21"/>
  <c r="AN203" i="21"/>
  <c r="AN204" i="21"/>
  <c r="AO55" i="21"/>
  <c r="AO73" i="21"/>
  <c r="AO77" i="21"/>
  <c r="AO101" i="21"/>
  <c r="AO102" i="21"/>
  <c r="AO103" i="21"/>
  <c r="AO104" i="21"/>
  <c r="AO105" i="21"/>
  <c r="AO106" i="21"/>
  <c r="AO107" i="21"/>
  <c r="AO108" i="21"/>
  <c r="AO109" i="21"/>
  <c r="AO110" i="21"/>
  <c r="AO111" i="21"/>
  <c r="AO112" i="21"/>
  <c r="AO113" i="21"/>
  <c r="AO114" i="21"/>
  <c r="AO115" i="21"/>
  <c r="AO116" i="21"/>
  <c r="AO117" i="21"/>
  <c r="AO118" i="21"/>
  <c r="AO119" i="21"/>
  <c r="AO120" i="21"/>
  <c r="AO121" i="21"/>
  <c r="AO122" i="21"/>
  <c r="AO123" i="21"/>
  <c r="AO124" i="21"/>
  <c r="AO125" i="21"/>
  <c r="AO126" i="21"/>
  <c r="AO127" i="21"/>
  <c r="AO128" i="21"/>
  <c r="AO129" i="21"/>
  <c r="AO130" i="21"/>
  <c r="AO131" i="21"/>
  <c r="AO132" i="21"/>
  <c r="AO133" i="21"/>
  <c r="AO134" i="21"/>
  <c r="AO135" i="21"/>
  <c r="AO136" i="21"/>
  <c r="AO137" i="21"/>
  <c r="AO138" i="21"/>
  <c r="AO139" i="21"/>
  <c r="AO140" i="21"/>
  <c r="AO141" i="21"/>
  <c r="AO142" i="21"/>
  <c r="AO143" i="21"/>
  <c r="AO144" i="21"/>
  <c r="AO145" i="21"/>
  <c r="AO146" i="21"/>
  <c r="AO147" i="21"/>
  <c r="AO148" i="21"/>
  <c r="AO149" i="21"/>
  <c r="AO150" i="21"/>
  <c r="AO151" i="21"/>
  <c r="AO152" i="21"/>
  <c r="AO153" i="21"/>
  <c r="AO154" i="21"/>
  <c r="AO155" i="21"/>
  <c r="AO156" i="21"/>
  <c r="AO157" i="21"/>
  <c r="AO158" i="21"/>
  <c r="AO159" i="21"/>
  <c r="AO160" i="21"/>
  <c r="AO161" i="21"/>
  <c r="AO162" i="21"/>
  <c r="AO163" i="21"/>
  <c r="AO164" i="21"/>
  <c r="AO165" i="21"/>
  <c r="AO166" i="21"/>
  <c r="AO167" i="21"/>
  <c r="AO168" i="21"/>
  <c r="AO169" i="21"/>
  <c r="AO170" i="21"/>
  <c r="AO171" i="21"/>
  <c r="AO172" i="21"/>
  <c r="AO173" i="21"/>
  <c r="AO174" i="21"/>
  <c r="AO175" i="21"/>
  <c r="AO176" i="21"/>
  <c r="AO177" i="21"/>
  <c r="AO178" i="21"/>
  <c r="AO179" i="21"/>
  <c r="AO180" i="21"/>
  <c r="AO181" i="21"/>
  <c r="AO182" i="21"/>
  <c r="AO183" i="21"/>
  <c r="AO184" i="21"/>
  <c r="AO185" i="21"/>
  <c r="AO186" i="21"/>
  <c r="AO187" i="21"/>
  <c r="AO188" i="21"/>
  <c r="AO189" i="21"/>
  <c r="AO190" i="21"/>
  <c r="AO191" i="21"/>
  <c r="AO192" i="21"/>
  <c r="AO193" i="21"/>
  <c r="AO194" i="21"/>
  <c r="AO195" i="21"/>
  <c r="AO196" i="21"/>
  <c r="AO197" i="21"/>
  <c r="AO198" i="21"/>
  <c r="AO199" i="21"/>
  <c r="AO200" i="21"/>
  <c r="AO201" i="21"/>
  <c r="AO202" i="21"/>
  <c r="AO203" i="21"/>
  <c r="AO204" i="21"/>
  <c r="H8" i="21"/>
  <c r="F9" i="21"/>
  <c r="H9" i="21"/>
  <c r="J9" i="21" s="1"/>
  <c r="K9" i="21" s="1"/>
  <c r="AP55" i="21"/>
  <c r="AP59" i="21"/>
  <c r="AP63" i="21"/>
  <c r="AP99" i="21"/>
  <c r="AP100" i="21"/>
  <c r="AP101" i="21"/>
  <c r="AP102" i="21"/>
  <c r="AP103" i="21"/>
  <c r="AP104" i="21"/>
  <c r="AP105" i="21"/>
  <c r="AP106" i="21"/>
  <c r="AP107" i="21"/>
  <c r="AP108" i="21"/>
  <c r="AP109" i="21"/>
  <c r="AP110" i="21"/>
  <c r="AP111" i="21"/>
  <c r="AP112" i="21"/>
  <c r="AP113" i="21"/>
  <c r="AP114" i="21"/>
  <c r="AP115" i="21"/>
  <c r="AP116" i="21"/>
  <c r="AP117" i="21"/>
  <c r="AP118" i="21"/>
  <c r="AP119" i="21"/>
  <c r="AP120" i="21"/>
  <c r="AP121" i="21"/>
  <c r="AP122" i="21"/>
  <c r="AP123" i="21"/>
  <c r="AP124" i="21"/>
  <c r="AP125" i="21"/>
  <c r="AP126" i="21"/>
  <c r="AP127" i="21"/>
  <c r="AP128" i="21"/>
  <c r="AP129" i="21"/>
  <c r="AP130" i="21"/>
  <c r="AP131" i="21"/>
  <c r="AP132" i="21"/>
  <c r="AP133" i="21"/>
  <c r="AP134" i="21"/>
  <c r="AP135" i="21"/>
  <c r="AP136" i="21"/>
  <c r="AP137" i="21"/>
  <c r="AP138" i="21"/>
  <c r="AP139" i="21"/>
  <c r="AP140" i="21"/>
  <c r="AP141" i="21"/>
  <c r="AP142" i="21"/>
  <c r="AP143" i="21"/>
  <c r="AP144" i="21"/>
  <c r="AP145" i="21"/>
  <c r="AP146" i="21"/>
  <c r="AP147" i="21"/>
  <c r="AP148" i="21"/>
  <c r="AP149" i="21"/>
  <c r="AP150" i="21"/>
  <c r="AP151" i="21"/>
  <c r="AP152" i="21"/>
  <c r="AP153" i="21"/>
  <c r="AP154" i="21"/>
  <c r="AP155" i="21"/>
  <c r="AP156" i="21"/>
  <c r="AP157" i="21"/>
  <c r="AP158" i="21"/>
  <c r="AP159" i="21"/>
  <c r="AP160" i="21"/>
  <c r="AP161" i="21"/>
  <c r="AP162" i="21"/>
  <c r="AP163" i="21"/>
  <c r="AP164" i="21"/>
  <c r="AP165" i="21"/>
  <c r="AP166" i="21"/>
  <c r="AP167" i="21"/>
  <c r="AP168" i="21"/>
  <c r="AP169" i="21"/>
  <c r="AP170" i="21"/>
  <c r="AP171" i="21"/>
  <c r="AP172" i="21"/>
  <c r="AP173" i="21"/>
  <c r="AP174" i="21"/>
  <c r="AP175" i="21"/>
  <c r="AP176" i="21"/>
  <c r="AP177" i="21"/>
  <c r="AP178" i="21"/>
  <c r="AP179" i="21"/>
  <c r="AP180" i="21"/>
  <c r="AP181" i="21"/>
  <c r="AP182" i="21"/>
  <c r="AP183" i="21"/>
  <c r="AP184" i="21"/>
  <c r="AP185" i="21"/>
  <c r="AP186" i="21"/>
  <c r="AP187" i="21"/>
  <c r="AP188" i="21"/>
  <c r="AP189" i="21"/>
  <c r="AP190" i="21"/>
  <c r="AP191" i="21"/>
  <c r="AP192" i="21"/>
  <c r="AP193" i="21"/>
  <c r="AP194" i="21"/>
  <c r="AP195" i="21"/>
  <c r="AP196" i="21"/>
  <c r="AP197" i="21"/>
  <c r="AP198" i="21"/>
  <c r="AP199" i="21"/>
  <c r="AP200" i="21"/>
  <c r="AP201" i="21"/>
  <c r="AP202" i="21"/>
  <c r="AP203" i="21"/>
  <c r="AP204" i="21"/>
  <c r="F12" i="21"/>
  <c r="G12" i="21"/>
  <c r="H12" i="21"/>
  <c r="J12" i="21" s="1"/>
  <c r="K12" i="21" s="1"/>
  <c r="AQ53" i="21"/>
  <c r="AQ70" i="21"/>
  <c r="AQ77" i="21"/>
  <c r="AQ100" i="21"/>
  <c r="AQ101" i="21"/>
  <c r="AQ102" i="21"/>
  <c r="AQ103" i="21"/>
  <c r="AQ104" i="21"/>
  <c r="AQ105" i="21"/>
  <c r="AQ106" i="21"/>
  <c r="AQ107" i="21"/>
  <c r="AQ108" i="21"/>
  <c r="AQ109" i="21"/>
  <c r="AQ110" i="21"/>
  <c r="AQ111" i="21"/>
  <c r="AQ112" i="21"/>
  <c r="AQ113" i="21"/>
  <c r="AQ114" i="21"/>
  <c r="AQ115" i="21"/>
  <c r="AQ116" i="21"/>
  <c r="AQ117" i="21"/>
  <c r="AQ118" i="21"/>
  <c r="AQ119" i="21"/>
  <c r="AQ120" i="21"/>
  <c r="AQ121" i="21"/>
  <c r="AQ122" i="21"/>
  <c r="AQ123" i="21"/>
  <c r="AQ124" i="21"/>
  <c r="AQ125" i="21"/>
  <c r="AQ126" i="21"/>
  <c r="AQ127" i="21"/>
  <c r="AQ128" i="21"/>
  <c r="AQ129" i="21"/>
  <c r="AQ130" i="21"/>
  <c r="AQ131" i="21"/>
  <c r="AQ132" i="21"/>
  <c r="AQ133" i="21"/>
  <c r="AQ134" i="21"/>
  <c r="AQ135" i="21"/>
  <c r="AQ136" i="21"/>
  <c r="AQ137" i="21"/>
  <c r="AQ138" i="21"/>
  <c r="AQ139" i="21"/>
  <c r="AQ140" i="21"/>
  <c r="AQ141" i="21"/>
  <c r="AQ142" i="21"/>
  <c r="AQ143" i="21"/>
  <c r="AQ144" i="21"/>
  <c r="AQ145" i="21"/>
  <c r="AQ146" i="21"/>
  <c r="AQ147" i="21"/>
  <c r="AQ148" i="21"/>
  <c r="AQ149" i="21"/>
  <c r="AQ150" i="21"/>
  <c r="AQ151" i="21"/>
  <c r="AQ152" i="21"/>
  <c r="AQ153" i="21"/>
  <c r="AQ154" i="21"/>
  <c r="AQ155" i="21"/>
  <c r="AQ156" i="21"/>
  <c r="AQ157" i="21"/>
  <c r="AQ158" i="21"/>
  <c r="AQ159" i="21"/>
  <c r="AQ160" i="21"/>
  <c r="AQ161" i="21"/>
  <c r="AQ162" i="21"/>
  <c r="AQ163" i="21"/>
  <c r="AQ164" i="21"/>
  <c r="AQ165" i="21"/>
  <c r="AQ166" i="21"/>
  <c r="AQ167" i="21"/>
  <c r="AQ168" i="21"/>
  <c r="AQ169" i="21"/>
  <c r="AQ170" i="21"/>
  <c r="AQ171" i="21"/>
  <c r="AQ172" i="21"/>
  <c r="AQ173" i="21"/>
  <c r="AQ174" i="21"/>
  <c r="AQ175" i="21"/>
  <c r="AQ176" i="21"/>
  <c r="AQ177" i="21"/>
  <c r="AQ178" i="21"/>
  <c r="AQ179" i="21"/>
  <c r="AQ180" i="21"/>
  <c r="AQ181" i="21"/>
  <c r="AQ182" i="21"/>
  <c r="AQ183" i="21"/>
  <c r="AQ184" i="21"/>
  <c r="AQ185" i="21"/>
  <c r="AQ186" i="21"/>
  <c r="AQ187" i="21"/>
  <c r="AQ188" i="21"/>
  <c r="AQ189" i="21"/>
  <c r="AQ190" i="21"/>
  <c r="AQ191" i="21"/>
  <c r="AQ192" i="21"/>
  <c r="AQ193" i="21"/>
  <c r="AQ194" i="21"/>
  <c r="AQ195" i="21"/>
  <c r="AQ196" i="21"/>
  <c r="AQ197" i="21"/>
  <c r="AQ198" i="21"/>
  <c r="AQ199" i="21"/>
  <c r="AQ200" i="21"/>
  <c r="AQ201" i="21"/>
  <c r="AQ202" i="21"/>
  <c r="AQ203" i="21"/>
  <c r="AQ204" i="21"/>
  <c r="AE53" i="21"/>
  <c r="AE55" i="21"/>
  <c r="AE61" i="21"/>
  <c r="AE63" i="21"/>
  <c r="AE77" i="21"/>
  <c r="AE81" i="21"/>
  <c r="AE96" i="21"/>
  <c r="AE99" i="21"/>
  <c r="AE100" i="21"/>
  <c r="AE101" i="21"/>
  <c r="AE102" i="21"/>
  <c r="AE103" i="21"/>
  <c r="AE104" i="21"/>
  <c r="AE105" i="21"/>
  <c r="AE106" i="21"/>
  <c r="AE107" i="21"/>
  <c r="AE108" i="21"/>
  <c r="AE109" i="21"/>
  <c r="AE110" i="21"/>
  <c r="AE111" i="21"/>
  <c r="AE112" i="21"/>
  <c r="AE113" i="21"/>
  <c r="AE114" i="21"/>
  <c r="AE115" i="21"/>
  <c r="AE116" i="21"/>
  <c r="AE117" i="21"/>
  <c r="AE118" i="21"/>
  <c r="AE119" i="21"/>
  <c r="AE120" i="21"/>
  <c r="AE121" i="21"/>
  <c r="AE122" i="21"/>
  <c r="AE123" i="21"/>
  <c r="AE124" i="21"/>
  <c r="AE125" i="21"/>
  <c r="AE126" i="21"/>
  <c r="AE127" i="21"/>
  <c r="AE128" i="21"/>
  <c r="AE129" i="21"/>
  <c r="AE130" i="21"/>
  <c r="AE131" i="21"/>
  <c r="AE132" i="21"/>
  <c r="AE133" i="21"/>
  <c r="AE134" i="21"/>
  <c r="AE135" i="21"/>
  <c r="AE136" i="21"/>
  <c r="AE137" i="21"/>
  <c r="AE138" i="21"/>
  <c r="AE139" i="21"/>
  <c r="AE140" i="21"/>
  <c r="AE141" i="21"/>
  <c r="AE142" i="21"/>
  <c r="AE143" i="21"/>
  <c r="AE144" i="21"/>
  <c r="AE145" i="21"/>
  <c r="AE146" i="21"/>
  <c r="AE147" i="21"/>
  <c r="AE148" i="21"/>
  <c r="AE149" i="21"/>
  <c r="AE150" i="21"/>
  <c r="AE151" i="21"/>
  <c r="AE152" i="21"/>
  <c r="AE153" i="21"/>
  <c r="AE154" i="21"/>
  <c r="AE155" i="21"/>
  <c r="AE156" i="21"/>
  <c r="AE157" i="21"/>
  <c r="AE158" i="21"/>
  <c r="AE159" i="21"/>
  <c r="AE160" i="21"/>
  <c r="AE161" i="21"/>
  <c r="AE162" i="21"/>
  <c r="AE163" i="21"/>
  <c r="AE164" i="21"/>
  <c r="AE165" i="21"/>
  <c r="AE166" i="21"/>
  <c r="AE167" i="21"/>
  <c r="AE168" i="21"/>
  <c r="AE169" i="21"/>
  <c r="AE170" i="21"/>
  <c r="AE171" i="21"/>
  <c r="AE172" i="21"/>
  <c r="AE173" i="21"/>
  <c r="AE174" i="21"/>
  <c r="AE175" i="21"/>
  <c r="AE176" i="21"/>
  <c r="AE177" i="21"/>
  <c r="AE178" i="21"/>
  <c r="AE179" i="21"/>
  <c r="AE180" i="21"/>
  <c r="AE181" i="21"/>
  <c r="AE182" i="21"/>
  <c r="AE183" i="21"/>
  <c r="AE184" i="21"/>
  <c r="AE185" i="21"/>
  <c r="AE186" i="21"/>
  <c r="AE187" i="21"/>
  <c r="AE188" i="21"/>
  <c r="AE189" i="21"/>
  <c r="AE190" i="21"/>
  <c r="AE191" i="21"/>
  <c r="AE192" i="21"/>
  <c r="AE193" i="21"/>
  <c r="AE194" i="21"/>
  <c r="AE195" i="21"/>
  <c r="AE196" i="21"/>
  <c r="AE197" i="21"/>
  <c r="AE198" i="21"/>
  <c r="AE199" i="21"/>
  <c r="AE200" i="21"/>
  <c r="AE201" i="21"/>
  <c r="AE202" i="21"/>
  <c r="AE203" i="21"/>
  <c r="AE204" i="21"/>
  <c r="AD53" i="21"/>
  <c r="AD55" i="21"/>
  <c r="AD77" i="21"/>
  <c r="AD84" i="21"/>
  <c r="AD91" i="21"/>
  <c r="AD96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C53" i="21"/>
  <c r="AC55" i="21"/>
  <c r="AC77" i="21"/>
  <c r="AC84" i="21"/>
  <c r="AC88" i="21"/>
  <c r="AC96" i="21"/>
  <c r="AC97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B53" i="21"/>
  <c r="AB55" i="21"/>
  <c r="AB63" i="21"/>
  <c r="AB69" i="21"/>
  <c r="AB74" i="21"/>
  <c r="AB77" i="21"/>
  <c r="AB79" i="21"/>
  <c r="AB84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A53" i="21"/>
  <c r="AA55" i="21"/>
  <c r="AA58" i="21"/>
  <c r="AA59" i="21"/>
  <c r="AA65" i="21"/>
  <c r="AA69" i="21"/>
  <c r="AA77" i="21"/>
  <c r="AA84" i="21"/>
  <c r="AA89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Z53" i="21"/>
  <c r="Z55" i="21"/>
  <c r="Z58" i="21"/>
  <c r="Z62" i="21"/>
  <c r="Z63" i="21"/>
  <c r="Z73" i="21"/>
  <c r="Z74" i="21"/>
  <c r="Z77" i="21"/>
  <c r="Z84" i="21"/>
  <c r="Z88" i="21"/>
  <c r="Z91" i="21"/>
  <c r="Z95" i="21"/>
  <c r="Z96" i="21"/>
  <c r="Z99" i="21"/>
  <c r="Z100" i="21"/>
  <c r="Z101" i="21"/>
  <c r="Z102" i="21"/>
  <c r="Z103" i="21"/>
  <c r="Z104" i="21"/>
  <c r="Z105" i="21"/>
  <c r="Z106" i="21"/>
  <c r="Z107" i="21"/>
  <c r="Z108" i="21"/>
  <c r="Z109" i="21"/>
  <c r="Z110" i="21"/>
  <c r="Z111" i="21"/>
  <c r="Z112" i="21"/>
  <c r="Z113" i="21"/>
  <c r="Z114" i="21"/>
  <c r="Z115" i="21"/>
  <c r="Z116" i="21"/>
  <c r="Z117" i="21"/>
  <c r="Z118" i="21"/>
  <c r="Z119" i="21"/>
  <c r="Z120" i="21"/>
  <c r="Z121" i="21"/>
  <c r="Z122" i="21"/>
  <c r="Z123" i="21"/>
  <c r="Z124" i="21"/>
  <c r="Z125" i="21"/>
  <c r="Z126" i="21"/>
  <c r="Z127" i="21"/>
  <c r="Z128" i="21"/>
  <c r="Z129" i="21"/>
  <c r="Z130" i="21"/>
  <c r="Z131" i="21"/>
  <c r="Z132" i="21"/>
  <c r="Z133" i="21"/>
  <c r="Z134" i="21"/>
  <c r="Z135" i="21"/>
  <c r="Z136" i="21"/>
  <c r="Z137" i="21"/>
  <c r="Z138" i="21"/>
  <c r="Z139" i="21"/>
  <c r="Z140" i="21"/>
  <c r="Z141" i="21"/>
  <c r="Z142" i="21"/>
  <c r="Z143" i="21"/>
  <c r="Z144" i="21"/>
  <c r="Z145" i="21"/>
  <c r="Z146" i="21"/>
  <c r="Z147" i="21"/>
  <c r="Z148" i="21"/>
  <c r="Z149" i="21"/>
  <c r="Z150" i="21"/>
  <c r="Z151" i="21"/>
  <c r="Z152" i="21"/>
  <c r="Z153" i="21"/>
  <c r="Z154" i="21"/>
  <c r="Z155" i="21"/>
  <c r="Z156" i="21"/>
  <c r="Z157" i="21"/>
  <c r="Z158" i="21"/>
  <c r="Z159" i="21"/>
  <c r="Z160" i="21"/>
  <c r="Z161" i="21"/>
  <c r="Z162" i="21"/>
  <c r="Z163" i="21"/>
  <c r="Z164" i="21"/>
  <c r="Z165" i="21"/>
  <c r="Z166" i="21"/>
  <c r="Z167" i="21"/>
  <c r="Z168" i="21"/>
  <c r="Z169" i="21"/>
  <c r="Z170" i="21"/>
  <c r="Z171" i="21"/>
  <c r="Z172" i="21"/>
  <c r="Z173" i="21"/>
  <c r="Z174" i="21"/>
  <c r="Z175" i="21"/>
  <c r="Z176" i="21"/>
  <c r="Z177" i="21"/>
  <c r="Z178" i="21"/>
  <c r="Z179" i="21"/>
  <c r="Z180" i="21"/>
  <c r="Z181" i="21"/>
  <c r="Z182" i="21"/>
  <c r="Z183" i="21"/>
  <c r="Z184" i="21"/>
  <c r="Z185" i="21"/>
  <c r="Z186" i="21"/>
  <c r="Z187" i="21"/>
  <c r="Z188" i="21"/>
  <c r="Z189" i="21"/>
  <c r="Z190" i="21"/>
  <c r="Z191" i="21"/>
  <c r="Z192" i="21"/>
  <c r="Z193" i="21"/>
  <c r="Z194" i="21"/>
  <c r="Z195" i="21"/>
  <c r="Z196" i="21"/>
  <c r="Z197" i="21"/>
  <c r="Z198" i="21"/>
  <c r="Z199" i="21"/>
  <c r="Z200" i="21"/>
  <c r="Z201" i="21"/>
  <c r="Z202" i="21"/>
  <c r="Z203" i="21"/>
  <c r="Z204" i="21"/>
  <c r="Y53" i="21"/>
  <c r="Y55" i="21"/>
  <c r="Y58" i="21"/>
  <c r="Y61" i="21"/>
  <c r="Y62" i="21"/>
  <c r="Y63" i="21"/>
  <c r="Y69" i="21"/>
  <c r="Y77" i="21"/>
  <c r="Y79" i="21"/>
  <c r="Y80" i="21"/>
  <c r="Y84" i="21"/>
  <c r="Y88" i="21"/>
  <c r="Y89" i="21"/>
  <c r="Y91" i="21"/>
  <c r="Y92" i="21"/>
  <c r="Y96" i="21"/>
  <c r="Y99" i="21"/>
  <c r="Y100" i="21"/>
  <c r="Y101" i="21"/>
  <c r="Y102" i="21"/>
  <c r="Y103" i="21"/>
  <c r="Y104" i="21"/>
  <c r="Y105" i="21"/>
  <c r="Y106" i="21"/>
  <c r="Y107" i="21"/>
  <c r="Y108" i="21"/>
  <c r="Y109" i="21"/>
  <c r="Y110" i="21"/>
  <c r="Y111" i="21"/>
  <c r="Y112" i="21"/>
  <c r="Y113" i="21"/>
  <c r="Y114" i="21"/>
  <c r="Y115" i="21"/>
  <c r="Y116" i="21"/>
  <c r="Y117" i="21"/>
  <c r="Y118" i="21"/>
  <c r="Y119" i="21"/>
  <c r="Y120" i="21"/>
  <c r="Y121" i="21"/>
  <c r="Y122" i="21"/>
  <c r="Y123" i="21"/>
  <c r="Y124" i="21"/>
  <c r="Y125" i="21"/>
  <c r="Y126" i="21"/>
  <c r="Y127" i="21"/>
  <c r="Y128" i="21"/>
  <c r="Y129" i="21"/>
  <c r="Y130" i="21"/>
  <c r="Y131" i="21"/>
  <c r="Y132" i="21"/>
  <c r="Y133" i="21"/>
  <c r="Y134" i="21"/>
  <c r="Y135" i="21"/>
  <c r="Y136" i="21"/>
  <c r="Y137" i="21"/>
  <c r="Y138" i="21"/>
  <c r="Y139" i="21"/>
  <c r="Y140" i="21"/>
  <c r="Y141" i="21"/>
  <c r="Y142" i="21"/>
  <c r="Y143" i="21"/>
  <c r="Y144" i="21"/>
  <c r="Y145" i="21"/>
  <c r="Y146" i="21"/>
  <c r="Y147" i="21"/>
  <c r="Y148" i="21"/>
  <c r="Y149" i="21"/>
  <c r="Y150" i="21"/>
  <c r="Y151" i="21"/>
  <c r="Y152" i="21"/>
  <c r="Y153" i="21"/>
  <c r="Y154" i="21"/>
  <c r="Y155" i="21"/>
  <c r="Y156" i="21"/>
  <c r="Y157" i="21"/>
  <c r="Y158" i="21"/>
  <c r="Y159" i="21"/>
  <c r="Y160" i="21"/>
  <c r="Y161" i="21"/>
  <c r="Y162" i="21"/>
  <c r="Y163" i="21"/>
  <c r="Y164" i="21"/>
  <c r="Y165" i="21"/>
  <c r="Y166" i="21"/>
  <c r="Y167" i="21"/>
  <c r="Y168" i="21"/>
  <c r="Y169" i="21"/>
  <c r="Y170" i="21"/>
  <c r="Y171" i="21"/>
  <c r="Y172" i="21"/>
  <c r="Y173" i="21"/>
  <c r="Y174" i="21"/>
  <c r="Y175" i="21"/>
  <c r="Y176" i="21"/>
  <c r="Y177" i="21"/>
  <c r="Y178" i="21"/>
  <c r="Y179" i="21"/>
  <c r="Y180" i="21"/>
  <c r="Y181" i="21"/>
  <c r="Y182" i="21"/>
  <c r="Y183" i="21"/>
  <c r="Y184" i="21"/>
  <c r="Y185" i="21"/>
  <c r="Y186" i="21"/>
  <c r="Y187" i="21"/>
  <c r="Y188" i="21"/>
  <c r="Y189" i="21"/>
  <c r="Y190" i="21"/>
  <c r="Y191" i="21"/>
  <c r="Y192" i="21"/>
  <c r="Y193" i="21"/>
  <c r="Y194" i="21"/>
  <c r="Y195" i="21"/>
  <c r="Y196" i="21"/>
  <c r="Y197" i="21"/>
  <c r="Y198" i="21"/>
  <c r="Y199" i="21"/>
  <c r="Y200" i="21"/>
  <c r="Y201" i="21"/>
  <c r="Y202" i="21"/>
  <c r="Y203" i="21"/>
  <c r="Y204" i="21"/>
  <c r="X53" i="21"/>
  <c r="X55" i="21"/>
  <c r="X59" i="21"/>
  <c r="X69" i="21"/>
  <c r="X77" i="21"/>
  <c r="X81" i="21"/>
  <c r="X84" i="21"/>
  <c r="X86" i="21"/>
  <c r="X89" i="21"/>
  <c r="X91" i="21"/>
  <c r="X99" i="21"/>
  <c r="X100" i="21"/>
  <c r="X101" i="21"/>
  <c r="X102" i="21"/>
  <c r="X103" i="21"/>
  <c r="X104" i="21"/>
  <c r="X105" i="21"/>
  <c r="X106" i="21"/>
  <c r="X107" i="21"/>
  <c r="X108" i="21"/>
  <c r="X109" i="21"/>
  <c r="X110" i="21"/>
  <c r="X111" i="21"/>
  <c r="X112" i="21"/>
  <c r="X113" i="21"/>
  <c r="X114" i="21"/>
  <c r="X115" i="21"/>
  <c r="X116" i="21"/>
  <c r="X117" i="21"/>
  <c r="X118" i="21"/>
  <c r="X119" i="21"/>
  <c r="X120" i="21"/>
  <c r="X121" i="21"/>
  <c r="X122" i="21"/>
  <c r="X123" i="21"/>
  <c r="X124" i="21"/>
  <c r="X125" i="21"/>
  <c r="X126" i="21"/>
  <c r="X127" i="21"/>
  <c r="X128" i="21"/>
  <c r="X129" i="21"/>
  <c r="X130" i="21"/>
  <c r="X131" i="21"/>
  <c r="X132" i="21"/>
  <c r="X133" i="21"/>
  <c r="X134" i="21"/>
  <c r="X135" i="21"/>
  <c r="X136" i="21"/>
  <c r="X137" i="21"/>
  <c r="X138" i="21"/>
  <c r="X139" i="21"/>
  <c r="X140" i="21"/>
  <c r="X141" i="21"/>
  <c r="X142" i="21"/>
  <c r="X143" i="21"/>
  <c r="X144" i="21"/>
  <c r="X145" i="21"/>
  <c r="X146" i="21"/>
  <c r="X147" i="21"/>
  <c r="X148" i="21"/>
  <c r="X149" i="21"/>
  <c r="X150" i="21"/>
  <c r="X151" i="21"/>
  <c r="X152" i="21"/>
  <c r="X153" i="21"/>
  <c r="X154" i="21"/>
  <c r="X155" i="21"/>
  <c r="X156" i="21"/>
  <c r="X157" i="21"/>
  <c r="X158" i="21"/>
  <c r="X159" i="21"/>
  <c r="X160" i="21"/>
  <c r="X161" i="21"/>
  <c r="X162" i="21"/>
  <c r="X163" i="21"/>
  <c r="X164" i="21"/>
  <c r="X165" i="21"/>
  <c r="X166" i="21"/>
  <c r="X167" i="21"/>
  <c r="X168" i="21"/>
  <c r="X169" i="21"/>
  <c r="X170" i="21"/>
  <c r="X171" i="21"/>
  <c r="X172" i="21"/>
  <c r="X173" i="21"/>
  <c r="X174" i="21"/>
  <c r="X175" i="21"/>
  <c r="X176" i="21"/>
  <c r="X177" i="21"/>
  <c r="X178" i="21"/>
  <c r="X179" i="21"/>
  <c r="X180" i="21"/>
  <c r="X181" i="21"/>
  <c r="X182" i="21"/>
  <c r="X183" i="21"/>
  <c r="X184" i="21"/>
  <c r="X185" i="21"/>
  <c r="X186" i="21"/>
  <c r="X187" i="21"/>
  <c r="X188" i="21"/>
  <c r="X189" i="21"/>
  <c r="X190" i="21"/>
  <c r="X191" i="21"/>
  <c r="X192" i="21"/>
  <c r="X193" i="21"/>
  <c r="X194" i="21"/>
  <c r="X195" i="21"/>
  <c r="X196" i="21"/>
  <c r="X197" i="21"/>
  <c r="X198" i="21"/>
  <c r="X199" i="21"/>
  <c r="X200" i="21"/>
  <c r="X201" i="21"/>
  <c r="X202" i="21"/>
  <c r="X203" i="21"/>
  <c r="X204" i="21"/>
  <c r="W53" i="21"/>
  <c r="W55" i="21"/>
  <c r="W63" i="21"/>
  <c r="W65" i="21"/>
  <c r="W68" i="21"/>
  <c r="W69" i="21"/>
  <c r="W73" i="21"/>
  <c r="W77" i="21"/>
  <c r="W79" i="21"/>
  <c r="W84" i="21"/>
  <c r="W89" i="21"/>
  <c r="W90" i="21"/>
  <c r="W91" i="21"/>
  <c r="W95" i="21"/>
  <c r="W96" i="21"/>
  <c r="W99" i="21"/>
  <c r="W100" i="21"/>
  <c r="W101" i="21"/>
  <c r="W102" i="21"/>
  <c r="W103" i="21"/>
  <c r="W104" i="21"/>
  <c r="W105" i="21"/>
  <c r="W106" i="21"/>
  <c r="W107" i="21"/>
  <c r="W108" i="21"/>
  <c r="W109" i="21"/>
  <c r="W110" i="21"/>
  <c r="W111" i="21"/>
  <c r="W112" i="21"/>
  <c r="W113" i="21"/>
  <c r="W114" i="21"/>
  <c r="W115" i="21"/>
  <c r="W116" i="21"/>
  <c r="W117" i="21"/>
  <c r="W118" i="21"/>
  <c r="W119" i="21"/>
  <c r="W120" i="21"/>
  <c r="W121" i="21"/>
  <c r="W122" i="21"/>
  <c r="W123" i="21"/>
  <c r="W124" i="21"/>
  <c r="W125" i="21"/>
  <c r="W126" i="21"/>
  <c r="W127" i="21"/>
  <c r="W128" i="21"/>
  <c r="W129" i="21"/>
  <c r="W130" i="21"/>
  <c r="W131" i="21"/>
  <c r="W132" i="21"/>
  <c r="W133" i="21"/>
  <c r="W134" i="21"/>
  <c r="W135" i="21"/>
  <c r="W136" i="21"/>
  <c r="W137" i="21"/>
  <c r="W138" i="21"/>
  <c r="W139" i="21"/>
  <c r="W140" i="21"/>
  <c r="W141" i="21"/>
  <c r="W142" i="21"/>
  <c r="W143" i="21"/>
  <c r="W144" i="21"/>
  <c r="W145" i="21"/>
  <c r="W146" i="21"/>
  <c r="W147" i="21"/>
  <c r="W148" i="21"/>
  <c r="W149" i="21"/>
  <c r="W150" i="21"/>
  <c r="W151" i="21"/>
  <c r="W152" i="21"/>
  <c r="W153" i="21"/>
  <c r="W154" i="21"/>
  <c r="W155" i="21"/>
  <c r="W156" i="21"/>
  <c r="W157" i="21"/>
  <c r="W158" i="21"/>
  <c r="W159" i="21"/>
  <c r="W160" i="21"/>
  <c r="W161" i="21"/>
  <c r="W162" i="21"/>
  <c r="W163" i="21"/>
  <c r="W164" i="21"/>
  <c r="W165" i="21"/>
  <c r="W166" i="21"/>
  <c r="W167" i="21"/>
  <c r="W168" i="21"/>
  <c r="W169" i="21"/>
  <c r="W170" i="21"/>
  <c r="W171" i="21"/>
  <c r="W172" i="21"/>
  <c r="W173" i="21"/>
  <c r="W174" i="21"/>
  <c r="W175" i="21"/>
  <c r="W176" i="21"/>
  <c r="W177" i="21"/>
  <c r="W178" i="21"/>
  <c r="W179" i="21"/>
  <c r="W180" i="21"/>
  <c r="W181" i="21"/>
  <c r="W182" i="21"/>
  <c r="W183" i="21"/>
  <c r="W184" i="21"/>
  <c r="W185" i="21"/>
  <c r="W186" i="21"/>
  <c r="W187" i="21"/>
  <c r="W188" i="21"/>
  <c r="W189" i="21"/>
  <c r="W190" i="21"/>
  <c r="W191" i="21"/>
  <c r="W192" i="21"/>
  <c r="W193" i="21"/>
  <c r="W194" i="21"/>
  <c r="W195" i="21"/>
  <c r="W196" i="21"/>
  <c r="W197" i="21"/>
  <c r="W198" i="21"/>
  <c r="W199" i="21"/>
  <c r="W200" i="21"/>
  <c r="W201" i="21"/>
  <c r="W202" i="21"/>
  <c r="W203" i="21"/>
  <c r="W204" i="21"/>
  <c r="V53" i="21"/>
  <c r="V55" i="21"/>
  <c r="V58" i="21"/>
  <c r="V62" i="21"/>
  <c r="V63" i="21"/>
  <c r="V65" i="21"/>
  <c r="V68" i="21"/>
  <c r="V69" i="21"/>
  <c r="V77" i="21"/>
  <c r="V79" i="21"/>
  <c r="V84" i="21"/>
  <c r="V88" i="21"/>
  <c r="V89" i="21"/>
  <c r="V91" i="21"/>
  <c r="V95" i="21"/>
  <c r="V96" i="21"/>
  <c r="V99" i="21"/>
  <c r="V100" i="21"/>
  <c r="V101" i="21"/>
  <c r="V102" i="21"/>
  <c r="V103" i="21"/>
  <c r="V104" i="21"/>
  <c r="V105" i="21"/>
  <c r="V106" i="21"/>
  <c r="V107" i="21"/>
  <c r="V108" i="21"/>
  <c r="V109" i="21"/>
  <c r="V110" i="21"/>
  <c r="V111" i="21"/>
  <c r="V112" i="21"/>
  <c r="V113" i="21"/>
  <c r="V114" i="21"/>
  <c r="V115" i="21"/>
  <c r="V116" i="21"/>
  <c r="V117" i="21"/>
  <c r="V118" i="21"/>
  <c r="V119" i="21"/>
  <c r="V120" i="21"/>
  <c r="V121" i="21"/>
  <c r="V122" i="21"/>
  <c r="V123" i="21"/>
  <c r="V124" i="21"/>
  <c r="V125" i="21"/>
  <c r="V126" i="21"/>
  <c r="V127" i="21"/>
  <c r="V128" i="21"/>
  <c r="V129" i="21"/>
  <c r="V130" i="21"/>
  <c r="V131" i="21"/>
  <c r="V132" i="21"/>
  <c r="V133" i="21"/>
  <c r="V134" i="21"/>
  <c r="V135" i="21"/>
  <c r="V136" i="21"/>
  <c r="V137" i="21"/>
  <c r="V138" i="21"/>
  <c r="V139" i="21"/>
  <c r="V140" i="21"/>
  <c r="V141" i="21"/>
  <c r="V142" i="21"/>
  <c r="V143" i="21"/>
  <c r="V144" i="21"/>
  <c r="V145" i="21"/>
  <c r="V146" i="21"/>
  <c r="V147" i="21"/>
  <c r="V148" i="21"/>
  <c r="V149" i="21"/>
  <c r="V150" i="21"/>
  <c r="V151" i="21"/>
  <c r="V152" i="21"/>
  <c r="V153" i="21"/>
  <c r="V154" i="21"/>
  <c r="V155" i="21"/>
  <c r="V156" i="21"/>
  <c r="V157" i="21"/>
  <c r="V158" i="21"/>
  <c r="V159" i="21"/>
  <c r="V160" i="21"/>
  <c r="V161" i="21"/>
  <c r="V162" i="21"/>
  <c r="V163" i="21"/>
  <c r="V164" i="21"/>
  <c r="V165" i="21"/>
  <c r="V166" i="21"/>
  <c r="V167" i="21"/>
  <c r="V168" i="21"/>
  <c r="V169" i="21"/>
  <c r="V170" i="21"/>
  <c r="V171" i="21"/>
  <c r="V172" i="21"/>
  <c r="V173" i="21"/>
  <c r="V174" i="21"/>
  <c r="V175" i="21"/>
  <c r="V176" i="21"/>
  <c r="V177" i="21"/>
  <c r="V178" i="21"/>
  <c r="V179" i="21"/>
  <c r="V180" i="21"/>
  <c r="V181" i="21"/>
  <c r="V182" i="21"/>
  <c r="V183" i="21"/>
  <c r="V184" i="21"/>
  <c r="V185" i="21"/>
  <c r="V186" i="21"/>
  <c r="V187" i="21"/>
  <c r="V188" i="21"/>
  <c r="V189" i="21"/>
  <c r="V190" i="21"/>
  <c r="V191" i="21"/>
  <c r="V192" i="21"/>
  <c r="V193" i="21"/>
  <c r="V194" i="21"/>
  <c r="V195" i="21"/>
  <c r="V196" i="21"/>
  <c r="V197" i="21"/>
  <c r="V198" i="21"/>
  <c r="V199" i="21"/>
  <c r="V200" i="21"/>
  <c r="V201" i="21"/>
  <c r="V202" i="21"/>
  <c r="V203" i="21"/>
  <c r="V204" i="21"/>
  <c r="U53" i="21"/>
  <c r="U55" i="21"/>
  <c r="U59" i="21"/>
  <c r="U65" i="21"/>
  <c r="U69" i="21"/>
  <c r="U77" i="21"/>
  <c r="U79" i="21"/>
  <c r="U84" i="21"/>
  <c r="U88" i="21"/>
  <c r="U89" i="21"/>
  <c r="U91" i="21"/>
  <c r="U95" i="21"/>
  <c r="U96" i="21"/>
  <c r="U99" i="21"/>
  <c r="U100" i="21"/>
  <c r="U101" i="21"/>
  <c r="U102" i="21"/>
  <c r="U103" i="21"/>
  <c r="U104" i="21"/>
  <c r="U105" i="21"/>
  <c r="U106" i="21"/>
  <c r="U107" i="21"/>
  <c r="U108" i="21"/>
  <c r="U109" i="21"/>
  <c r="U110" i="21"/>
  <c r="U111" i="21"/>
  <c r="U112" i="21"/>
  <c r="U113" i="21"/>
  <c r="U114" i="21"/>
  <c r="U115" i="21"/>
  <c r="U116" i="21"/>
  <c r="U117" i="21"/>
  <c r="U118" i="21"/>
  <c r="U119" i="21"/>
  <c r="U120" i="21"/>
  <c r="U121" i="21"/>
  <c r="U122" i="21"/>
  <c r="U123" i="21"/>
  <c r="U124" i="21"/>
  <c r="U125" i="21"/>
  <c r="U126" i="21"/>
  <c r="U127" i="21"/>
  <c r="U128" i="21"/>
  <c r="U129" i="21"/>
  <c r="U130" i="21"/>
  <c r="U131" i="21"/>
  <c r="U132" i="21"/>
  <c r="U133" i="21"/>
  <c r="U134" i="21"/>
  <c r="U135" i="21"/>
  <c r="U136" i="21"/>
  <c r="U137" i="21"/>
  <c r="U138" i="21"/>
  <c r="U139" i="21"/>
  <c r="U140" i="21"/>
  <c r="U141" i="21"/>
  <c r="U142" i="21"/>
  <c r="U143" i="21"/>
  <c r="U144" i="21"/>
  <c r="U145" i="21"/>
  <c r="U146" i="21"/>
  <c r="U147" i="21"/>
  <c r="U148" i="21"/>
  <c r="U149" i="21"/>
  <c r="U150" i="21"/>
  <c r="U151" i="21"/>
  <c r="U152" i="21"/>
  <c r="U153" i="21"/>
  <c r="U154" i="21"/>
  <c r="U155" i="21"/>
  <c r="U156" i="21"/>
  <c r="U157" i="21"/>
  <c r="U158" i="21"/>
  <c r="U159" i="21"/>
  <c r="U160" i="21"/>
  <c r="U161" i="21"/>
  <c r="U162" i="21"/>
  <c r="U163" i="21"/>
  <c r="U164" i="21"/>
  <c r="U165" i="21"/>
  <c r="U166" i="21"/>
  <c r="U167" i="21"/>
  <c r="U168" i="21"/>
  <c r="U169" i="21"/>
  <c r="U170" i="21"/>
  <c r="U171" i="21"/>
  <c r="U172" i="21"/>
  <c r="U173" i="21"/>
  <c r="U174" i="21"/>
  <c r="U175" i="21"/>
  <c r="U176" i="21"/>
  <c r="U177" i="21"/>
  <c r="U178" i="21"/>
  <c r="U179" i="21"/>
  <c r="U180" i="21"/>
  <c r="U181" i="21"/>
  <c r="U182" i="21"/>
  <c r="U183" i="21"/>
  <c r="U184" i="21"/>
  <c r="U185" i="21"/>
  <c r="U186" i="21"/>
  <c r="U187" i="21"/>
  <c r="U188" i="21"/>
  <c r="U189" i="21"/>
  <c r="U190" i="21"/>
  <c r="U191" i="21"/>
  <c r="U192" i="21"/>
  <c r="U193" i="21"/>
  <c r="U194" i="21"/>
  <c r="U195" i="21"/>
  <c r="U196" i="21"/>
  <c r="U197" i="21"/>
  <c r="U198" i="21"/>
  <c r="U199" i="21"/>
  <c r="U200" i="21"/>
  <c r="U201" i="21"/>
  <c r="U202" i="21"/>
  <c r="U203" i="21"/>
  <c r="U204" i="21"/>
  <c r="T53" i="21"/>
  <c r="T55" i="21"/>
  <c r="T59" i="21"/>
  <c r="T63" i="21"/>
  <c r="T65" i="21"/>
  <c r="T69" i="21"/>
  <c r="T73" i="21"/>
  <c r="T74" i="21"/>
  <c r="T77" i="21"/>
  <c r="T79" i="21"/>
  <c r="T83" i="21"/>
  <c r="T84" i="21"/>
  <c r="T88" i="21"/>
  <c r="T89" i="21"/>
  <c r="T91" i="21"/>
  <c r="T92" i="21"/>
  <c r="T96" i="21"/>
  <c r="T99" i="21"/>
  <c r="T100" i="21"/>
  <c r="T101" i="21"/>
  <c r="T102" i="21"/>
  <c r="T103" i="21"/>
  <c r="T104" i="21"/>
  <c r="T105" i="21"/>
  <c r="T106" i="21"/>
  <c r="T107" i="21"/>
  <c r="T108" i="21"/>
  <c r="T109" i="21"/>
  <c r="T110" i="21"/>
  <c r="T111" i="21"/>
  <c r="T112" i="21"/>
  <c r="T113" i="21"/>
  <c r="T114" i="21"/>
  <c r="T115" i="21"/>
  <c r="T116" i="21"/>
  <c r="T117" i="21"/>
  <c r="T118" i="21"/>
  <c r="T119" i="21"/>
  <c r="T120" i="21"/>
  <c r="T121" i="21"/>
  <c r="T122" i="21"/>
  <c r="T123" i="21"/>
  <c r="T124" i="21"/>
  <c r="T125" i="21"/>
  <c r="T126" i="21"/>
  <c r="T127" i="21"/>
  <c r="T128" i="21"/>
  <c r="T129" i="21"/>
  <c r="T130" i="21"/>
  <c r="T131" i="21"/>
  <c r="T132" i="21"/>
  <c r="T133" i="21"/>
  <c r="T134" i="21"/>
  <c r="T135" i="21"/>
  <c r="T136" i="21"/>
  <c r="T137" i="21"/>
  <c r="T138" i="21"/>
  <c r="T139" i="21"/>
  <c r="T140" i="21"/>
  <c r="T141" i="21"/>
  <c r="T142" i="21"/>
  <c r="T143" i="21"/>
  <c r="T144" i="21"/>
  <c r="T145" i="21"/>
  <c r="T146" i="21"/>
  <c r="T147" i="21"/>
  <c r="T148" i="21"/>
  <c r="T149" i="21"/>
  <c r="T150" i="21"/>
  <c r="T151" i="21"/>
  <c r="T152" i="21"/>
  <c r="T153" i="21"/>
  <c r="T154" i="21"/>
  <c r="T155" i="21"/>
  <c r="T156" i="21"/>
  <c r="T157" i="21"/>
  <c r="T158" i="21"/>
  <c r="T159" i="21"/>
  <c r="T160" i="21"/>
  <c r="T161" i="21"/>
  <c r="T162" i="21"/>
  <c r="T163" i="21"/>
  <c r="T164" i="21"/>
  <c r="T165" i="21"/>
  <c r="T166" i="21"/>
  <c r="T167" i="21"/>
  <c r="T168" i="21"/>
  <c r="T169" i="21"/>
  <c r="T170" i="21"/>
  <c r="T171" i="21"/>
  <c r="T172" i="21"/>
  <c r="T173" i="21"/>
  <c r="T174" i="21"/>
  <c r="T175" i="21"/>
  <c r="T176" i="21"/>
  <c r="T177" i="21"/>
  <c r="T178" i="21"/>
  <c r="T179" i="21"/>
  <c r="T180" i="21"/>
  <c r="T181" i="21"/>
  <c r="T182" i="21"/>
  <c r="T183" i="21"/>
  <c r="T184" i="21"/>
  <c r="T185" i="21"/>
  <c r="T186" i="21"/>
  <c r="T187" i="21"/>
  <c r="T188" i="21"/>
  <c r="T189" i="21"/>
  <c r="T190" i="21"/>
  <c r="T191" i="21"/>
  <c r="T192" i="21"/>
  <c r="T193" i="21"/>
  <c r="T194" i="21"/>
  <c r="T195" i="21"/>
  <c r="T196" i="21"/>
  <c r="T197" i="21"/>
  <c r="T198" i="21"/>
  <c r="T199" i="21"/>
  <c r="T200" i="21"/>
  <c r="T201" i="21"/>
  <c r="T202" i="21"/>
  <c r="T203" i="21"/>
  <c r="T204" i="21"/>
  <c r="S28" i="21"/>
  <c r="S53" i="21"/>
  <c r="S55" i="21"/>
  <c r="S59" i="21"/>
  <c r="S65" i="21"/>
  <c r="S68" i="21"/>
  <c r="S69" i="21"/>
  <c r="S74" i="21"/>
  <c r="S77" i="21"/>
  <c r="S79" i="21"/>
  <c r="S84" i="21"/>
  <c r="S88" i="21"/>
  <c r="S89" i="21"/>
  <c r="S91" i="21"/>
  <c r="S95" i="21"/>
  <c r="S96" i="21"/>
  <c r="S99" i="21"/>
  <c r="S100" i="21"/>
  <c r="S101" i="21"/>
  <c r="S102" i="21"/>
  <c r="S103" i="21"/>
  <c r="S104" i="21"/>
  <c r="S105" i="21"/>
  <c r="S106" i="21"/>
  <c r="S107" i="21"/>
  <c r="S108" i="21"/>
  <c r="S109" i="21"/>
  <c r="S110" i="21"/>
  <c r="S111" i="21"/>
  <c r="S112" i="21"/>
  <c r="S113" i="21"/>
  <c r="S114" i="21"/>
  <c r="S115" i="21"/>
  <c r="S116" i="21"/>
  <c r="S117" i="21"/>
  <c r="S118" i="21"/>
  <c r="K119" i="21"/>
  <c r="S119" i="21" s="1"/>
  <c r="S120" i="21"/>
  <c r="K121" i="21"/>
  <c r="S121" i="21" s="1"/>
  <c r="S122" i="21"/>
  <c r="S123" i="21"/>
  <c r="S124" i="21"/>
  <c r="S125" i="21"/>
  <c r="S126" i="21"/>
  <c r="S127" i="21"/>
  <c r="S128" i="21"/>
  <c r="S129" i="21"/>
  <c r="S130" i="21"/>
  <c r="S131" i="21"/>
  <c r="S132" i="21"/>
  <c r="S133" i="21"/>
  <c r="S134" i="21"/>
  <c r="S135" i="21"/>
  <c r="S136" i="21"/>
  <c r="S137" i="21"/>
  <c r="S138" i="21"/>
  <c r="S139" i="21"/>
  <c r="S140" i="21"/>
  <c r="S141" i="21"/>
  <c r="S142" i="21"/>
  <c r="S143" i="21"/>
  <c r="S144" i="21"/>
  <c r="S145" i="21"/>
  <c r="S146" i="21"/>
  <c r="S147" i="21"/>
  <c r="S148" i="21"/>
  <c r="S149" i="21"/>
  <c r="S150" i="21"/>
  <c r="S151" i="21"/>
  <c r="S152" i="21"/>
  <c r="S153" i="21"/>
  <c r="S154" i="21"/>
  <c r="S155" i="21"/>
  <c r="S156" i="21"/>
  <c r="S157" i="21"/>
  <c r="S158" i="21"/>
  <c r="S159" i="21"/>
  <c r="S160" i="21"/>
  <c r="S161" i="21"/>
  <c r="S162" i="21"/>
  <c r="S163" i="21"/>
  <c r="S164" i="21"/>
  <c r="S165" i="21"/>
  <c r="S166" i="21"/>
  <c r="S167" i="21"/>
  <c r="S168" i="21"/>
  <c r="S169" i="21"/>
  <c r="S170" i="21"/>
  <c r="S171" i="21"/>
  <c r="S172" i="21"/>
  <c r="S173" i="21"/>
  <c r="S174" i="21"/>
  <c r="S175" i="21"/>
  <c r="S176" i="21"/>
  <c r="S177" i="21"/>
  <c r="S178" i="21"/>
  <c r="S179" i="21"/>
  <c r="S180" i="21"/>
  <c r="S181" i="21"/>
  <c r="S182" i="21"/>
  <c r="S183" i="21"/>
  <c r="S184" i="21"/>
  <c r="S185" i="21"/>
  <c r="S186" i="21"/>
  <c r="S187" i="21"/>
  <c r="S188" i="21"/>
  <c r="S189" i="21"/>
  <c r="S190" i="21"/>
  <c r="S191" i="21"/>
  <c r="S192" i="21"/>
  <c r="S193" i="21"/>
  <c r="S194" i="21"/>
  <c r="S195" i="21"/>
  <c r="S196" i="21"/>
  <c r="S197" i="21"/>
  <c r="S198" i="21"/>
  <c r="S199" i="21"/>
  <c r="S200" i="21"/>
  <c r="S201" i="21"/>
  <c r="S202" i="21"/>
  <c r="S203" i="21"/>
  <c r="S204" i="21"/>
  <c r="R53" i="21"/>
  <c r="R55" i="21"/>
  <c r="R57" i="21"/>
  <c r="R61" i="21"/>
  <c r="R62" i="21"/>
  <c r="R63" i="21"/>
  <c r="R65" i="21"/>
  <c r="R69" i="21"/>
  <c r="R73" i="21"/>
  <c r="R77" i="21"/>
  <c r="R79" i="21"/>
  <c r="R84" i="21"/>
  <c r="R89" i="21"/>
  <c r="R91" i="21"/>
  <c r="R99" i="21"/>
  <c r="R100" i="21"/>
  <c r="R101" i="21"/>
  <c r="R102" i="21"/>
  <c r="R103" i="21"/>
  <c r="R104" i="21"/>
  <c r="R105" i="21"/>
  <c r="K106" i="21"/>
  <c r="R106" i="21" s="1"/>
  <c r="R107" i="21"/>
  <c r="K108" i="21"/>
  <c r="R108" i="21" s="1"/>
  <c r="R109" i="21"/>
  <c r="R110" i="21"/>
  <c r="R111" i="21"/>
  <c r="R112" i="21"/>
  <c r="R113" i="21"/>
  <c r="R114" i="21"/>
  <c r="R115" i="21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R134" i="21"/>
  <c r="R135" i="21"/>
  <c r="R136" i="21"/>
  <c r="R137" i="21"/>
  <c r="R138" i="21"/>
  <c r="R139" i="21"/>
  <c r="R140" i="21"/>
  <c r="R141" i="21"/>
  <c r="R142" i="21"/>
  <c r="R143" i="21"/>
  <c r="R144" i="21"/>
  <c r="R145" i="21"/>
  <c r="R146" i="21"/>
  <c r="R147" i="21"/>
  <c r="R148" i="21"/>
  <c r="R149" i="21"/>
  <c r="R150" i="21"/>
  <c r="R151" i="21"/>
  <c r="R152" i="21"/>
  <c r="R153" i="21"/>
  <c r="R154" i="21"/>
  <c r="R155" i="21"/>
  <c r="R156" i="21"/>
  <c r="R157" i="21"/>
  <c r="R158" i="21"/>
  <c r="R159" i="21"/>
  <c r="R160" i="21"/>
  <c r="R161" i="21"/>
  <c r="R162" i="21"/>
  <c r="R163" i="21"/>
  <c r="R164" i="21"/>
  <c r="R165" i="21"/>
  <c r="R166" i="21"/>
  <c r="R167" i="21"/>
  <c r="R168" i="21"/>
  <c r="R169" i="21"/>
  <c r="R170" i="21"/>
  <c r="R171" i="21"/>
  <c r="R172" i="21"/>
  <c r="R173" i="21"/>
  <c r="R174" i="21"/>
  <c r="R175" i="21"/>
  <c r="R176" i="21"/>
  <c r="R177" i="21"/>
  <c r="R178" i="21"/>
  <c r="R179" i="21"/>
  <c r="R180" i="21"/>
  <c r="R181" i="21"/>
  <c r="R182" i="21"/>
  <c r="R183" i="21"/>
  <c r="R184" i="21"/>
  <c r="R185" i="21"/>
  <c r="R186" i="21"/>
  <c r="R187" i="21"/>
  <c r="R188" i="21"/>
  <c r="R189" i="21"/>
  <c r="R190" i="21"/>
  <c r="R191" i="21"/>
  <c r="R192" i="21"/>
  <c r="R193" i="21"/>
  <c r="R194" i="21"/>
  <c r="R195" i="21"/>
  <c r="R196" i="21"/>
  <c r="R197" i="21"/>
  <c r="R198" i="21"/>
  <c r="R199" i="21"/>
  <c r="R200" i="21"/>
  <c r="R201" i="21"/>
  <c r="R202" i="21"/>
  <c r="R203" i="21"/>
  <c r="R204" i="21"/>
  <c r="Q53" i="21"/>
  <c r="Q55" i="21"/>
  <c r="Q57" i="21"/>
  <c r="Q65" i="21"/>
  <c r="Q68" i="21"/>
  <c r="Q69" i="21"/>
  <c r="Q77" i="21"/>
  <c r="Q79" i="21"/>
  <c r="Q84" i="21"/>
  <c r="Q88" i="21"/>
  <c r="Q89" i="21"/>
  <c r="Q91" i="21"/>
  <c r="Q96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5" i="21"/>
  <c r="Q116" i="21"/>
  <c r="Q117" i="21"/>
  <c r="Q118" i="21"/>
  <c r="Q119" i="21"/>
  <c r="Q120" i="21"/>
  <c r="Q121" i="21"/>
  <c r="Q122" i="21"/>
  <c r="Q123" i="21"/>
  <c r="Q124" i="21"/>
  <c r="Q125" i="21"/>
  <c r="Q126" i="21"/>
  <c r="Q127" i="21"/>
  <c r="Q128" i="21"/>
  <c r="Q129" i="21"/>
  <c r="Q130" i="21"/>
  <c r="Q131" i="21"/>
  <c r="Q132" i="21"/>
  <c r="Q133" i="21"/>
  <c r="Q134" i="21"/>
  <c r="Q135" i="21"/>
  <c r="Q136" i="21"/>
  <c r="Q137" i="21"/>
  <c r="Q138" i="21"/>
  <c r="Q139" i="21"/>
  <c r="Q140" i="21"/>
  <c r="Q141" i="21"/>
  <c r="Q142" i="21"/>
  <c r="Q143" i="21"/>
  <c r="Q144" i="21"/>
  <c r="Q145" i="21"/>
  <c r="Q146" i="21"/>
  <c r="Q147" i="21"/>
  <c r="Q148" i="21"/>
  <c r="Q149" i="21"/>
  <c r="Q150" i="21"/>
  <c r="Q151" i="21"/>
  <c r="Q152" i="21"/>
  <c r="Q153" i="21"/>
  <c r="Q154" i="21"/>
  <c r="Q155" i="21"/>
  <c r="Q156" i="21"/>
  <c r="Q157" i="21"/>
  <c r="Q158" i="21"/>
  <c r="Q159" i="21"/>
  <c r="Q160" i="21"/>
  <c r="Q161" i="21"/>
  <c r="Q162" i="21"/>
  <c r="Q163" i="21"/>
  <c r="Q164" i="21"/>
  <c r="Q165" i="21"/>
  <c r="Q166" i="21"/>
  <c r="Q167" i="21"/>
  <c r="Q168" i="21"/>
  <c r="Q169" i="21"/>
  <c r="Q170" i="21"/>
  <c r="Q171" i="21"/>
  <c r="Q172" i="21"/>
  <c r="Q173" i="21"/>
  <c r="Q174" i="21"/>
  <c r="Q175" i="21"/>
  <c r="Q176" i="21"/>
  <c r="Q177" i="21"/>
  <c r="Q178" i="21"/>
  <c r="Q179" i="21"/>
  <c r="Q180" i="21"/>
  <c r="Q181" i="21"/>
  <c r="Q182" i="21"/>
  <c r="Q183" i="21"/>
  <c r="Q184" i="21"/>
  <c r="Q185" i="21"/>
  <c r="Q186" i="21"/>
  <c r="Q187" i="21"/>
  <c r="Q188" i="21"/>
  <c r="Q189" i="21"/>
  <c r="Q190" i="21"/>
  <c r="Q191" i="21"/>
  <c r="Q192" i="21"/>
  <c r="Q193" i="21"/>
  <c r="Q194" i="21"/>
  <c r="Q195" i="21"/>
  <c r="Q196" i="21"/>
  <c r="Q197" i="21"/>
  <c r="Q198" i="21"/>
  <c r="Q199" i="21"/>
  <c r="Q200" i="21"/>
  <c r="Q201" i="21"/>
  <c r="Q202" i="21"/>
  <c r="Q203" i="21"/>
  <c r="Q204" i="21"/>
  <c r="P53" i="21"/>
  <c r="P55" i="21"/>
  <c r="P58" i="21"/>
  <c r="P65" i="21"/>
  <c r="P66" i="21"/>
  <c r="P69" i="21"/>
  <c r="P74" i="21"/>
  <c r="P77" i="21"/>
  <c r="P78" i="21"/>
  <c r="P79" i="21"/>
  <c r="H80" i="21"/>
  <c r="J80" i="21" s="1"/>
  <c r="K80" i="21" s="1"/>
  <c r="P80" i="21" s="1"/>
  <c r="H84" i="21"/>
  <c r="J84" i="21" s="1"/>
  <c r="K84" i="21" s="1"/>
  <c r="P84" i="21" s="1"/>
  <c r="P89" i="21"/>
  <c r="P91" i="21"/>
  <c r="P92" i="21"/>
  <c r="P95" i="21"/>
  <c r="P99" i="21"/>
  <c r="P100" i="21"/>
  <c r="P101" i="21"/>
  <c r="P102" i="21"/>
  <c r="P103" i="21"/>
  <c r="P104" i="21"/>
  <c r="P105" i="21"/>
  <c r="P106" i="21"/>
  <c r="P107" i="21"/>
  <c r="P108" i="21"/>
  <c r="P109" i="21"/>
  <c r="P110" i="21"/>
  <c r="P111" i="21"/>
  <c r="P112" i="21"/>
  <c r="P113" i="21"/>
  <c r="P114" i="21"/>
  <c r="P115" i="21"/>
  <c r="P116" i="21"/>
  <c r="P117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0" i="21"/>
  <c r="P131" i="21"/>
  <c r="P132" i="21"/>
  <c r="P133" i="21"/>
  <c r="P134" i="21"/>
  <c r="P135" i="21"/>
  <c r="P136" i="21"/>
  <c r="P137" i="21"/>
  <c r="P138" i="21"/>
  <c r="P139" i="21"/>
  <c r="P140" i="21"/>
  <c r="P141" i="21"/>
  <c r="P142" i="21"/>
  <c r="P143" i="21"/>
  <c r="P144" i="21"/>
  <c r="P145" i="21"/>
  <c r="P146" i="21"/>
  <c r="P147" i="21"/>
  <c r="P148" i="21"/>
  <c r="P149" i="21"/>
  <c r="P150" i="21"/>
  <c r="P151" i="21"/>
  <c r="P152" i="21"/>
  <c r="P153" i="21"/>
  <c r="P154" i="21"/>
  <c r="P155" i="21"/>
  <c r="P156" i="21"/>
  <c r="P157" i="21"/>
  <c r="P158" i="21"/>
  <c r="P159" i="21"/>
  <c r="P160" i="21"/>
  <c r="P161" i="21"/>
  <c r="P162" i="21"/>
  <c r="P163" i="21"/>
  <c r="P164" i="21"/>
  <c r="P165" i="21"/>
  <c r="P166" i="21"/>
  <c r="P167" i="21"/>
  <c r="P168" i="21"/>
  <c r="P169" i="21"/>
  <c r="P170" i="21"/>
  <c r="P171" i="21"/>
  <c r="P172" i="21"/>
  <c r="P173" i="21"/>
  <c r="P174" i="21"/>
  <c r="P175" i="21"/>
  <c r="P176" i="21"/>
  <c r="P177" i="21"/>
  <c r="P178" i="21"/>
  <c r="P179" i="21"/>
  <c r="P180" i="21"/>
  <c r="P181" i="21"/>
  <c r="P182" i="21"/>
  <c r="P183" i="21"/>
  <c r="P184" i="21"/>
  <c r="P185" i="21"/>
  <c r="P186" i="21"/>
  <c r="P187" i="21"/>
  <c r="P188" i="21"/>
  <c r="P189" i="21"/>
  <c r="P190" i="21"/>
  <c r="P191" i="21"/>
  <c r="P192" i="21"/>
  <c r="P193" i="21"/>
  <c r="P194" i="21"/>
  <c r="P195" i="21"/>
  <c r="P196" i="21"/>
  <c r="P197" i="21"/>
  <c r="P198" i="21"/>
  <c r="P199" i="21"/>
  <c r="P200" i="21"/>
  <c r="P201" i="21"/>
  <c r="P202" i="21"/>
  <c r="P203" i="21"/>
  <c r="P204" i="21"/>
  <c r="O53" i="21"/>
  <c r="O55" i="21"/>
  <c r="O57" i="21"/>
  <c r="O58" i="21"/>
  <c r="H63" i="21"/>
  <c r="J63" i="21" s="1"/>
  <c r="K63" i="21" s="1"/>
  <c r="O63" i="21" s="1"/>
  <c r="H65" i="21"/>
  <c r="J65" i="21" s="1"/>
  <c r="K65" i="21" s="1"/>
  <c r="O65" i="21" s="1"/>
  <c r="O69" i="21"/>
  <c r="O77" i="21"/>
  <c r="O79" i="21"/>
  <c r="O82" i="21"/>
  <c r="O84" i="21"/>
  <c r="O88" i="21"/>
  <c r="O89" i="21"/>
  <c r="O91" i="21"/>
  <c r="O95" i="21"/>
  <c r="O96" i="21"/>
  <c r="O99" i="21"/>
  <c r="O100" i="21"/>
  <c r="O101" i="21"/>
  <c r="O102" i="21"/>
  <c r="O103" i="21"/>
  <c r="O104" i="21"/>
  <c r="O105" i="21"/>
  <c r="O106" i="21"/>
  <c r="O107" i="21"/>
  <c r="O108" i="21"/>
  <c r="O109" i="21"/>
  <c r="O110" i="21"/>
  <c r="O111" i="21"/>
  <c r="O112" i="21"/>
  <c r="O113" i="21"/>
  <c r="O114" i="21"/>
  <c r="O115" i="21"/>
  <c r="O116" i="21"/>
  <c r="O117" i="21"/>
  <c r="O118" i="21"/>
  <c r="O119" i="21"/>
  <c r="O120" i="21"/>
  <c r="O121" i="21"/>
  <c r="O122" i="21"/>
  <c r="O123" i="21"/>
  <c r="O124" i="21"/>
  <c r="O125" i="21"/>
  <c r="O126" i="21"/>
  <c r="O127" i="21"/>
  <c r="O128" i="21"/>
  <c r="O129" i="21"/>
  <c r="O130" i="21"/>
  <c r="O131" i="21"/>
  <c r="O132" i="21"/>
  <c r="O133" i="21"/>
  <c r="O134" i="21"/>
  <c r="O135" i="21"/>
  <c r="O136" i="21"/>
  <c r="O137" i="21"/>
  <c r="O138" i="21"/>
  <c r="O139" i="21"/>
  <c r="O140" i="21"/>
  <c r="O141" i="21"/>
  <c r="O142" i="21"/>
  <c r="O143" i="21"/>
  <c r="O144" i="21"/>
  <c r="O145" i="21"/>
  <c r="O146" i="21"/>
  <c r="O147" i="21"/>
  <c r="O148" i="21"/>
  <c r="O149" i="21"/>
  <c r="O150" i="21"/>
  <c r="O151" i="21"/>
  <c r="O152" i="21"/>
  <c r="O153" i="21"/>
  <c r="O154" i="21"/>
  <c r="O155" i="21"/>
  <c r="O156" i="21"/>
  <c r="O157" i="21"/>
  <c r="O158" i="21"/>
  <c r="O159" i="21"/>
  <c r="O160" i="21"/>
  <c r="O161" i="21"/>
  <c r="O162" i="21"/>
  <c r="O163" i="21"/>
  <c r="O164" i="21"/>
  <c r="O165" i="21"/>
  <c r="O166" i="21"/>
  <c r="O167" i="21"/>
  <c r="O168" i="21"/>
  <c r="O169" i="21"/>
  <c r="O170" i="21"/>
  <c r="O171" i="21"/>
  <c r="O172" i="21"/>
  <c r="O173" i="21"/>
  <c r="O174" i="21"/>
  <c r="O175" i="21"/>
  <c r="O176" i="21"/>
  <c r="O177" i="21"/>
  <c r="O178" i="21"/>
  <c r="O179" i="21"/>
  <c r="O180" i="21"/>
  <c r="O181" i="21"/>
  <c r="O182" i="21"/>
  <c r="O183" i="21"/>
  <c r="O184" i="21"/>
  <c r="O185" i="21"/>
  <c r="O186" i="21"/>
  <c r="O187" i="21"/>
  <c r="O188" i="21"/>
  <c r="O189" i="21"/>
  <c r="O190" i="21"/>
  <c r="O191" i="21"/>
  <c r="O192" i="21"/>
  <c r="O193" i="21"/>
  <c r="O194" i="21"/>
  <c r="O195" i="21"/>
  <c r="O196" i="21"/>
  <c r="O197" i="21"/>
  <c r="O198" i="21"/>
  <c r="O199" i="21"/>
  <c r="O200" i="21"/>
  <c r="O201" i="21"/>
  <c r="O202" i="21"/>
  <c r="O203" i="21"/>
  <c r="O204" i="21"/>
  <c r="N53" i="21"/>
  <c r="N55" i="21"/>
  <c r="N56" i="21"/>
  <c r="N57" i="21"/>
  <c r="N63" i="21"/>
  <c r="N65" i="21"/>
  <c r="N69" i="21"/>
  <c r="N73" i="21"/>
  <c r="N77" i="21"/>
  <c r="N79" i="21"/>
  <c r="N80" i="21"/>
  <c r="N81" i="21"/>
  <c r="N84" i="21"/>
  <c r="N88" i="21"/>
  <c r="N91" i="21"/>
  <c r="N96" i="21"/>
  <c r="N99" i="21"/>
  <c r="N100" i="21"/>
  <c r="N101" i="21"/>
  <c r="N102" i="21"/>
  <c r="N103" i="21"/>
  <c r="N104" i="21"/>
  <c r="N105" i="21"/>
  <c r="N106" i="21"/>
  <c r="N107" i="21"/>
  <c r="N108" i="21"/>
  <c r="N109" i="21"/>
  <c r="N110" i="21"/>
  <c r="N111" i="21"/>
  <c r="N112" i="21"/>
  <c r="N113" i="21"/>
  <c r="N114" i="21"/>
  <c r="N115" i="21"/>
  <c r="N116" i="21"/>
  <c r="N117" i="21"/>
  <c r="N118" i="21"/>
  <c r="N119" i="21"/>
  <c r="N120" i="21"/>
  <c r="N121" i="21"/>
  <c r="N122" i="21"/>
  <c r="N123" i="21"/>
  <c r="N124" i="21"/>
  <c r="N125" i="21"/>
  <c r="N126" i="21"/>
  <c r="N127" i="21"/>
  <c r="N128" i="21"/>
  <c r="N129" i="21"/>
  <c r="N130" i="21"/>
  <c r="N131" i="21"/>
  <c r="N132" i="21"/>
  <c r="N133" i="21"/>
  <c r="N134" i="21"/>
  <c r="N135" i="21"/>
  <c r="N136" i="21"/>
  <c r="N137" i="21"/>
  <c r="N138" i="21"/>
  <c r="N139" i="21"/>
  <c r="N140" i="21"/>
  <c r="N141" i="21"/>
  <c r="N142" i="21"/>
  <c r="N143" i="21"/>
  <c r="N144" i="21"/>
  <c r="N145" i="21"/>
  <c r="N146" i="21"/>
  <c r="N147" i="21"/>
  <c r="N148" i="21"/>
  <c r="N149" i="21"/>
  <c r="N150" i="21"/>
  <c r="N151" i="21"/>
  <c r="N152" i="21"/>
  <c r="N153" i="21"/>
  <c r="N154" i="21"/>
  <c r="N155" i="21"/>
  <c r="N156" i="21"/>
  <c r="N157" i="21"/>
  <c r="N158" i="21"/>
  <c r="N159" i="21"/>
  <c r="N160" i="21"/>
  <c r="N161" i="21"/>
  <c r="N162" i="21"/>
  <c r="N163" i="21"/>
  <c r="N164" i="21"/>
  <c r="N165" i="21"/>
  <c r="N166" i="21"/>
  <c r="N167" i="21"/>
  <c r="N168" i="21"/>
  <c r="N169" i="21"/>
  <c r="N170" i="21"/>
  <c r="N171" i="21"/>
  <c r="N172" i="21"/>
  <c r="N173" i="21"/>
  <c r="N174" i="21"/>
  <c r="N175" i="21"/>
  <c r="N176" i="21"/>
  <c r="N177" i="21"/>
  <c r="N178" i="21"/>
  <c r="N179" i="21"/>
  <c r="N180" i="21"/>
  <c r="N181" i="21"/>
  <c r="N182" i="21"/>
  <c r="N183" i="21"/>
  <c r="N184" i="21"/>
  <c r="N185" i="21"/>
  <c r="N186" i="21"/>
  <c r="N187" i="21"/>
  <c r="N188" i="21"/>
  <c r="N189" i="21"/>
  <c r="N190" i="21"/>
  <c r="N191" i="21"/>
  <c r="N192" i="21"/>
  <c r="N193" i="21"/>
  <c r="N194" i="21"/>
  <c r="N195" i="21"/>
  <c r="N196" i="21"/>
  <c r="N197" i="21"/>
  <c r="N198" i="21"/>
  <c r="N199" i="21"/>
  <c r="N200" i="21"/>
  <c r="N201" i="21"/>
  <c r="N202" i="21"/>
  <c r="N203" i="21"/>
  <c r="N204" i="21"/>
  <c r="M53" i="21"/>
  <c r="M55" i="21"/>
  <c r="L4" i="21"/>
  <c r="H7" i="21"/>
  <c r="J7" i="21" s="1"/>
  <c r="K7" i="21" s="1"/>
  <c r="H10" i="21"/>
  <c r="J10" i="21" s="1"/>
  <c r="K10" i="21" s="1"/>
  <c r="H11" i="21"/>
  <c r="J11" i="21" s="1"/>
  <c r="K11" i="21" s="1"/>
  <c r="H13" i="21"/>
  <c r="J13" i="21" s="1"/>
  <c r="K13" i="21" s="1"/>
  <c r="H14" i="21"/>
  <c r="J14" i="21" s="1"/>
  <c r="K14" i="21" s="1"/>
  <c r="H15" i="21"/>
  <c r="J15" i="21" s="1"/>
  <c r="K15" i="21" s="1"/>
  <c r="H16" i="21"/>
  <c r="J16" i="21" s="1"/>
  <c r="K16" i="21" s="1"/>
  <c r="H17" i="21"/>
  <c r="J17" i="21" s="1"/>
  <c r="K17" i="21" s="1"/>
  <c r="H18" i="21"/>
  <c r="J18" i="21" s="1"/>
  <c r="K18" i="21" s="1"/>
  <c r="H19" i="21"/>
  <c r="J19" i="21" s="1"/>
  <c r="K19" i="21" s="1"/>
  <c r="H20" i="21"/>
  <c r="J20" i="21" s="1"/>
  <c r="K20" i="21" s="1"/>
  <c r="H21" i="21"/>
  <c r="J21" i="21" s="1"/>
  <c r="K21" i="21" s="1"/>
  <c r="H22" i="21"/>
  <c r="J22" i="21" s="1"/>
  <c r="K22" i="21" s="1"/>
  <c r="H23" i="21"/>
  <c r="J23" i="21" s="1"/>
  <c r="K23" i="21" s="1"/>
  <c r="H24" i="21"/>
  <c r="J24" i="21" s="1"/>
  <c r="K24" i="21" s="1"/>
  <c r="H25" i="21"/>
  <c r="J25" i="21" s="1"/>
  <c r="K25" i="21" s="1"/>
  <c r="H26" i="21"/>
  <c r="J26" i="21" s="1"/>
  <c r="K26" i="21" s="1"/>
  <c r="H27" i="21"/>
  <c r="J27" i="21" s="1"/>
  <c r="K27" i="21" s="1"/>
  <c r="H28" i="21"/>
  <c r="J28" i="21" s="1"/>
  <c r="K28" i="21" s="1"/>
  <c r="H29" i="21"/>
  <c r="J29" i="21" s="1"/>
  <c r="K29" i="21" s="1"/>
  <c r="H30" i="21"/>
  <c r="J30" i="21" s="1"/>
  <c r="K30" i="21" s="1"/>
  <c r="H31" i="21"/>
  <c r="J31" i="21" s="1"/>
  <c r="K31" i="21" s="1"/>
  <c r="H32" i="21"/>
  <c r="J32" i="21" s="1"/>
  <c r="K32" i="21" s="1"/>
  <c r="H33" i="21"/>
  <c r="J33" i="21" s="1"/>
  <c r="K33" i="21" s="1"/>
  <c r="H34" i="21"/>
  <c r="J34" i="21" s="1"/>
  <c r="K34" i="21" s="1"/>
  <c r="H35" i="21"/>
  <c r="J35" i="21" s="1"/>
  <c r="K35" i="21" s="1"/>
  <c r="H36" i="21"/>
  <c r="J36" i="21" s="1"/>
  <c r="K36" i="21" s="1"/>
  <c r="H37" i="21"/>
  <c r="J37" i="21" s="1"/>
  <c r="K37" i="21" s="1"/>
  <c r="H38" i="21"/>
  <c r="J38" i="21" s="1"/>
  <c r="K38" i="21" s="1"/>
  <c r="H39" i="21"/>
  <c r="J39" i="21" s="1"/>
  <c r="K39" i="21" s="1"/>
  <c r="H40" i="21"/>
  <c r="J40" i="21" s="1"/>
  <c r="K40" i="21" s="1"/>
  <c r="H41" i="21"/>
  <c r="J41" i="21" s="1"/>
  <c r="K41" i="21" s="1"/>
  <c r="H42" i="21"/>
  <c r="J42" i="21" s="1"/>
  <c r="K42" i="21" s="1"/>
  <c r="H43" i="21"/>
  <c r="J43" i="21" s="1"/>
  <c r="K43" i="21" s="1"/>
  <c r="H44" i="21"/>
  <c r="J44" i="21" s="1"/>
  <c r="K44" i="21" s="1"/>
  <c r="H45" i="21"/>
  <c r="J45" i="21" s="1"/>
  <c r="K45" i="21" s="1"/>
  <c r="H46" i="21"/>
  <c r="J46" i="21" s="1"/>
  <c r="K46" i="21" s="1"/>
  <c r="H47" i="21"/>
  <c r="J47" i="21" s="1"/>
  <c r="K47" i="21" s="1"/>
  <c r="H48" i="21"/>
  <c r="J48" i="21" s="1"/>
  <c r="K48" i="21" s="1"/>
  <c r="H49" i="21"/>
  <c r="J49" i="21" s="1"/>
  <c r="K49" i="21" s="1"/>
  <c r="H50" i="21"/>
  <c r="J50" i="21" s="1"/>
  <c r="K50" i="21" s="1"/>
  <c r="H51" i="21"/>
  <c r="J51" i="21" s="1"/>
  <c r="K51" i="21" s="1"/>
  <c r="H52" i="21"/>
  <c r="J52" i="21" s="1"/>
  <c r="K52" i="21" s="1"/>
  <c r="J55" i="21"/>
  <c r="K55" i="21" s="1"/>
  <c r="H56" i="21"/>
  <c r="J56" i="21" s="1"/>
  <c r="K56" i="21" s="1"/>
  <c r="H57" i="21"/>
  <c r="J57" i="21" s="1"/>
  <c r="K57" i="21" s="1"/>
  <c r="H58" i="21"/>
  <c r="J58" i="21" s="1"/>
  <c r="K58" i="21" s="1"/>
  <c r="H59" i="21"/>
  <c r="J59" i="21" s="1"/>
  <c r="K59" i="21" s="1"/>
  <c r="H60" i="21"/>
  <c r="J60" i="21" s="1"/>
  <c r="K60" i="21" s="1"/>
  <c r="H61" i="21"/>
  <c r="J61" i="21" s="1"/>
  <c r="K61" i="21" s="1"/>
  <c r="H62" i="21"/>
  <c r="J62" i="21" s="1"/>
  <c r="K62" i="21" s="1"/>
  <c r="H64" i="21"/>
  <c r="J64" i="21" s="1"/>
  <c r="K64" i="21" s="1"/>
  <c r="H66" i="21"/>
  <c r="J66" i="21" s="1"/>
  <c r="K66" i="21" s="1"/>
  <c r="H67" i="21"/>
  <c r="J67" i="21" s="1"/>
  <c r="K67" i="21" s="1"/>
  <c r="H68" i="21"/>
  <c r="J68" i="21" s="1"/>
  <c r="K68" i="21" s="1"/>
  <c r="H69" i="21"/>
  <c r="J69" i="21" s="1"/>
  <c r="K69" i="21" s="1"/>
  <c r="H70" i="21"/>
  <c r="J70" i="21" s="1"/>
  <c r="K70" i="21" s="1"/>
  <c r="H71" i="21"/>
  <c r="J71" i="21" s="1"/>
  <c r="K71" i="21" s="1"/>
  <c r="H72" i="21"/>
  <c r="J72" i="21" s="1"/>
  <c r="K72" i="21" s="1"/>
  <c r="H73" i="21"/>
  <c r="J73" i="21" s="1"/>
  <c r="K73" i="21" s="1"/>
  <c r="H74" i="21"/>
  <c r="J74" i="21" s="1"/>
  <c r="K74" i="21" s="1"/>
  <c r="H75" i="21"/>
  <c r="J75" i="21" s="1"/>
  <c r="K75" i="21" s="1"/>
  <c r="H76" i="21"/>
  <c r="J76" i="21" s="1"/>
  <c r="K76" i="21" s="1"/>
  <c r="H77" i="21"/>
  <c r="J77" i="21" s="1"/>
  <c r="K77" i="21" s="1"/>
  <c r="H78" i="21"/>
  <c r="J78" i="21" s="1"/>
  <c r="K78" i="21" s="1"/>
  <c r="H79" i="21"/>
  <c r="J79" i="21" s="1"/>
  <c r="K79" i="21" s="1"/>
  <c r="H81" i="21"/>
  <c r="J81" i="21" s="1"/>
  <c r="K81" i="21" s="1"/>
  <c r="H82" i="21"/>
  <c r="J82" i="21" s="1"/>
  <c r="K82" i="21" s="1"/>
  <c r="H83" i="21"/>
  <c r="J83" i="21" s="1"/>
  <c r="K83" i="21" s="1"/>
  <c r="H85" i="21"/>
  <c r="J85" i="21" s="1"/>
  <c r="K85" i="21" s="1"/>
  <c r="H86" i="21"/>
  <c r="J86" i="21" s="1"/>
  <c r="K86" i="21" s="1"/>
  <c r="H87" i="21"/>
  <c r="J87" i="21" s="1"/>
  <c r="K87" i="21" s="1"/>
  <c r="H88" i="21"/>
  <c r="J88" i="21" s="1"/>
  <c r="K88" i="21" s="1"/>
  <c r="H89" i="21"/>
  <c r="J89" i="21" s="1"/>
  <c r="K89" i="21" s="1"/>
  <c r="H90" i="21"/>
  <c r="J90" i="21" s="1"/>
  <c r="K90" i="21" s="1"/>
  <c r="H91" i="21"/>
  <c r="J91" i="21" s="1"/>
  <c r="K91" i="21" s="1"/>
  <c r="H92" i="21"/>
  <c r="J92" i="21" s="1"/>
  <c r="K92" i="21" s="1"/>
  <c r="H93" i="21"/>
  <c r="J93" i="21" s="1"/>
  <c r="K93" i="21" s="1"/>
  <c r="H94" i="21"/>
  <c r="J94" i="21" s="1"/>
  <c r="K94" i="21" s="1"/>
  <c r="H95" i="21"/>
  <c r="J95" i="21" s="1"/>
  <c r="K95" i="21" s="1"/>
  <c r="H96" i="21"/>
  <c r="J96" i="21" s="1"/>
  <c r="K96" i="21" s="1"/>
  <c r="H97" i="21"/>
  <c r="J97" i="21" s="1"/>
  <c r="K97" i="21" s="1"/>
  <c r="H98" i="21"/>
  <c r="J98" i="21" s="1"/>
  <c r="K98" i="21" s="1"/>
  <c r="H99" i="21"/>
  <c r="J99" i="21" s="1"/>
  <c r="K99" i="21" s="1"/>
  <c r="H100" i="21"/>
  <c r="J100" i="21" s="1"/>
  <c r="K100" i="21" s="1"/>
  <c r="K101" i="21"/>
  <c r="K102" i="21"/>
  <c r="K103" i="21"/>
  <c r="K104" i="21"/>
  <c r="K105" i="21"/>
  <c r="K107" i="21"/>
  <c r="K109" i="21"/>
  <c r="K110" i="21"/>
  <c r="K111" i="21"/>
  <c r="K112" i="21"/>
  <c r="K113" i="21"/>
  <c r="K114" i="21"/>
  <c r="K115" i="21"/>
  <c r="K116" i="21"/>
  <c r="K117" i="21"/>
  <c r="K118" i="21"/>
  <c r="K120" i="21"/>
  <c r="K122" i="21"/>
  <c r="K123" i="21"/>
  <c r="K124" i="21"/>
  <c r="K125" i="21"/>
  <c r="K126" i="21"/>
  <c r="K127" i="21"/>
  <c r="K128" i="21"/>
  <c r="K129" i="21"/>
  <c r="K130" i="21"/>
  <c r="K131" i="21"/>
  <c r="K132" i="21"/>
  <c r="K133" i="21"/>
  <c r="K134" i="21"/>
  <c r="K135" i="21"/>
  <c r="K136" i="21"/>
  <c r="K137" i="21"/>
  <c r="K138" i="21"/>
  <c r="K139" i="21"/>
  <c r="K140" i="21"/>
  <c r="K141" i="21"/>
  <c r="K142" i="21"/>
  <c r="K143" i="21"/>
  <c r="K144" i="21"/>
  <c r="K145" i="21"/>
  <c r="K146" i="21"/>
  <c r="K147" i="21"/>
  <c r="K148" i="21"/>
  <c r="K149" i="21"/>
  <c r="K150" i="21"/>
  <c r="K151" i="21"/>
  <c r="K152" i="21"/>
  <c r="K153" i="21"/>
  <c r="K154" i="21"/>
  <c r="K155" i="21"/>
  <c r="K156" i="21"/>
  <c r="K157" i="21"/>
  <c r="K158" i="21"/>
  <c r="K159" i="21"/>
  <c r="K160" i="21"/>
  <c r="K161" i="21"/>
  <c r="K162" i="21"/>
  <c r="K163" i="21"/>
  <c r="K164" i="21"/>
  <c r="K165" i="21"/>
  <c r="K166" i="21"/>
  <c r="K167" i="21"/>
  <c r="K168" i="21"/>
  <c r="K169" i="21"/>
  <c r="K170" i="21"/>
  <c r="K171" i="21"/>
  <c r="K172" i="21"/>
  <c r="K173" i="21"/>
  <c r="K174" i="21"/>
  <c r="K175" i="21"/>
  <c r="K176" i="21"/>
  <c r="K177" i="21"/>
  <c r="K178" i="21"/>
  <c r="K179" i="21"/>
  <c r="K180" i="21"/>
  <c r="K181" i="21"/>
  <c r="K182" i="21"/>
  <c r="K183" i="21"/>
  <c r="K184" i="21"/>
  <c r="K185" i="21"/>
  <c r="K186" i="21"/>
  <c r="K187" i="21"/>
  <c r="K188" i="21"/>
  <c r="K189" i="21"/>
  <c r="K190" i="21"/>
  <c r="K191" i="21"/>
  <c r="K192" i="21"/>
  <c r="K193" i="21"/>
  <c r="K194" i="21"/>
  <c r="K195" i="21"/>
  <c r="K196" i="21"/>
  <c r="K197" i="21"/>
  <c r="K198" i="21"/>
  <c r="K199" i="21"/>
  <c r="K200" i="21"/>
  <c r="K201" i="21"/>
  <c r="K202" i="21"/>
  <c r="K203" i="21"/>
  <c r="K204" i="21"/>
  <c r="G204" i="21"/>
  <c r="G203" i="21"/>
  <c r="G202" i="21"/>
  <c r="G201" i="21"/>
  <c r="G200" i="21"/>
  <c r="G199" i="21"/>
  <c r="G198" i="21"/>
  <c r="G197" i="21"/>
  <c r="G196" i="21"/>
  <c r="G195" i="21"/>
  <c r="G194" i="21"/>
  <c r="G193" i="21"/>
  <c r="G192" i="21"/>
  <c r="G191" i="21"/>
  <c r="G190" i="21"/>
  <c r="G189" i="21"/>
  <c r="G188" i="21"/>
  <c r="G187" i="21"/>
  <c r="G186" i="21"/>
  <c r="G185" i="21"/>
  <c r="G184" i="21"/>
  <c r="G183" i="21"/>
  <c r="G182" i="21"/>
  <c r="G181" i="21"/>
  <c r="G180" i="21"/>
  <c r="G179" i="21"/>
  <c r="G178" i="21"/>
  <c r="G177" i="21"/>
  <c r="G176" i="21"/>
  <c r="G175" i="21"/>
  <c r="G174" i="21"/>
  <c r="G173" i="21"/>
  <c r="G172" i="21"/>
  <c r="G171" i="21"/>
  <c r="G170" i="21"/>
  <c r="G169" i="21"/>
  <c r="G168" i="21"/>
  <c r="G167" i="21"/>
  <c r="G166" i="21"/>
  <c r="G165" i="21"/>
  <c r="G164" i="21"/>
  <c r="G163" i="21"/>
  <c r="G162" i="21"/>
  <c r="G161" i="21"/>
  <c r="G160" i="21"/>
  <c r="G159" i="21"/>
  <c r="G158" i="21"/>
  <c r="G157" i="21"/>
  <c r="G156" i="21"/>
  <c r="G155" i="21"/>
  <c r="G154" i="21"/>
  <c r="G153" i="21"/>
  <c r="G152" i="21"/>
  <c r="G151" i="21"/>
  <c r="G150" i="21"/>
  <c r="G149" i="21"/>
  <c r="G148" i="21"/>
  <c r="G147" i="21"/>
  <c r="G146" i="21"/>
  <c r="G145" i="21"/>
  <c r="G144" i="21"/>
  <c r="G143" i="21"/>
  <c r="G142" i="21"/>
  <c r="G141" i="21"/>
  <c r="G140" i="21"/>
  <c r="G139" i="21"/>
  <c r="G138" i="21"/>
  <c r="G137" i="21"/>
  <c r="G136" i="21"/>
  <c r="G135" i="21"/>
  <c r="G134" i="21"/>
  <c r="G133" i="21"/>
  <c r="G132" i="21"/>
  <c r="G131" i="21"/>
  <c r="G130" i="21"/>
  <c r="G129" i="21"/>
  <c r="G128" i="21"/>
  <c r="G127" i="21"/>
  <c r="G126" i="21"/>
  <c r="G125" i="21"/>
  <c r="G124" i="21"/>
  <c r="G123" i="21"/>
  <c r="G122" i="21"/>
  <c r="G121" i="21"/>
  <c r="G120" i="21"/>
  <c r="G119" i="2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4" i="21"/>
  <c r="G103" i="21"/>
  <c r="G102" i="21"/>
  <c r="G101" i="21"/>
  <c r="G100" i="21"/>
  <c r="D100" i="21"/>
  <c r="C100" i="21"/>
  <c r="B100" i="21"/>
  <c r="G99" i="21"/>
  <c r="D99" i="21"/>
  <c r="C99" i="21"/>
  <c r="B99" i="21"/>
  <c r="G98" i="21"/>
  <c r="D98" i="21"/>
  <c r="C98" i="21"/>
  <c r="B98" i="21"/>
  <c r="G97" i="21"/>
  <c r="D97" i="21"/>
  <c r="C97" i="21"/>
  <c r="B97" i="21"/>
  <c r="G96" i="21"/>
  <c r="D96" i="21"/>
  <c r="C96" i="21"/>
  <c r="B96" i="21"/>
  <c r="G95" i="21"/>
  <c r="D95" i="21"/>
  <c r="C95" i="21"/>
  <c r="B95" i="21"/>
  <c r="G94" i="21"/>
  <c r="D94" i="21"/>
  <c r="C94" i="21"/>
  <c r="B94" i="21"/>
  <c r="G93" i="21"/>
  <c r="D93" i="21"/>
  <c r="C93" i="21"/>
  <c r="B93" i="21"/>
  <c r="G92" i="21"/>
  <c r="D92" i="21"/>
  <c r="C92" i="21"/>
  <c r="B92" i="21"/>
  <c r="G91" i="21"/>
  <c r="D91" i="21"/>
  <c r="C91" i="21"/>
  <c r="B91" i="21"/>
  <c r="G90" i="21"/>
  <c r="D90" i="21"/>
  <c r="C90" i="21"/>
  <c r="B90" i="21"/>
  <c r="G89" i="21"/>
  <c r="D89" i="21"/>
  <c r="C89" i="21"/>
  <c r="B89" i="21"/>
  <c r="G88" i="21"/>
  <c r="D88" i="21"/>
  <c r="C88" i="21"/>
  <c r="B88" i="21"/>
  <c r="G87" i="21"/>
  <c r="D87" i="21"/>
  <c r="C87" i="21"/>
  <c r="B87" i="21"/>
  <c r="G86" i="21"/>
  <c r="D86" i="21"/>
  <c r="C86" i="21"/>
  <c r="B86" i="21"/>
  <c r="G85" i="21"/>
  <c r="D85" i="21"/>
  <c r="C85" i="21"/>
  <c r="B85" i="21"/>
  <c r="G84" i="21"/>
  <c r="D84" i="21"/>
  <c r="C84" i="21"/>
  <c r="B84" i="21"/>
  <c r="G83" i="21"/>
  <c r="D83" i="21"/>
  <c r="C83" i="21"/>
  <c r="B83" i="21"/>
  <c r="G82" i="21"/>
  <c r="D82" i="21"/>
  <c r="C82" i="21"/>
  <c r="B82" i="21"/>
  <c r="G81" i="21"/>
  <c r="D81" i="21"/>
  <c r="C81" i="21"/>
  <c r="B81" i="21"/>
  <c r="G80" i="21"/>
  <c r="D80" i="21"/>
  <c r="C80" i="21"/>
  <c r="B80" i="21"/>
  <c r="G79" i="21"/>
  <c r="D79" i="21"/>
  <c r="C79" i="21"/>
  <c r="B79" i="21"/>
  <c r="G78" i="21"/>
  <c r="D78" i="21"/>
  <c r="C78" i="21"/>
  <c r="B78" i="21"/>
  <c r="G77" i="21"/>
  <c r="D77" i="21"/>
  <c r="C77" i="21"/>
  <c r="B77" i="21"/>
  <c r="G76" i="21"/>
  <c r="D76" i="21"/>
  <c r="C76" i="21"/>
  <c r="B76" i="21"/>
  <c r="G75" i="21"/>
  <c r="D75" i="21"/>
  <c r="C75" i="21"/>
  <c r="B75" i="21"/>
  <c r="G74" i="21"/>
  <c r="D74" i="21"/>
  <c r="C74" i="21"/>
  <c r="B74" i="21"/>
  <c r="G73" i="21"/>
  <c r="D73" i="21"/>
  <c r="C73" i="21"/>
  <c r="B73" i="21"/>
  <c r="G72" i="21"/>
  <c r="D72" i="21"/>
  <c r="C72" i="21"/>
  <c r="B72" i="21"/>
  <c r="G71" i="21"/>
  <c r="D71" i="21"/>
  <c r="C71" i="21"/>
  <c r="B71" i="21"/>
  <c r="G70" i="21"/>
  <c r="D70" i="21"/>
  <c r="C70" i="21"/>
  <c r="B70" i="21"/>
  <c r="G69" i="21"/>
  <c r="D69" i="21"/>
  <c r="C69" i="21"/>
  <c r="B69" i="21"/>
  <c r="G68" i="21"/>
  <c r="D68" i="21"/>
  <c r="C68" i="21"/>
  <c r="B68" i="21"/>
  <c r="G67" i="21"/>
  <c r="D67" i="21"/>
  <c r="C67" i="21"/>
  <c r="B67" i="21"/>
  <c r="G66" i="21"/>
  <c r="D66" i="21"/>
  <c r="C66" i="21"/>
  <c r="B66" i="21"/>
  <c r="G65" i="21"/>
  <c r="D65" i="21"/>
  <c r="C65" i="21"/>
  <c r="B65" i="21"/>
  <c r="G64" i="21"/>
  <c r="D64" i="21"/>
  <c r="C64" i="21"/>
  <c r="B64" i="21"/>
  <c r="G63" i="21"/>
  <c r="D63" i="21"/>
  <c r="C63" i="21"/>
  <c r="B63" i="21"/>
  <c r="G62" i="21"/>
  <c r="D62" i="21"/>
  <c r="C62" i="21"/>
  <c r="B62" i="21"/>
  <c r="G61" i="21"/>
  <c r="D61" i="21"/>
  <c r="C61" i="21"/>
  <c r="B61" i="21"/>
  <c r="G60" i="21"/>
  <c r="D60" i="21"/>
  <c r="C60" i="21"/>
  <c r="B60" i="21"/>
  <c r="G59" i="21"/>
  <c r="D59" i="21"/>
  <c r="C59" i="21"/>
  <c r="B59" i="21"/>
  <c r="G58" i="21"/>
  <c r="D58" i="21"/>
  <c r="C58" i="21"/>
  <c r="B58" i="21"/>
  <c r="G57" i="21"/>
  <c r="D57" i="21"/>
  <c r="C57" i="21"/>
  <c r="B57" i="21"/>
  <c r="G56" i="21"/>
  <c r="D56" i="21"/>
  <c r="C56" i="21"/>
  <c r="B56" i="21"/>
  <c r="F55" i="21"/>
  <c r="D55" i="21"/>
  <c r="C55" i="21"/>
  <c r="B55" i="21"/>
  <c r="G54" i="21"/>
  <c r="D54" i="21"/>
  <c r="C54" i="21"/>
  <c r="B54" i="21"/>
  <c r="F53" i="21"/>
  <c r="D53" i="21"/>
  <c r="C53" i="21"/>
  <c r="B53" i="21"/>
  <c r="F52" i="21"/>
  <c r="D52" i="21"/>
  <c r="C52" i="21"/>
  <c r="B52" i="21"/>
  <c r="D51" i="21"/>
  <c r="C51" i="21"/>
  <c r="B51" i="21"/>
  <c r="D50" i="21"/>
  <c r="C50" i="21"/>
  <c r="B50" i="21"/>
  <c r="D49" i="21"/>
  <c r="C49" i="21"/>
  <c r="B49" i="21"/>
  <c r="D48" i="21"/>
  <c r="C48" i="21"/>
  <c r="B48" i="21"/>
  <c r="D47" i="21"/>
  <c r="C47" i="21"/>
  <c r="B47" i="21"/>
  <c r="F46" i="21"/>
  <c r="D46" i="21"/>
  <c r="C46" i="21"/>
  <c r="B46" i="21"/>
  <c r="D45" i="21"/>
  <c r="C45" i="21"/>
  <c r="B45" i="21"/>
  <c r="F44" i="21"/>
  <c r="D44" i="21"/>
  <c r="C44" i="21"/>
  <c r="B44" i="21"/>
  <c r="D43" i="21"/>
  <c r="C43" i="21"/>
  <c r="B43" i="21"/>
  <c r="F42" i="21"/>
  <c r="D42" i="21"/>
  <c r="C42" i="21"/>
  <c r="B42" i="21"/>
  <c r="F41" i="21"/>
  <c r="D41" i="21"/>
  <c r="C41" i="21"/>
  <c r="B41" i="21"/>
  <c r="D40" i="21"/>
  <c r="C40" i="21"/>
  <c r="B40" i="21"/>
  <c r="D39" i="21"/>
  <c r="C39" i="21"/>
  <c r="B39" i="21"/>
  <c r="G38" i="21"/>
  <c r="F38" i="21"/>
  <c r="D38" i="21"/>
  <c r="C38" i="21"/>
  <c r="B38" i="21"/>
  <c r="G37" i="21"/>
  <c r="F37" i="21"/>
  <c r="D37" i="21"/>
  <c r="C37" i="21"/>
  <c r="B37" i="21"/>
  <c r="D36" i="21"/>
  <c r="C36" i="21"/>
  <c r="B36" i="21"/>
  <c r="D35" i="21"/>
  <c r="C35" i="21"/>
  <c r="B35" i="21"/>
  <c r="F34" i="21"/>
  <c r="D34" i="21"/>
  <c r="C34" i="21"/>
  <c r="B34" i="21"/>
  <c r="F33" i="21"/>
  <c r="D33" i="21"/>
  <c r="C33" i="21"/>
  <c r="B33" i="21"/>
  <c r="D32" i="21"/>
  <c r="C32" i="21"/>
  <c r="B32" i="21"/>
  <c r="F31" i="21"/>
  <c r="D31" i="21"/>
  <c r="C31" i="21"/>
  <c r="B31" i="21"/>
  <c r="G30" i="21"/>
  <c r="F30" i="21"/>
  <c r="D30" i="21"/>
  <c r="C30" i="21"/>
  <c r="B30" i="21"/>
  <c r="D29" i="21"/>
  <c r="C29" i="21"/>
  <c r="B29" i="21"/>
  <c r="D28" i="21"/>
  <c r="C28" i="21"/>
  <c r="B28" i="21"/>
  <c r="F27" i="21"/>
  <c r="D27" i="21"/>
  <c r="C27" i="21"/>
  <c r="B27" i="21"/>
  <c r="G26" i="21"/>
  <c r="F26" i="21"/>
  <c r="D26" i="21"/>
  <c r="C26" i="21"/>
  <c r="B26" i="21"/>
  <c r="D25" i="21"/>
  <c r="C25" i="21"/>
  <c r="B25" i="21"/>
  <c r="D24" i="21"/>
  <c r="C24" i="21"/>
  <c r="B24" i="21"/>
  <c r="F23" i="21"/>
  <c r="D23" i="21"/>
  <c r="C23" i="21"/>
  <c r="B23" i="21"/>
  <c r="G22" i="21"/>
  <c r="F22" i="21"/>
  <c r="D22" i="21"/>
  <c r="C22" i="21"/>
  <c r="B22" i="21"/>
  <c r="D21" i="21"/>
  <c r="C21" i="21"/>
  <c r="B21" i="21"/>
  <c r="D20" i="21"/>
  <c r="C20" i="21"/>
  <c r="B20" i="21"/>
  <c r="F19" i="21"/>
  <c r="D19" i="21"/>
  <c r="C19" i="21"/>
  <c r="B19" i="21"/>
  <c r="G18" i="21"/>
  <c r="F18" i="21"/>
  <c r="D18" i="21"/>
  <c r="C18" i="21"/>
  <c r="B18" i="21"/>
  <c r="D17" i="21"/>
  <c r="C17" i="21"/>
  <c r="B17" i="21"/>
  <c r="F16" i="21"/>
  <c r="D16" i="21"/>
  <c r="C16" i="21"/>
  <c r="B16" i="21"/>
  <c r="G15" i="21"/>
  <c r="F15" i="21"/>
  <c r="D15" i="21"/>
  <c r="C15" i="21"/>
  <c r="B15" i="21"/>
  <c r="D14" i="21"/>
  <c r="C14" i="21"/>
  <c r="B14" i="21"/>
  <c r="D13" i="21"/>
  <c r="C13" i="21"/>
  <c r="B13" i="21"/>
  <c r="D12" i="21"/>
  <c r="C12" i="21"/>
  <c r="B12" i="21"/>
  <c r="E11" i="21"/>
  <c r="G11" i="21"/>
  <c r="F11" i="21"/>
  <c r="D11" i="21"/>
  <c r="C11" i="21"/>
  <c r="B11" i="21"/>
  <c r="E10" i="21"/>
  <c r="F10" i="21"/>
  <c r="D10" i="21"/>
  <c r="C10" i="21"/>
  <c r="B10" i="21"/>
  <c r="D9" i="21"/>
  <c r="C9" i="21"/>
  <c r="B9" i="21"/>
  <c r="D8" i="21"/>
  <c r="C8" i="21"/>
  <c r="B8" i="21"/>
  <c r="D7" i="21"/>
  <c r="C7" i="21"/>
  <c r="B7" i="21"/>
  <c r="F8" i="19"/>
  <c r="C53" i="20"/>
  <c r="D53" i="20"/>
  <c r="E53" i="20"/>
  <c r="AK53" i="20" s="1"/>
  <c r="F53" i="20"/>
  <c r="G7" i="19"/>
  <c r="G53" i="22" s="1"/>
  <c r="H53" i="20"/>
  <c r="J53" i="20" s="1"/>
  <c r="K53" i="20" s="1"/>
  <c r="C54" i="20"/>
  <c r="D54" i="20"/>
  <c r="E54" i="20"/>
  <c r="BB54" i="20" s="1"/>
  <c r="G54" i="20"/>
  <c r="H54" i="20"/>
  <c r="J54" i="20" s="1"/>
  <c r="K54" i="20" s="1"/>
  <c r="C55" i="20"/>
  <c r="D55" i="20"/>
  <c r="E55" i="20"/>
  <c r="F55" i="20"/>
  <c r="C56" i="20"/>
  <c r="D56" i="20"/>
  <c r="E56" i="20"/>
  <c r="F56" i="20"/>
  <c r="G56" i="20"/>
  <c r="H56" i="20"/>
  <c r="J56" i="20" s="1"/>
  <c r="K56" i="20" s="1"/>
  <c r="C57" i="20"/>
  <c r="D57" i="20"/>
  <c r="E57" i="20"/>
  <c r="F57" i="20"/>
  <c r="G57" i="20"/>
  <c r="H57" i="20"/>
  <c r="J57" i="20" s="1"/>
  <c r="K57" i="20" s="1"/>
  <c r="C58" i="20"/>
  <c r="D58" i="20"/>
  <c r="E58" i="20"/>
  <c r="F58" i="20"/>
  <c r="Y58" i="20" s="1"/>
  <c r="G58" i="20"/>
  <c r="H58" i="20"/>
  <c r="J58" i="20" s="1"/>
  <c r="C59" i="20"/>
  <c r="D59" i="20"/>
  <c r="E59" i="20"/>
  <c r="X59" i="20" s="1"/>
  <c r="F59" i="20"/>
  <c r="G59" i="20"/>
  <c r="H59" i="20"/>
  <c r="J59" i="20" s="1"/>
  <c r="K59" i="20" s="1"/>
  <c r="C60" i="20"/>
  <c r="D60" i="20"/>
  <c r="E60" i="20"/>
  <c r="F60" i="20"/>
  <c r="G60" i="20"/>
  <c r="H60" i="20"/>
  <c r="J60" i="20" s="1"/>
  <c r="C61" i="20"/>
  <c r="D61" i="20"/>
  <c r="E61" i="20"/>
  <c r="F61" i="20"/>
  <c r="G61" i="20"/>
  <c r="H61" i="20"/>
  <c r="J61" i="20" s="1"/>
  <c r="K61" i="20" s="1"/>
  <c r="C62" i="20"/>
  <c r="D62" i="20"/>
  <c r="E62" i="20"/>
  <c r="F62" i="20"/>
  <c r="AD62" i="20" s="1"/>
  <c r="G62" i="20"/>
  <c r="H62" i="20"/>
  <c r="C63" i="20"/>
  <c r="D63" i="20"/>
  <c r="E63" i="20"/>
  <c r="F63" i="20"/>
  <c r="G63" i="20"/>
  <c r="H63" i="20"/>
  <c r="J63" i="20" s="1"/>
  <c r="C64" i="20"/>
  <c r="D64" i="20"/>
  <c r="E64" i="20"/>
  <c r="F64" i="20"/>
  <c r="X64" i="20" s="1"/>
  <c r="G64" i="20"/>
  <c r="H64" i="20"/>
  <c r="J64" i="20" s="1"/>
  <c r="K64" i="20" s="1"/>
  <c r="C65" i="20"/>
  <c r="D65" i="20"/>
  <c r="E65" i="20"/>
  <c r="F65" i="20"/>
  <c r="G65" i="20"/>
  <c r="H65" i="20"/>
  <c r="J65" i="20" s="1"/>
  <c r="K65" i="20" s="1"/>
  <c r="O65" i="20" s="1"/>
  <c r="C66" i="20"/>
  <c r="D66" i="20"/>
  <c r="E66" i="20"/>
  <c r="F66" i="20"/>
  <c r="Y66" i="20" s="1"/>
  <c r="G66" i="20"/>
  <c r="H66" i="20"/>
  <c r="J66" i="20" s="1"/>
  <c r="K66" i="20" s="1"/>
  <c r="C67" i="20"/>
  <c r="D67" i="20"/>
  <c r="E67" i="20"/>
  <c r="F67" i="20"/>
  <c r="G67" i="20"/>
  <c r="H67" i="20"/>
  <c r="J67" i="20" s="1"/>
  <c r="K67" i="20" s="1"/>
  <c r="C68" i="20"/>
  <c r="D68" i="20"/>
  <c r="E68" i="20"/>
  <c r="F68" i="20"/>
  <c r="AD68" i="20" s="1"/>
  <c r="G68" i="20"/>
  <c r="H68" i="20"/>
  <c r="J68" i="20" s="1"/>
  <c r="C69" i="20"/>
  <c r="D69" i="20"/>
  <c r="E69" i="20"/>
  <c r="F69" i="20"/>
  <c r="G69" i="20"/>
  <c r="H69" i="20"/>
  <c r="J69" i="20" s="1"/>
  <c r="K69" i="20" s="1"/>
  <c r="C70" i="20"/>
  <c r="D70" i="20"/>
  <c r="E70" i="20"/>
  <c r="F70" i="20"/>
  <c r="Y70" i="20" s="1"/>
  <c r="G70" i="20"/>
  <c r="H70" i="20"/>
  <c r="J70" i="20" s="1"/>
  <c r="C71" i="20"/>
  <c r="D71" i="20"/>
  <c r="E71" i="20"/>
  <c r="F71" i="20"/>
  <c r="G71" i="20"/>
  <c r="H71" i="20"/>
  <c r="J71" i="20" s="1"/>
  <c r="K71" i="20" s="1"/>
  <c r="C72" i="20"/>
  <c r="D72" i="20"/>
  <c r="E72" i="20"/>
  <c r="F72" i="20"/>
  <c r="G72" i="20"/>
  <c r="H72" i="20"/>
  <c r="J72" i="20" s="1"/>
  <c r="C73" i="20"/>
  <c r="D73" i="20"/>
  <c r="E73" i="20"/>
  <c r="F73" i="20"/>
  <c r="G73" i="20"/>
  <c r="H73" i="20"/>
  <c r="J73" i="20" s="1"/>
  <c r="K73" i="20" s="1"/>
  <c r="C74" i="20"/>
  <c r="D74" i="20"/>
  <c r="E74" i="20"/>
  <c r="F74" i="20"/>
  <c r="G74" i="20"/>
  <c r="H74" i="20"/>
  <c r="C75" i="20"/>
  <c r="D75" i="20"/>
  <c r="E75" i="20"/>
  <c r="F75" i="20"/>
  <c r="G75" i="20"/>
  <c r="H75" i="20"/>
  <c r="J75" i="20" s="1"/>
  <c r="K75" i="20" s="1"/>
  <c r="C76" i="20"/>
  <c r="D76" i="20"/>
  <c r="E76" i="20"/>
  <c r="F76" i="20"/>
  <c r="AE76" i="20" s="1"/>
  <c r="G76" i="20"/>
  <c r="H76" i="20"/>
  <c r="J76" i="20" s="1"/>
  <c r="C77" i="20"/>
  <c r="D77" i="20"/>
  <c r="E77" i="20"/>
  <c r="F77" i="20"/>
  <c r="G77" i="20"/>
  <c r="H77" i="20"/>
  <c r="J77" i="20" s="1"/>
  <c r="C78" i="20"/>
  <c r="D78" i="20"/>
  <c r="E78" i="20"/>
  <c r="F78" i="20"/>
  <c r="AP78" i="20" s="1"/>
  <c r="G78" i="20"/>
  <c r="H78" i="20"/>
  <c r="J78" i="20" s="1"/>
  <c r="C79" i="20"/>
  <c r="D79" i="20"/>
  <c r="E79" i="20"/>
  <c r="F79" i="20"/>
  <c r="G79" i="20"/>
  <c r="H79" i="20"/>
  <c r="J79" i="20" s="1"/>
  <c r="K79" i="20" s="1"/>
  <c r="C80" i="20"/>
  <c r="D80" i="20"/>
  <c r="E80" i="20"/>
  <c r="F80" i="20"/>
  <c r="W80" i="20" s="1"/>
  <c r="G80" i="20"/>
  <c r="H80" i="20"/>
  <c r="J80" i="20" s="1"/>
  <c r="C81" i="20"/>
  <c r="D81" i="20"/>
  <c r="E81" i="20"/>
  <c r="F81" i="20"/>
  <c r="G81" i="20"/>
  <c r="H81" i="20"/>
  <c r="J81" i="20" s="1"/>
  <c r="C82" i="20"/>
  <c r="D82" i="20"/>
  <c r="E82" i="20"/>
  <c r="F82" i="20"/>
  <c r="Y82" i="20" s="1"/>
  <c r="G82" i="20"/>
  <c r="H82" i="20"/>
  <c r="J82" i="20" s="1"/>
  <c r="C83" i="20"/>
  <c r="D83" i="20"/>
  <c r="E83" i="20"/>
  <c r="F83" i="20"/>
  <c r="G83" i="20"/>
  <c r="H83" i="20"/>
  <c r="J83" i="20" s="1"/>
  <c r="C84" i="20"/>
  <c r="D84" i="20"/>
  <c r="E84" i="20"/>
  <c r="F84" i="20"/>
  <c r="AB84" i="20" s="1"/>
  <c r="G84" i="20"/>
  <c r="H84" i="20"/>
  <c r="J84" i="20" s="1"/>
  <c r="K84" i="20" s="1"/>
  <c r="P84" i="20" s="1"/>
  <c r="C85" i="20"/>
  <c r="D85" i="20"/>
  <c r="E85" i="20"/>
  <c r="F85" i="20"/>
  <c r="G85" i="20"/>
  <c r="H85" i="20"/>
  <c r="J85" i="20" s="1"/>
  <c r="K85" i="20" s="1"/>
  <c r="C86" i="20"/>
  <c r="D86" i="20"/>
  <c r="E86" i="20"/>
  <c r="F86" i="20"/>
  <c r="G86" i="20"/>
  <c r="H86" i="20"/>
  <c r="J86" i="20" s="1"/>
  <c r="C87" i="20"/>
  <c r="D87" i="20"/>
  <c r="E87" i="20"/>
  <c r="F87" i="20"/>
  <c r="G87" i="20"/>
  <c r="H87" i="20"/>
  <c r="J87" i="20" s="1"/>
  <c r="K87" i="20" s="1"/>
  <c r="C88" i="20"/>
  <c r="D88" i="20"/>
  <c r="E88" i="20"/>
  <c r="F88" i="20"/>
  <c r="X88" i="20" s="1"/>
  <c r="G88" i="20"/>
  <c r="H88" i="20"/>
  <c r="J88" i="20" s="1"/>
  <c r="K88" i="20" s="1"/>
  <c r="C89" i="20"/>
  <c r="D89" i="20"/>
  <c r="E89" i="20"/>
  <c r="F89" i="20"/>
  <c r="G89" i="20"/>
  <c r="H89" i="20"/>
  <c r="J89" i="20" s="1"/>
  <c r="K89" i="20" s="1"/>
  <c r="C90" i="20"/>
  <c r="D90" i="20"/>
  <c r="E90" i="20"/>
  <c r="F90" i="20"/>
  <c r="AC90" i="20" s="1"/>
  <c r="G90" i="20"/>
  <c r="H90" i="20"/>
  <c r="J90" i="20" s="1"/>
  <c r="C91" i="20"/>
  <c r="D91" i="20"/>
  <c r="E91" i="20"/>
  <c r="F91" i="20"/>
  <c r="G91" i="20"/>
  <c r="H91" i="20"/>
  <c r="J91" i="20" s="1"/>
  <c r="K91" i="20" s="1"/>
  <c r="C92" i="20"/>
  <c r="D92" i="20"/>
  <c r="E92" i="20"/>
  <c r="F92" i="20"/>
  <c r="G92" i="20"/>
  <c r="H92" i="20"/>
  <c r="C93" i="20"/>
  <c r="D93" i="20"/>
  <c r="E93" i="20"/>
  <c r="F93" i="20"/>
  <c r="G93" i="20"/>
  <c r="H93" i="20"/>
  <c r="J93" i="20" s="1"/>
  <c r="C94" i="20"/>
  <c r="D94" i="20"/>
  <c r="E94" i="20"/>
  <c r="F94" i="20"/>
  <c r="AD94" i="20" s="1"/>
  <c r="G94" i="20"/>
  <c r="H94" i="20"/>
  <c r="J94" i="20" s="1"/>
  <c r="C95" i="20"/>
  <c r="D95" i="20"/>
  <c r="E95" i="20"/>
  <c r="F95" i="20"/>
  <c r="G95" i="20"/>
  <c r="H95" i="20"/>
  <c r="J95" i="20" s="1"/>
  <c r="K95" i="20" s="1"/>
  <c r="C96" i="20"/>
  <c r="D96" i="20"/>
  <c r="E96" i="20"/>
  <c r="F96" i="20"/>
  <c r="G96" i="20"/>
  <c r="H96" i="20"/>
  <c r="J96" i="20" s="1"/>
  <c r="C97" i="20"/>
  <c r="D97" i="20"/>
  <c r="E97" i="20"/>
  <c r="F97" i="20"/>
  <c r="G97" i="20"/>
  <c r="H97" i="20"/>
  <c r="J97" i="20" s="1"/>
  <c r="C98" i="20"/>
  <c r="D98" i="20"/>
  <c r="E98" i="20"/>
  <c r="F98" i="20"/>
  <c r="G98" i="20"/>
  <c r="H98" i="20"/>
  <c r="J98" i="20" s="1"/>
  <c r="C99" i="20"/>
  <c r="D99" i="20"/>
  <c r="E99" i="20"/>
  <c r="F99" i="20"/>
  <c r="G99" i="20"/>
  <c r="H99" i="20"/>
  <c r="J99" i="20" s="1"/>
  <c r="K99" i="20" s="1"/>
  <c r="C100" i="20"/>
  <c r="D100" i="20"/>
  <c r="E100" i="20"/>
  <c r="F100" i="20"/>
  <c r="AC100" i="20" s="1"/>
  <c r="G100" i="20"/>
  <c r="H100" i="20"/>
  <c r="J100" i="20" s="1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53" i="20"/>
  <c r="AS5" i="20"/>
  <c r="AT5" i="20"/>
  <c r="AT101" i="20" s="1"/>
  <c r="AU5" i="20"/>
  <c r="AU101" i="20" s="1"/>
  <c r="AV5" i="20"/>
  <c r="AW5" i="20"/>
  <c r="AX5" i="20"/>
  <c r="AX101" i="20" s="1"/>
  <c r="AY5" i="20"/>
  <c r="AY101" i="20" s="1"/>
  <c r="AZ5" i="20"/>
  <c r="AZ101" i="20" s="1"/>
  <c r="BA5" i="20"/>
  <c r="BB5" i="20"/>
  <c r="BB101" i="20" s="1"/>
  <c r="BC5" i="20"/>
  <c r="BD5" i="20"/>
  <c r="BD101" i="20" s="1"/>
  <c r="J55" i="20"/>
  <c r="K55" i="20" s="1"/>
  <c r="J62" i="20"/>
  <c r="K62" i="20" s="1"/>
  <c r="J74" i="20"/>
  <c r="J92" i="20"/>
  <c r="BC101" i="20"/>
  <c r="E7" i="20"/>
  <c r="T7" i="20" s="1"/>
  <c r="E8" i="20"/>
  <c r="AK8" i="20" s="1"/>
  <c r="E12" i="20"/>
  <c r="E13" i="20"/>
  <c r="BB13" i="20" s="1"/>
  <c r="E14" i="20"/>
  <c r="AC14" i="20" s="1"/>
  <c r="E15" i="20"/>
  <c r="AE15" i="20" s="1"/>
  <c r="E16" i="20"/>
  <c r="E17" i="20"/>
  <c r="AJ17" i="20" s="1"/>
  <c r="E18" i="20"/>
  <c r="S18" i="20" s="1"/>
  <c r="E19" i="20"/>
  <c r="AN19" i="20" s="1"/>
  <c r="E20" i="20"/>
  <c r="E21" i="20"/>
  <c r="AY21" i="20" s="1"/>
  <c r="E22" i="20"/>
  <c r="AO22" i="20" s="1"/>
  <c r="E23" i="20"/>
  <c r="AD23" i="20" s="1"/>
  <c r="E24" i="20"/>
  <c r="E25" i="20"/>
  <c r="X25" i="20" s="1"/>
  <c r="E26" i="20"/>
  <c r="E27" i="20"/>
  <c r="AH27" i="20" s="1"/>
  <c r="E28" i="20"/>
  <c r="E29" i="20"/>
  <c r="E30" i="20"/>
  <c r="T30" i="20" s="1"/>
  <c r="E31" i="20"/>
  <c r="AF31" i="20" s="1"/>
  <c r="E32" i="20"/>
  <c r="P32" i="20" s="1"/>
  <c r="E33" i="20"/>
  <c r="AD33" i="20" s="1"/>
  <c r="E34" i="20"/>
  <c r="AW34" i="20" s="1"/>
  <c r="E35" i="20"/>
  <c r="AF35" i="20" s="1"/>
  <c r="E36" i="20"/>
  <c r="BA36" i="20" s="1"/>
  <c r="E37" i="20"/>
  <c r="U37" i="20" s="1"/>
  <c r="E38" i="20"/>
  <c r="W38" i="20" s="1"/>
  <c r="E39" i="20"/>
  <c r="W39" i="20" s="1"/>
  <c r="E40" i="20"/>
  <c r="AC40" i="20" s="1"/>
  <c r="E41" i="20"/>
  <c r="AP41" i="20" s="1"/>
  <c r="E42" i="20"/>
  <c r="AV42" i="20" s="1"/>
  <c r="E43" i="20"/>
  <c r="AH43" i="20" s="1"/>
  <c r="E44" i="20"/>
  <c r="AX44" i="20" s="1"/>
  <c r="E45" i="20"/>
  <c r="BD45" i="20" s="1"/>
  <c r="E46" i="20"/>
  <c r="AD46" i="20" s="1"/>
  <c r="E47" i="20"/>
  <c r="AA47" i="20" s="1"/>
  <c r="E48" i="20"/>
  <c r="E49" i="20"/>
  <c r="E50" i="20"/>
  <c r="AZ50" i="20" s="1"/>
  <c r="E51" i="20"/>
  <c r="S51" i="20" s="1"/>
  <c r="E52" i="20"/>
  <c r="AF65" i="20"/>
  <c r="AF101" i="20"/>
  <c r="AF102" i="20"/>
  <c r="AF103" i="20"/>
  <c r="AF104" i="20"/>
  <c r="AF105" i="20"/>
  <c r="AF106" i="20"/>
  <c r="AF107" i="20"/>
  <c r="AF108" i="20"/>
  <c r="AF109" i="20"/>
  <c r="AF110" i="20"/>
  <c r="AF111" i="20"/>
  <c r="AF112" i="20"/>
  <c r="AF113" i="20"/>
  <c r="AF114" i="20"/>
  <c r="AF115" i="20"/>
  <c r="AF116" i="20"/>
  <c r="AF117" i="20"/>
  <c r="AF118" i="20"/>
  <c r="AF119" i="20"/>
  <c r="AF120" i="20"/>
  <c r="AF121" i="20"/>
  <c r="AF122" i="20"/>
  <c r="AF123" i="20"/>
  <c r="AF124" i="20"/>
  <c r="AF125" i="20"/>
  <c r="AF126" i="20"/>
  <c r="AF127" i="20"/>
  <c r="AF128" i="20"/>
  <c r="AF129" i="20"/>
  <c r="AF130" i="20"/>
  <c r="AF131" i="20"/>
  <c r="AF132" i="20"/>
  <c r="AF133" i="20"/>
  <c r="AF134" i="20"/>
  <c r="AF135" i="20"/>
  <c r="AF136" i="20"/>
  <c r="AF137" i="20"/>
  <c r="AF138" i="20"/>
  <c r="AF139" i="20"/>
  <c r="AF140" i="20"/>
  <c r="AF141" i="20"/>
  <c r="AF142" i="20"/>
  <c r="AF143" i="20"/>
  <c r="AF144" i="20"/>
  <c r="AF145" i="20"/>
  <c r="AF146" i="20"/>
  <c r="AF147" i="20"/>
  <c r="AF148" i="20"/>
  <c r="AF149" i="20"/>
  <c r="AF150" i="20"/>
  <c r="AF151" i="20"/>
  <c r="AF152" i="20"/>
  <c r="AF153" i="20"/>
  <c r="AF154" i="20"/>
  <c r="AF155" i="20"/>
  <c r="AF156" i="20"/>
  <c r="AF157" i="20"/>
  <c r="AF158" i="20"/>
  <c r="AF159" i="20"/>
  <c r="AF160" i="20"/>
  <c r="AF161" i="20"/>
  <c r="AF162" i="20"/>
  <c r="AF163" i="20"/>
  <c r="AF164" i="20"/>
  <c r="AF165" i="20"/>
  <c r="AF166" i="20"/>
  <c r="AF167" i="20"/>
  <c r="AF168" i="20"/>
  <c r="AF169" i="20"/>
  <c r="AF170" i="20"/>
  <c r="AF171" i="20"/>
  <c r="AF172" i="20"/>
  <c r="AF173" i="20"/>
  <c r="AF174" i="20"/>
  <c r="AF175" i="20"/>
  <c r="AF176" i="20"/>
  <c r="AF177" i="20"/>
  <c r="AF178" i="20"/>
  <c r="AF179" i="20"/>
  <c r="AF180" i="20"/>
  <c r="AF181" i="20"/>
  <c r="AF182" i="20"/>
  <c r="AF183" i="20"/>
  <c r="AF184" i="20"/>
  <c r="AF185" i="20"/>
  <c r="AF186" i="20"/>
  <c r="AF187" i="20"/>
  <c r="AF188" i="20"/>
  <c r="AF189" i="20"/>
  <c r="AF190" i="20"/>
  <c r="AF191" i="20"/>
  <c r="AF192" i="20"/>
  <c r="AF193" i="20"/>
  <c r="AF194" i="20"/>
  <c r="AF195" i="20"/>
  <c r="AF196" i="20"/>
  <c r="AF197" i="20"/>
  <c r="AF198" i="20"/>
  <c r="AF199" i="20"/>
  <c r="AF200" i="20"/>
  <c r="AF201" i="20"/>
  <c r="AF202" i="20"/>
  <c r="AF203" i="20"/>
  <c r="AF204" i="20"/>
  <c r="AG101" i="20"/>
  <c r="AG102" i="20"/>
  <c r="AG103" i="20"/>
  <c r="AG104" i="20"/>
  <c r="AG105" i="20"/>
  <c r="AG106" i="20"/>
  <c r="AG107" i="20"/>
  <c r="AG108" i="20"/>
  <c r="AG109" i="20"/>
  <c r="AG110" i="20"/>
  <c r="AG111" i="20"/>
  <c r="AG112" i="20"/>
  <c r="AG113" i="20"/>
  <c r="AG114" i="20"/>
  <c r="AG115" i="20"/>
  <c r="AG116" i="20"/>
  <c r="AG117" i="20"/>
  <c r="AG118" i="20"/>
  <c r="AG119" i="20"/>
  <c r="AG120" i="20"/>
  <c r="AG121" i="20"/>
  <c r="AG122" i="20"/>
  <c r="AG123" i="20"/>
  <c r="AG124" i="20"/>
  <c r="AG125" i="20"/>
  <c r="AG126" i="20"/>
  <c r="AG127" i="20"/>
  <c r="AG128" i="20"/>
  <c r="AG129" i="20"/>
  <c r="AG130" i="20"/>
  <c r="AG131" i="20"/>
  <c r="AG132" i="20"/>
  <c r="AG133" i="20"/>
  <c r="AG134" i="20"/>
  <c r="AG135" i="20"/>
  <c r="AG136" i="20"/>
  <c r="AG137" i="20"/>
  <c r="AG138" i="20"/>
  <c r="AG139" i="20"/>
  <c r="AG140" i="20"/>
  <c r="AG141" i="20"/>
  <c r="AG142" i="20"/>
  <c r="AG143" i="20"/>
  <c r="AG144" i="20"/>
  <c r="AG145" i="20"/>
  <c r="AG146" i="20"/>
  <c r="AG147" i="20"/>
  <c r="AG148" i="20"/>
  <c r="AG149" i="20"/>
  <c r="AG150" i="20"/>
  <c r="AG151" i="20"/>
  <c r="AG152" i="20"/>
  <c r="AG153" i="20"/>
  <c r="AG154" i="20"/>
  <c r="AG155" i="20"/>
  <c r="AG156" i="20"/>
  <c r="AG157" i="20"/>
  <c r="AG158" i="20"/>
  <c r="AG159" i="20"/>
  <c r="AG160" i="20"/>
  <c r="AG161" i="20"/>
  <c r="AG162" i="20"/>
  <c r="AG163" i="20"/>
  <c r="AG164" i="20"/>
  <c r="AG165" i="20"/>
  <c r="AG166" i="20"/>
  <c r="AG167" i="20"/>
  <c r="AG168" i="20"/>
  <c r="AG169" i="20"/>
  <c r="AG170" i="20"/>
  <c r="AG171" i="20"/>
  <c r="AG172" i="20"/>
  <c r="AG173" i="20"/>
  <c r="AG174" i="20"/>
  <c r="AG175" i="20"/>
  <c r="AG176" i="20"/>
  <c r="AG177" i="20"/>
  <c r="AG178" i="20"/>
  <c r="AG179" i="20"/>
  <c r="AG180" i="20"/>
  <c r="AG181" i="20"/>
  <c r="AG182" i="20"/>
  <c r="AG183" i="20"/>
  <c r="AG184" i="20"/>
  <c r="AG185" i="20"/>
  <c r="AG186" i="20"/>
  <c r="AG187" i="20"/>
  <c r="AG188" i="20"/>
  <c r="AG189" i="20"/>
  <c r="AG190" i="20"/>
  <c r="AG191" i="20"/>
  <c r="AG192" i="20"/>
  <c r="AG193" i="20"/>
  <c r="AG194" i="20"/>
  <c r="AG195" i="20"/>
  <c r="AG196" i="20"/>
  <c r="AG197" i="20"/>
  <c r="AG198" i="20"/>
  <c r="AG199" i="20"/>
  <c r="AG200" i="20"/>
  <c r="AG201" i="20"/>
  <c r="AG202" i="20"/>
  <c r="AG203" i="20"/>
  <c r="AG204" i="20"/>
  <c r="E9" i="20"/>
  <c r="BD9" i="20" s="1"/>
  <c r="AH57" i="20"/>
  <c r="AH101" i="20"/>
  <c r="AH102" i="20"/>
  <c r="AH103" i="20"/>
  <c r="AH104" i="20"/>
  <c r="AH105" i="20"/>
  <c r="AH106" i="20"/>
  <c r="AH107" i="20"/>
  <c r="AH108" i="20"/>
  <c r="AH109" i="20"/>
  <c r="AH110" i="20"/>
  <c r="AH111" i="20"/>
  <c r="AH112" i="20"/>
  <c r="AH113" i="20"/>
  <c r="AH114" i="20"/>
  <c r="AH115" i="20"/>
  <c r="AH116" i="20"/>
  <c r="AH117" i="20"/>
  <c r="AH118" i="20"/>
  <c r="AH119" i="20"/>
  <c r="AH120" i="20"/>
  <c r="AH121" i="20"/>
  <c r="AH122" i="20"/>
  <c r="AH123" i="20"/>
  <c r="AH124" i="20"/>
  <c r="AH125" i="20"/>
  <c r="AH126" i="20"/>
  <c r="AH127" i="20"/>
  <c r="AH128" i="20"/>
  <c r="AH129" i="20"/>
  <c r="AH130" i="20"/>
  <c r="AH131" i="20"/>
  <c r="AH132" i="20"/>
  <c r="AH133" i="20"/>
  <c r="AH134" i="20"/>
  <c r="AH135" i="20"/>
  <c r="AH136" i="20"/>
  <c r="AH137" i="20"/>
  <c r="AH138" i="20"/>
  <c r="AH139" i="20"/>
  <c r="AH140" i="20"/>
  <c r="AH141" i="20"/>
  <c r="AH142" i="20"/>
  <c r="AH143" i="20"/>
  <c r="AH144" i="20"/>
  <c r="AH145" i="20"/>
  <c r="AH146" i="20"/>
  <c r="AH147" i="20"/>
  <c r="AH148" i="20"/>
  <c r="AH149" i="20"/>
  <c r="AH150" i="20"/>
  <c r="AH151" i="20"/>
  <c r="AH152" i="20"/>
  <c r="AH153" i="20"/>
  <c r="AH154" i="20"/>
  <c r="AH155" i="20"/>
  <c r="AH156" i="20"/>
  <c r="AH157" i="20"/>
  <c r="AH158" i="20"/>
  <c r="AH159" i="20"/>
  <c r="AH160" i="20"/>
  <c r="AH161" i="20"/>
  <c r="AH162" i="20"/>
  <c r="AH163" i="20"/>
  <c r="AH164" i="20"/>
  <c r="AH165" i="20"/>
  <c r="AH166" i="20"/>
  <c r="AH167" i="20"/>
  <c r="AH168" i="20"/>
  <c r="AH169" i="20"/>
  <c r="AH170" i="20"/>
  <c r="AH171" i="20"/>
  <c r="AH172" i="20"/>
  <c r="AH173" i="20"/>
  <c r="AH174" i="20"/>
  <c r="AH175" i="20"/>
  <c r="AH176" i="20"/>
  <c r="AH177" i="20"/>
  <c r="AH178" i="20"/>
  <c r="AH179" i="20"/>
  <c r="AH180" i="20"/>
  <c r="AH181" i="20"/>
  <c r="AH182" i="20"/>
  <c r="AH183" i="20"/>
  <c r="AH184" i="20"/>
  <c r="AH185" i="20"/>
  <c r="AH186" i="20"/>
  <c r="AH187" i="20"/>
  <c r="AH188" i="20"/>
  <c r="AH189" i="20"/>
  <c r="AH190" i="20"/>
  <c r="AH191" i="20"/>
  <c r="AH192" i="20"/>
  <c r="AH193" i="20"/>
  <c r="AH194" i="20"/>
  <c r="AH195" i="20"/>
  <c r="AH196" i="20"/>
  <c r="AH197" i="20"/>
  <c r="AH198" i="20"/>
  <c r="AH199" i="20"/>
  <c r="AH200" i="20"/>
  <c r="AH201" i="20"/>
  <c r="AH202" i="20"/>
  <c r="AH203" i="20"/>
  <c r="AH204" i="20"/>
  <c r="AI59" i="20"/>
  <c r="AI89" i="20"/>
  <c r="AI101" i="20"/>
  <c r="AI102" i="20"/>
  <c r="AI103" i="20"/>
  <c r="AI104" i="20"/>
  <c r="AI105" i="20"/>
  <c r="AI106" i="20"/>
  <c r="AI107" i="20"/>
  <c r="AI108" i="20"/>
  <c r="AI109" i="20"/>
  <c r="AI110" i="20"/>
  <c r="AI111" i="20"/>
  <c r="AI112" i="20"/>
  <c r="AI113" i="20"/>
  <c r="AI114" i="20"/>
  <c r="AI115" i="20"/>
  <c r="AI116" i="20"/>
  <c r="AI117" i="20"/>
  <c r="AI118" i="20"/>
  <c r="AI119" i="20"/>
  <c r="AI120" i="20"/>
  <c r="AI121" i="20"/>
  <c r="AI122" i="20"/>
  <c r="AI123" i="20"/>
  <c r="AI124" i="20"/>
  <c r="AI125" i="20"/>
  <c r="AI126" i="20"/>
  <c r="AI127" i="20"/>
  <c r="AI128" i="20"/>
  <c r="AI129" i="20"/>
  <c r="AI130" i="20"/>
  <c r="AI131" i="20"/>
  <c r="AI132" i="20"/>
  <c r="AI133" i="20"/>
  <c r="AI134" i="20"/>
  <c r="AI135" i="20"/>
  <c r="AI136" i="20"/>
  <c r="AI137" i="20"/>
  <c r="AI138" i="20"/>
  <c r="AI139" i="20"/>
  <c r="AI140" i="20"/>
  <c r="AI141" i="20"/>
  <c r="AI142" i="20"/>
  <c r="AI143" i="20"/>
  <c r="AI144" i="20"/>
  <c r="AI145" i="20"/>
  <c r="AI146" i="20"/>
  <c r="AI147" i="20"/>
  <c r="AI148" i="20"/>
  <c r="AI149" i="20"/>
  <c r="AI150" i="20"/>
  <c r="AI151" i="20"/>
  <c r="AI152" i="20"/>
  <c r="AI153" i="20"/>
  <c r="AI154" i="20"/>
  <c r="AI155" i="20"/>
  <c r="AI156" i="20"/>
  <c r="AI157" i="20"/>
  <c r="AI158" i="20"/>
  <c r="AI159" i="20"/>
  <c r="AI160" i="20"/>
  <c r="AI161" i="20"/>
  <c r="AI162" i="20"/>
  <c r="AI163" i="20"/>
  <c r="AI164" i="20"/>
  <c r="AI165" i="20"/>
  <c r="AI166" i="20"/>
  <c r="AI167" i="20"/>
  <c r="AI168" i="20"/>
  <c r="AI169" i="20"/>
  <c r="AI170" i="20"/>
  <c r="AI171" i="20"/>
  <c r="AI172" i="20"/>
  <c r="AI173" i="20"/>
  <c r="AI174" i="20"/>
  <c r="AI175" i="20"/>
  <c r="AI176" i="20"/>
  <c r="AI177" i="20"/>
  <c r="AI178" i="20"/>
  <c r="AI179" i="20"/>
  <c r="AI180" i="20"/>
  <c r="AI181" i="20"/>
  <c r="AI182" i="20"/>
  <c r="AI183" i="20"/>
  <c r="AI184" i="20"/>
  <c r="AI185" i="20"/>
  <c r="AI186" i="20"/>
  <c r="AI187" i="20"/>
  <c r="AI188" i="20"/>
  <c r="AI189" i="20"/>
  <c r="AI190" i="20"/>
  <c r="AI191" i="20"/>
  <c r="AI192" i="20"/>
  <c r="AI193" i="20"/>
  <c r="AI194" i="20"/>
  <c r="AI195" i="20"/>
  <c r="AI196" i="20"/>
  <c r="AI197" i="20"/>
  <c r="AI198" i="20"/>
  <c r="AI199" i="20"/>
  <c r="AI200" i="20"/>
  <c r="AI201" i="20"/>
  <c r="AI202" i="20"/>
  <c r="AI203" i="20"/>
  <c r="AI204" i="20"/>
  <c r="AJ79" i="20"/>
  <c r="AJ99" i="20"/>
  <c r="AJ101" i="20"/>
  <c r="AJ102" i="20"/>
  <c r="AJ103" i="20"/>
  <c r="AJ104" i="20"/>
  <c r="AJ105" i="20"/>
  <c r="AJ106" i="20"/>
  <c r="AJ107" i="20"/>
  <c r="AJ108" i="20"/>
  <c r="AJ109" i="20"/>
  <c r="AJ110" i="20"/>
  <c r="AJ111" i="20"/>
  <c r="AJ112" i="20"/>
  <c r="AJ113" i="20"/>
  <c r="AJ114" i="20"/>
  <c r="AJ115" i="20"/>
  <c r="AJ116" i="20"/>
  <c r="AJ117" i="20"/>
  <c r="AJ118" i="20"/>
  <c r="AJ119" i="20"/>
  <c r="AJ120" i="20"/>
  <c r="AJ121" i="20"/>
  <c r="AJ122" i="20"/>
  <c r="AJ123" i="20"/>
  <c r="AJ124" i="20"/>
  <c r="AJ125" i="20"/>
  <c r="AJ126" i="20"/>
  <c r="AJ127" i="20"/>
  <c r="AJ128" i="20"/>
  <c r="AJ129" i="20"/>
  <c r="AJ130" i="20"/>
  <c r="AJ131" i="20"/>
  <c r="AJ132" i="20"/>
  <c r="AJ133" i="20"/>
  <c r="AJ134" i="20"/>
  <c r="AJ135" i="20"/>
  <c r="AJ136" i="20"/>
  <c r="AJ137" i="20"/>
  <c r="AJ138" i="20"/>
  <c r="AJ139" i="20"/>
  <c r="AJ140" i="20"/>
  <c r="AJ141" i="20"/>
  <c r="AJ142" i="20"/>
  <c r="AJ143" i="20"/>
  <c r="AJ144" i="20"/>
  <c r="AJ145" i="20"/>
  <c r="AJ146" i="20"/>
  <c r="AJ147" i="20"/>
  <c r="AJ148" i="20"/>
  <c r="AJ149" i="20"/>
  <c r="AJ150" i="20"/>
  <c r="AJ151" i="20"/>
  <c r="AJ152" i="20"/>
  <c r="AJ153" i="20"/>
  <c r="AJ154" i="20"/>
  <c r="AJ155" i="20"/>
  <c r="AJ156" i="20"/>
  <c r="AJ157" i="20"/>
  <c r="AJ158" i="20"/>
  <c r="AJ159" i="20"/>
  <c r="AJ160" i="20"/>
  <c r="AJ161" i="20"/>
  <c r="AJ162" i="20"/>
  <c r="AJ163" i="20"/>
  <c r="AJ164" i="20"/>
  <c r="AJ165" i="20"/>
  <c r="AJ166" i="20"/>
  <c r="AJ167" i="20"/>
  <c r="AJ168" i="20"/>
  <c r="AJ169" i="20"/>
  <c r="AJ170" i="20"/>
  <c r="AJ171" i="20"/>
  <c r="AJ172" i="20"/>
  <c r="AJ173" i="20"/>
  <c r="AJ174" i="20"/>
  <c r="AJ175" i="20"/>
  <c r="AJ176" i="20"/>
  <c r="AJ177" i="20"/>
  <c r="AJ178" i="20"/>
  <c r="AJ179" i="20"/>
  <c r="AJ180" i="20"/>
  <c r="AJ181" i="20"/>
  <c r="AJ182" i="20"/>
  <c r="AJ183" i="20"/>
  <c r="AJ184" i="20"/>
  <c r="AJ185" i="20"/>
  <c r="AJ186" i="20"/>
  <c r="AJ187" i="20"/>
  <c r="AJ188" i="20"/>
  <c r="AJ189" i="20"/>
  <c r="AJ190" i="20"/>
  <c r="AJ191" i="20"/>
  <c r="AJ192" i="20"/>
  <c r="AJ193" i="20"/>
  <c r="AJ194" i="20"/>
  <c r="AJ195" i="20"/>
  <c r="AJ196" i="20"/>
  <c r="AJ197" i="20"/>
  <c r="AJ198" i="20"/>
  <c r="AJ199" i="20"/>
  <c r="AJ200" i="20"/>
  <c r="AJ201" i="20"/>
  <c r="AJ202" i="20"/>
  <c r="AJ203" i="20"/>
  <c r="AJ204" i="20"/>
  <c r="AK69" i="20"/>
  <c r="AK81" i="20"/>
  <c r="AK101" i="20"/>
  <c r="AK102" i="20"/>
  <c r="AK103" i="20"/>
  <c r="AK104" i="20"/>
  <c r="AK105" i="20"/>
  <c r="AK106" i="20"/>
  <c r="AK107" i="20"/>
  <c r="AK108" i="20"/>
  <c r="AK109" i="20"/>
  <c r="AK110" i="20"/>
  <c r="AK111" i="20"/>
  <c r="AK112" i="20"/>
  <c r="AK113" i="20"/>
  <c r="AK114" i="20"/>
  <c r="AK115" i="20"/>
  <c r="AK116" i="20"/>
  <c r="AK117" i="20"/>
  <c r="AK118" i="20"/>
  <c r="AK119" i="20"/>
  <c r="AK120" i="20"/>
  <c r="AK121" i="20"/>
  <c r="AK122" i="20"/>
  <c r="AK123" i="20"/>
  <c r="AK124" i="20"/>
  <c r="AK125" i="20"/>
  <c r="AK126" i="20"/>
  <c r="AK127" i="20"/>
  <c r="AK128" i="20"/>
  <c r="AK129" i="20"/>
  <c r="AK130" i="20"/>
  <c r="AK131" i="20"/>
  <c r="AK132" i="20"/>
  <c r="AK133" i="20"/>
  <c r="AK134" i="20"/>
  <c r="AK135" i="20"/>
  <c r="AK136" i="20"/>
  <c r="AK137" i="20"/>
  <c r="AK138" i="20"/>
  <c r="AK139" i="20"/>
  <c r="AK140" i="20"/>
  <c r="AK141" i="20"/>
  <c r="AK142" i="20"/>
  <c r="AK143" i="20"/>
  <c r="AK144" i="20"/>
  <c r="AK145" i="20"/>
  <c r="AK146" i="20"/>
  <c r="AK147" i="20"/>
  <c r="AK148" i="20"/>
  <c r="AK149" i="20"/>
  <c r="AK150" i="20"/>
  <c r="AK151" i="20"/>
  <c r="AK152" i="20"/>
  <c r="AK153" i="20"/>
  <c r="AK154" i="20"/>
  <c r="AK155" i="20"/>
  <c r="AK156" i="20"/>
  <c r="AK157" i="20"/>
  <c r="AK158" i="20"/>
  <c r="AK159" i="20"/>
  <c r="AK160" i="20"/>
  <c r="AK161" i="20"/>
  <c r="AK162" i="20"/>
  <c r="AK163" i="20"/>
  <c r="AK164" i="20"/>
  <c r="AK165" i="20"/>
  <c r="AK166" i="20"/>
  <c r="AK167" i="20"/>
  <c r="AK168" i="20"/>
  <c r="AK169" i="20"/>
  <c r="AK170" i="20"/>
  <c r="AK171" i="20"/>
  <c r="AK172" i="20"/>
  <c r="AK173" i="20"/>
  <c r="AK174" i="20"/>
  <c r="AK175" i="20"/>
  <c r="AK176" i="20"/>
  <c r="AK177" i="20"/>
  <c r="AK178" i="20"/>
  <c r="AK179" i="20"/>
  <c r="AK180" i="20"/>
  <c r="AK181" i="20"/>
  <c r="AK182" i="20"/>
  <c r="AK183" i="20"/>
  <c r="AK184" i="20"/>
  <c r="AK185" i="20"/>
  <c r="AK186" i="20"/>
  <c r="AK187" i="20"/>
  <c r="AK188" i="20"/>
  <c r="AK189" i="20"/>
  <c r="AK190" i="20"/>
  <c r="AK191" i="20"/>
  <c r="AK192" i="20"/>
  <c r="AK193" i="20"/>
  <c r="AK194" i="20"/>
  <c r="AK195" i="20"/>
  <c r="AK196" i="20"/>
  <c r="AK197" i="20"/>
  <c r="AK198" i="20"/>
  <c r="AK199" i="20"/>
  <c r="AK200" i="20"/>
  <c r="AK201" i="20"/>
  <c r="AK202" i="20"/>
  <c r="AK203" i="20"/>
  <c r="AK204" i="20"/>
  <c r="AL57" i="20"/>
  <c r="AL61" i="20"/>
  <c r="AL89" i="20"/>
  <c r="AL93" i="20"/>
  <c r="AL101" i="20"/>
  <c r="AL102" i="20"/>
  <c r="AL103" i="20"/>
  <c r="AL104" i="20"/>
  <c r="AL105" i="20"/>
  <c r="AL106" i="20"/>
  <c r="AL107" i="20"/>
  <c r="AL108" i="20"/>
  <c r="AL109" i="20"/>
  <c r="AL110" i="20"/>
  <c r="AL111" i="20"/>
  <c r="AL112" i="20"/>
  <c r="AL113" i="20"/>
  <c r="AL114" i="20"/>
  <c r="AL115" i="20"/>
  <c r="AL116" i="20"/>
  <c r="AL117" i="20"/>
  <c r="AL118" i="20"/>
  <c r="AL119" i="20"/>
  <c r="AL120" i="20"/>
  <c r="AL121" i="20"/>
  <c r="AL122" i="20"/>
  <c r="AL123" i="20"/>
  <c r="AL124" i="20"/>
  <c r="AL125" i="20"/>
  <c r="AL126" i="20"/>
  <c r="AL127" i="20"/>
  <c r="AL128" i="20"/>
  <c r="AL129" i="20"/>
  <c r="AL130" i="20"/>
  <c r="AL131" i="20"/>
  <c r="AL132" i="20"/>
  <c r="AL133" i="20"/>
  <c r="AL134" i="20"/>
  <c r="AL135" i="20"/>
  <c r="AL136" i="20"/>
  <c r="AL137" i="20"/>
  <c r="AL138" i="20"/>
  <c r="AL139" i="20"/>
  <c r="AL140" i="20"/>
  <c r="AL141" i="20"/>
  <c r="AL142" i="20"/>
  <c r="AL143" i="20"/>
  <c r="AL144" i="20"/>
  <c r="AL145" i="20"/>
  <c r="AL146" i="20"/>
  <c r="AL147" i="20"/>
  <c r="AL148" i="20"/>
  <c r="AL149" i="20"/>
  <c r="AL150" i="20"/>
  <c r="AL151" i="20"/>
  <c r="AL152" i="20"/>
  <c r="AL153" i="20"/>
  <c r="AL154" i="20"/>
  <c r="AL155" i="20"/>
  <c r="AL156" i="20"/>
  <c r="AL157" i="20"/>
  <c r="AL158" i="20"/>
  <c r="AL159" i="20"/>
  <c r="AL160" i="20"/>
  <c r="AL161" i="20"/>
  <c r="AL162" i="20"/>
  <c r="AL163" i="20"/>
  <c r="AL164" i="20"/>
  <c r="AL165" i="20"/>
  <c r="AL166" i="20"/>
  <c r="AL167" i="20"/>
  <c r="AL168" i="20"/>
  <c r="AL169" i="20"/>
  <c r="AL170" i="20"/>
  <c r="AL171" i="20"/>
  <c r="AL172" i="20"/>
  <c r="AL173" i="20"/>
  <c r="AL174" i="20"/>
  <c r="AL175" i="20"/>
  <c r="AL176" i="20"/>
  <c r="AL177" i="20"/>
  <c r="AL178" i="20"/>
  <c r="AL179" i="20"/>
  <c r="AL180" i="20"/>
  <c r="AL181" i="20"/>
  <c r="AL182" i="20"/>
  <c r="AL183" i="20"/>
  <c r="AL184" i="20"/>
  <c r="AL185" i="20"/>
  <c r="AL186" i="20"/>
  <c r="AL187" i="20"/>
  <c r="AL188" i="20"/>
  <c r="AL189" i="20"/>
  <c r="AL190" i="20"/>
  <c r="AL191" i="20"/>
  <c r="AL192" i="20"/>
  <c r="AL193" i="20"/>
  <c r="AL194" i="20"/>
  <c r="AL195" i="20"/>
  <c r="AL196" i="20"/>
  <c r="AL197" i="20"/>
  <c r="AL198" i="20"/>
  <c r="AL199" i="20"/>
  <c r="AL200" i="20"/>
  <c r="AL201" i="20"/>
  <c r="AL202" i="20"/>
  <c r="AL203" i="20"/>
  <c r="AL204" i="20"/>
  <c r="AM57" i="20"/>
  <c r="AM71" i="20"/>
  <c r="AM89" i="20"/>
  <c r="AM101" i="20"/>
  <c r="AM102" i="20"/>
  <c r="AM103" i="20"/>
  <c r="AM104" i="20"/>
  <c r="AM105" i="20"/>
  <c r="AM106" i="20"/>
  <c r="AM107" i="20"/>
  <c r="AM108" i="20"/>
  <c r="AM109" i="20"/>
  <c r="AM110" i="20"/>
  <c r="AM111" i="20"/>
  <c r="AM112" i="20"/>
  <c r="AM113" i="20"/>
  <c r="AM114" i="20"/>
  <c r="AM115" i="20"/>
  <c r="AM116" i="20"/>
  <c r="AM117" i="20"/>
  <c r="AM118" i="20"/>
  <c r="AM119" i="20"/>
  <c r="AM120" i="20"/>
  <c r="AM121" i="20"/>
  <c r="AM122" i="20"/>
  <c r="AM123" i="20"/>
  <c r="AM124" i="20"/>
  <c r="AM125" i="20"/>
  <c r="AM126" i="20"/>
  <c r="AM127" i="20"/>
  <c r="AM128" i="20"/>
  <c r="AM129" i="20"/>
  <c r="AM130" i="20"/>
  <c r="AM131" i="20"/>
  <c r="AM132" i="20"/>
  <c r="AM133" i="20"/>
  <c r="AM134" i="20"/>
  <c r="AM135" i="20"/>
  <c r="AM136" i="20"/>
  <c r="AM137" i="20"/>
  <c r="AM138" i="20"/>
  <c r="AM139" i="20"/>
  <c r="AM140" i="20"/>
  <c r="AM141" i="20"/>
  <c r="AM142" i="20"/>
  <c r="AM143" i="20"/>
  <c r="AM144" i="20"/>
  <c r="AM145" i="20"/>
  <c r="AM146" i="20"/>
  <c r="AM147" i="20"/>
  <c r="AM148" i="20"/>
  <c r="AM149" i="20"/>
  <c r="AM150" i="20"/>
  <c r="AM151" i="20"/>
  <c r="AM152" i="20"/>
  <c r="AM153" i="20"/>
  <c r="AM154" i="20"/>
  <c r="AM155" i="20"/>
  <c r="AM156" i="20"/>
  <c r="AM157" i="20"/>
  <c r="AM158" i="20"/>
  <c r="AM159" i="20"/>
  <c r="AM160" i="20"/>
  <c r="AM161" i="20"/>
  <c r="AM162" i="20"/>
  <c r="AM163" i="20"/>
  <c r="AM164" i="20"/>
  <c r="AM165" i="20"/>
  <c r="AM166" i="20"/>
  <c r="AM167" i="20"/>
  <c r="AM168" i="20"/>
  <c r="AM169" i="20"/>
  <c r="AM170" i="20"/>
  <c r="AM171" i="20"/>
  <c r="AM172" i="20"/>
  <c r="AM173" i="20"/>
  <c r="AM174" i="20"/>
  <c r="AM175" i="20"/>
  <c r="AM176" i="20"/>
  <c r="AM177" i="20"/>
  <c r="AM178" i="20"/>
  <c r="AM179" i="20"/>
  <c r="AM180" i="20"/>
  <c r="AM181" i="20"/>
  <c r="AM182" i="20"/>
  <c r="AM183" i="20"/>
  <c r="AM184" i="20"/>
  <c r="AM185" i="20"/>
  <c r="AM186" i="20"/>
  <c r="AM187" i="20"/>
  <c r="AM188" i="20"/>
  <c r="AM189" i="20"/>
  <c r="AM190" i="20"/>
  <c r="AM191" i="20"/>
  <c r="AM192" i="20"/>
  <c r="AM193" i="20"/>
  <c r="AM194" i="20"/>
  <c r="AM195" i="20"/>
  <c r="AM196" i="20"/>
  <c r="AM197" i="20"/>
  <c r="AM198" i="20"/>
  <c r="AM199" i="20"/>
  <c r="AM200" i="20"/>
  <c r="AM201" i="20"/>
  <c r="AM202" i="20"/>
  <c r="AM203" i="20"/>
  <c r="AM204" i="20"/>
  <c r="AN54" i="20"/>
  <c r="AN73" i="20"/>
  <c r="AN83" i="20"/>
  <c r="AN101" i="20"/>
  <c r="AN102" i="20"/>
  <c r="AN103" i="20"/>
  <c r="AN104" i="20"/>
  <c r="AN105" i="20"/>
  <c r="AN106" i="20"/>
  <c r="AN107" i="20"/>
  <c r="AN108" i="20"/>
  <c r="AN109" i="20"/>
  <c r="AN110" i="20"/>
  <c r="AN111" i="20"/>
  <c r="AN112" i="20"/>
  <c r="AN113" i="20"/>
  <c r="AN114" i="20"/>
  <c r="AN115" i="20"/>
  <c r="AN116" i="20"/>
  <c r="AN117" i="20"/>
  <c r="AN118" i="20"/>
  <c r="AN119" i="20"/>
  <c r="AN120" i="20"/>
  <c r="AN121" i="20"/>
  <c r="AN122" i="20"/>
  <c r="AN123" i="20"/>
  <c r="AN124" i="20"/>
  <c r="AN125" i="20"/>
  <c r="AN126" i="20"/>
  <c r="AN127" i="20"/>
  <c r="AN128" i="20"/>
  <c r="AN129" i="20"/>
  <c r="AN130" i="20"/>
  <c r="AN131" i="20"/>
  <c r="AN132" i="20"/>
  <c r="AN133" i="20"/>
  <c r="AN134" i="20"/>
  <c r="AN135" i="20"/>
  <c r="AN136" i="20"/>
  <c r="AN137" i="20"/>
  <c r="AN138" i="20"/>
  <c r="AN139" i="20"/>
  <c r="AN140" i="20"/>
  <c r="AN141" i="20"/>
  <c r="AN142" i="20"/>
  <c r="AN143" i="20"/>
  <c r="AN144" i="20"/>
  <c r="AN145" i="20"/>
  <c r="AN146" i="20"/>
  <c r="AN147" i="20"/>
  <c r="AN148" i="20"/>
  <c r="AN149" i="20"/>
  <c r="AN150" i="20"/>
  <c r="AN151" i="20"/>
  <c r="AN152" i="20"/>
  <c r="AN153" i="20"/>
  <c r="AN154" i="20"/>
  <c r="AN155" i="20"/>
  <c r="AN156" i="20"/>
  <c r="AN157" i="20"/>
  <c r="AN158" i="20"/>
  <c r="AN159" i="20"/>
  <c r="AN160" i="20"/>
  <c r="AN161" i="20"/>
  <c r="AN162" i="20"/>
  <c r="AN163" i="20"/>
  <c r="AN164" i="20"/>
  <c r="AN165" i="20"/>
  <c r="AN166" i="20"/>
  <c r="AN167" i="20"/>
  <c r="AN168" i="20"/>
  <c r="AN169" i="20"/>
  <c r="AN170" i="20"/>
  <c r="AN171" i="20"/>
  <c r="AN172" i="20"/>
  <c r="AN173" i="20"/>
  <c r="AN174" i="20"/>
  <c r="AN175" i="20"/>
  <c r="AN176" i="20"/>
  <c r="AN177" i="20"/>
  <c r="AN178" i="20"/>
  <c r="AN179" i="20"/>
  <c r="AN180" i="20"/>
  <c r="AN181" i="20"/>
  <c r="AN182" i="20"/>
  <c r="AN183" i="20"/>
  <c r="AN184" i="20"/>
  <c r="AN185" i="20"/>
  <c r="AN186" i="20"/>
  <c r="AN187" i="20"/>
  <c r="AN188" i="20"/>
  <c r="AN189" i="20"/>
  <c r="AN190" i="20"/>
  <c r="AN191" i="20"/>
  <c r="AN192" i="20"/>
  <c r="AN193" i="20"/>
  <c r="AN194" i="20"/>
  <c r="AN195" i="20"/>
  <c r="AN196" i="20"/>
  <c r="AN197" i="20"/>
  <c r="AN198" i="20"/>
  <c r="AN199" i="20"/>
  <c r="AN200" i="20"/>
  <c r="AN201" i="20"/>
  <c r="AN202" i="20"/>
  <c r="AN203" i="20"/>
  <c r="AN204" i="20"/>
  <c r="AO54" i="20"/>
  <c r="AO67" i="20"/>
  <c r="AO87" i="20"/>
  <c r="AO99" i="20"/>
  <c r="AO101" i="20"/>
  <c r="AO102" i="20"/>
  <c r="AO103" i="20"/>
  <c r="AO104" i="20"/>
  <c r="AO105" i="20"/>
  <c r="AO106" i="20"/>
  <c r="AO107" i="20"/>
  <c r="AO108" i="20"/>
  <c r="AO109" i="20"/>
  <c r="AO110" i="20"/>
  <c r="AO111" i="20"/>
  <c r="AO112" i="20"/>
  <c r="AO113" i="20"/>
  <c r="AO114" i="20"/>
  <c r="AO115" i="20"/>
  <c r="AO116" i="20"/>
  <c r="AO117" i="20"/>
  <c r="AO118" i="20"/>
  <c r="AO119" i="20"/>
  <c r="AO120" i="20"/>
  <c r="AO121" i="20"/>
  <c r="AO122" i="20"/>
  <c r="AO123" i="20"/>
  <c r="AO124" i="20"/>
  <c r="AO125" i="20"/>
  <c r="AO126" i="20"/>
  <c r="AO127" i="20"/>
  <c r="AO128" i="20"/>
  <c r="AO129" i="20"/>
  <c r="AO130" i="20"/>
  <c r="AO131" i="20"/>
  <c r="AO132" i="20"/>
  <c r="AO133" i="20"/>
  <c r="AO134" i="20"/>
  <c r="AO135" i="20"/>
  <c r="AO136" i="20"/>
  <c r="AO137" i="20"/>
  <c r="AO138" i="20"/>
  <c r="AO139" i="20"/>
  <c r="AO140" i="20"/>
  <c r="AO141" i="20"/>
  <c r="AO142" i="20"/>
  <c r="AO143" i="20"/>
  <c r="AO144" i="20"/>
  <c r="AO145" i="20"/>
  <c r="AO146" i="20"/>
  <c r="AO147" i="20"/>
  <c r="AO148" i="20"/>
  <c r="AO149" i="20"/>
  <c r="AO150" i="20"/>
  <c r="AO151" i="20"/>
  <c r="AO152" i="20"/>
  <c r="AO153" i="20"/>
  <c r="AO154" i="20"/>
  <c r="AO155" i="20"/>
  <c r="AO156" i="20"/>
  <c r="AO157" i="20"/>
  <c r="AO158" i="20"/>
  <c r="AO159" i="20"/>
  <c r="AO160" i="20"/>
  <c r="AO161" i="20"/>
  <c r="AO162" i="20"/>
  <c r="AO163" i="20"/>
  <c r="AO164" i="20"/>
  <c r="AO165" i="20"/>
  <c r="AO166" i="20"/>
  <c r="AO167" i="20"/>
  <c r="AO168" i="20"/>
  <c r="AO169" i="20"/>
  <c r="AO170" i="20"/>
  <c r="AO171" i="20"/>
  <c r="AO172" i="20"/>
  <c r="AO173" i="20"/>
  <c r="AO174" i="20"/>
  <c r="AO175" i="20"/>
  <c r="AO176" i="20"/>
  <c r="AO177" i="20"/>
  <c r="AO178" i="20"/>
  <c r="AO179" i="20"/>
  <c r="AO180" i="20"/>
  <c r="AO181" i="20"/>
  <c r="AO182" i="20"/>
  <c r="AO183" i="20"/>
  <c r="AO184" i="20"/>
  <c r="AO185" i="20"/>
  <c r="AO186" i="20"/>
  <c r="AO187" i="20"/>
  <c r="AO188" i="20"/>
  <c r="AO189" i="20"/>
  <c r="AO190" i="20"/>
  <c r="AO191" i="20"/>
  <c r="AO192" i="20"/>
  <c r="AO193" i="20"/>
  <c r="AO194" i="20"/>
  <c r="AO195" i="20"/>
  <c r="AO196" i="20"/>
  <c r="AO197" i="20"/>
  <c r="AO198" i="20"/>
  <c r="AO199" i="20"/>
  <c r="AO200" i="20"/>
  <c r="AO201" i="20"/>
  <c r="AO202" i="20"/>
  <c r="AO203" i="20"/>
  <c r="AO204" i="20"/>
  <c r="H8" i="20"/>
  <c r="J8" i="20" s="1"/>
  <c r="K8" i="20" s="1"/>
  <c r="F9" i="20"/>
  <c r="H9" i="20"/>
  <c r="J9" i="20" s="1"/>
  <c r="K9" i="20" s="1"/>
  <c r="AP54" i="20"/>
  <c r="AP73" i="20"/>
  <c r="AP83" i="20"/>
  <c r="AP101" i="20"/>
  <c r="AP102" i="20"/>
  <c r="AP103" i="20"/>
  <c r="AP104" i="20"/>
  <c r="AP105" i="20"/>
  <c r="AP106" i="20"/>
  <c r="AP107" i="20"/>
  <c r="AP108" i="20"/>
  <c r="AP109" i="20"/>
  <c r="AP110" i="20"/>
  <c r="AP111" i="20"/>
  <c r="AP112" i="20"/>
  <c r="AP113" i="20"/>
  <c r="AP114" i="20"/>
  <c r="AP115" i="20"/>
  <c r="AP116" i="20"/>
  <c r="AP117" i="20"/>
  <c r="AP118" i="20"/>
  <c r="AP119" i="20"/>
  <c r="AP120" i="20"/>
  <c r="AP121" i="20"/>
  <c r="AP122" i="20"/>
  <c r="AP123" i="20"/>
  <c r="AP124" i="20"/>
  <c r="AP125" i="20"/>
  <c r="AP126" i="20"/>
  <c r="AP127" i="20"/>
  <c r="AP128" i="20"/>
  <c r="AP129" i="20"/>
  <c r="AP130" i="20"/>
  <c r="AP131" i="20"/>
  <c r="AP132" i="20"/>
  <c r="AP133" i="20"/>
  <c r="AP134" i="20"/>
  <c r="AP135" i="20"/>
  <c r="AP136" i="20"/>
  <c r="AP137" i="20"/>
  <c r="AP138" i="20"/>
  <c r="AP139" i="20"/>
  <c r="AP140" i="20"/>
  <c r="AP141" i="20"/>
  <c r="AP142" i="20"/>
  <c r="AP143" i="20"/>
  <c r="AP144" i="20"/>
  <c r="AP145" i="20"/>
  <c r="AP146" i="20"/>
  <c r="AP147" i="20"/>
  <c r="AP148" i="20"/>
  <c r="AP149" i="20"/>
  <c r="AP150" i="20"/>
  <c r="AP151" i="20"/>
  <c r="AP152" i="20"/>
  <c r="AP153" i="20"/>
  <c r="AP154" i="20"/>
  <c r="AP155" i="20"/>
  <c r="AP156" i="20"/>
  <c r="AP157" i="20"/>
  <c r="AP158" i="20"/>
  <c r="AP159" i="20"/>
  <c r="AP160" i="20"/>
  <c r="AP161" i="20"/>
  <c r="AP162" i="20"/>
  <c r="AP163" i="20"/>
  <c r="AP164" i="20"/>
  <c r="AP165" i="20"/>
  <c r="AP166" i="20"/>
  <c r="AP167" i="20"/>
  <c r="AP168" i="20"/>
  <c r="AP169" i="20"/>
  <c r="AP170" i="20"/>
  <c r="AP171" i="20"/>
  <c r="AP172" i="20"/>
  <c r="AP173" i="20"/>
  <c r="AP174" i="20"/>
  <c r="AP175" i="20"/>
  <c r="AP176" i="20"/>
  <c r="AP177" i="20"/>
  <c r="AP178" i="20"/>
  <c r="AP179" i="20"/>
  <c r="AP180" i="20"/>
  <c r="AP181" i="20"/>
  <c r="AP182" i="20"/>
  <c r="AP183" i="20"/>
  <c r="AP184" i="20"/>
  <c r="AP185" i="20"/>
  <c r="AP186" i="20"/>
  <c r="AP187" i="20"/>
  <c r="AP188" i="20"/>
  <c r="AP189" i="20"/>
  <c r="AP190" i="20"/>
  <c r="AP191" i="20"/>
  <c r="AP192" i="20"/>
  <c r="AP193" i="20"/>
  <c r="AP194" i="20"/>
  <c r="AP195" i="20"/>
  <c r="AP196" i="20"/>
  <c r="AP197" i="20"/>
  <c r="AP198" i="20"/>
  <c r="AP199" i="20"/>
  <c r="AP200" i="20"/>
  <c r="AP201" i="20"/>
  <c r="AP202" i="20"/>
  <c r="AP203" i="20"/>
  <c r="AP204" i="20"/>
  <c r="F12" i="20"/>
  <c r="G12" i="20"/>
  <c r="H12" i="20"/>
  <c r="J12" i="20" s="1"/>
  <c r="K12" i="20" s="1"/>
  <c r="AQ54" i="20"/>
  <c r="AQ57" i="20"/>
  <c r="AQ63" i="20"/>
  <c r="AQ73" i="20"/>
  <c r="AQ79" i="20"/>
  <c r="AQ89" i="20"/>
  <c r="AQ95" i="20"/>
  <c r="AQ101" i="20"/>
  <c r="AQ102" i="20"/>
  <c r="AQ103" i="20"/>
  <c r="AQ104" i="20"/>
  <c r="AQ105" i="20"/>
  <c r="AQ106" i="20"/>
  <c r="AQ107" i="20"/>
  <c r="AQ108" i="20"/>
  <c r="AQ109" i="20"/>
  <c r="AQ110" i="20"/>
  <c r="AQ111" i="20"/>
  <c r="AQ112" i="20"/>
  <c r="AQ113" i="20"/>
  <c r="AQ114" i="20"/>
  <c r="AQ115" i="20"/>
  <c r="AQ116" i="20"/>
  <c r="AQ117" i="20"/>
  <c r="AQ118" i="20"/>
  <c r="AQ119" i="20"/>
  <c r="AQ120" i="20"/>
  <c r="AQ121" i="20"/>
  <c r="AQ122" i="20"/>
  <c r="AQ123" i="20"/>
  <c r="AQ124" i="20"/>
  <c r="AQ125" i="20"/>
  <c r="AQ126" i="20"/>
  <c r="AQ127" i="20"/>
  <c r="AQ128" i="20"/>
  <c r="AQ129" i="20"/>
  <c r="AQ130" i="20"/>
  <c r="AQ131" i="20"/>
  <c r="AQ132" i="20"/>
  <c r="AQ133" i="20"/>
  <c r="AQ134" i="20"/>
  <c r="AQ135" i="20"/>
  <c r="AQ136" i="20"/>
  <c r="AQ137" i="20"/>
  <c r="AQ138" i="20"/>
  <c r="AQ139" i="20"/>
  <c r="AQ140" i="20"/>
  <c r="AQ141" i="20"/>
  <c r="AQ142" i="20"/>
  <c r="AQ143" i="20"/>
  <c r="AQ144" i="20"/>
  <c r="AQ145" i="20"/>
  <c r="AQ146" i="20"/>
  <c r="AQ147" i="20"/>
  <c r="AQ148" i="20"/>
  <c r="AQ149" i="20"/>
  <c r="AQ150" i="20"/>
  <c r="AQ151" i="20"/>
  <c r="AQ152" i="20"/>
  <c r="AQ153" i="20"/>
  <c r="AQ154" i="20"/>
  <c r="AQ155" i="20"/>
  <c r="AQ156" i="20"/>
  <c r="AQ157" i="20"/>
  <c r="AQ158" i="20"/>
  <c r="AQ159" i="20"/>
  <c r="AQ160" i="20"/>
  <c r="AQ161" i="20"/>
  <c r="AQ162" i="20"/>
  <c r="AQ163" i="20"/>
  <c r="AQ164" i="20"/>
  <c r="AQ165" i="20"/>
  <c r="AQ166" i="20"/>
  <c r="AQ167" i="20"/>
  <c r="AQ168" i="20"/>
  <c r="AQ169" i="20"/>
  <c r="AQ170" i="20"/>
  <c r="AQ171" i="20"/>
  <c r="AQ172" i="20"/>
  <c r="AQ173" i="20"/>
  <c r="AQ174" i="20"/>
  <c r="AQ175" i="20"/>
  <c r="AQ176" i="20"/>
  <c r="AQ177" i="20"/>
  <c r="AQ178" i="20"/>
  <c r="AQ179" i="20"/>
  <c r="AQ180" i="20"/>
  <c r="AQ181" i="20"/>
  <c r="AQ182" i="20"/>
  <c r="AQ183" i="20"/>
  <c r="AQ184" i="20"/>
  <c r="AQ185" i="20"/>
  <c r="AQ186" i="20"/>
  <c r="AQ187" i="20"/>
  <c r="AQ188" i="20"/>
  <c r="AQ189" i="20"/>
  <c r="AQ190" i="20"/>
  <c r="AQ191" i="20"/>
  <c r="AQ192" i="20"/>
  <c r="AQ193" i="20"/>
  <c r="AQ194" i="20"/>
  <c r="AQ195" i="20"/>
  <c r="AQ196" i="20"/>
  <c r="AQ197" i="20"/>
  <c r="AQ198" i="20"/>
  <c r="AQ199" i="20"/>
  <c r="AQ200" i="20"/>
  <c r="AQ201" i="20"/>
  <c r="AQ202" i="20"/>
  <c r="AQ203" i="20"/>
  <c r="AQ204" i="20"/>
  <c r="AE54" i="20"/>
  <c r="AE59" i="20"/>
  <c r="AE65" i="20"/>
  <c r="AE75" i="20"/>
  <c r="AE81" i="20"/>
  <c r="AE91" i="20"/>
  <c r="AE97" i="20"/>
  <c r="AE101" i="20"/>
  <c r="AE102" i="20"/>
  <c r="AE103" i="20"/>
  <c r="AE104" i="20"/>
  <c r="AE105" i="20"/>
  <c r="AE106" i="20"/>
  <c r="AE107" i="20"/>
  <c r="AE108" i="20"/>
  <c r="AE109" i="20"/>
  <c r="AE110" i="20"/>
  <c r="AE111" i="20"/>
  <c r="AE112" i="20"/>
  <c r="AE113" i="20"/>
  <c r="AE114" i="20"/>
  <c r="AE115" i="20"/>
  <c r="AE116" i="20"/>
  <c r="AE117" i="20"/>
  <c r="AE118" i="20"/>
  <c r="AE119" i="20"/>
  <c r="AE120" i="20"/>
  <c r="AE121" i="20"/>
  <c r="AE122" i="20"/>
  <c r="AE123" i="20"/>
  <c r="AE124" i="20"/>
  <c r="AE125" i="20"/>
  <c r="AE126" i="20"/>
  <c r="AE127" i="20"/>
  <c r="AE128" i="20"/>
  <c r="AE129" i="20"/>
  <c r="AE130" i="20"/>
  <c r="AE131" i="20"/>
  <c r="AE132" i="20"/>
  <c r="AE133" i="20"/>
  <c r="AE134" i="20"/>
  <c r="AE135" i="20"/>
  <c r="AE136" i="20"/>
  <c r="AE137" i="20"/>
  <c r="AE138" i="20"/>
  <c r="AE139" i="20"/>
  <c r="AE140" i="20"/>
  <c r="AE141" i="20"/>
  <c r="AE142" i="20"/>
  <c r="AE143" i="20"/>
  <c r="AE144" i="20"/>
  <c r="AE145" i="20"/>
  <c r="AE146" i="20"/>
  <c r="AE147" i="20"/>
  <c r="AE148" i="20"/>
  <c r="AE149" i="20"/>
  <c r="AE150" i="20"/>
  <c r="AE151" i="20"/>
  <c r="AE152" i="20"/>
  <c r="AE153" i="20"/>
  <c r="AE154" i="20"/>
  <c r="AE155" i="20"/>
  <c r="AE156" i="20"/>
  <c r="AE157" i="20"/>
  <c r="AE158" i="20"/>
  <c r="AE159" i="20"/>
  <c r="AE160" i="20"/>
  <c r="AE161" i="20"/>
  <c r="AE162" i="20"/>
  <c r="AE163" i="20"/>
  <c r="AE164" i="20"/>
  <c r="AE165" i="20"/>
  <c r="AE166" i="20"/>
  <c r="AE167" i="20"/>
  <c r="AE168" i="20"/>
  <c r="AE169" i="20"/>
  <c r="AE170" i="20"/>
  <c r="AE171" i="20"/>
  <c r="AE172" i="20"/>
  <c r="AE173" i="20"/>
  <c r="AE174" i="20"/>
  <c r="AE175" i="20"/>
  <c r="AE176" i="20"/>
  <c r="AE177" i="20"/>
  <c r="AE178" i="20"/>
  <c r="AE179" i="20"/>
  <c r="AE180" i="20"/>
  <c r="AE181" i="20"/>
  <c r="AE182" i="20"/>
  <c r="AE183" i="20"/>
  <c r="AE184" i="20"/>
  <c r="AE185" i="20"/>
  <c r="AE186" i="20"/>
  <c r="AE187" i="20"/>
  <c r="AE188" i="20"/>
  <c r="AE189" i="20"/>
  <c r="AE190" i="20"/>
  <c r="AE191" i="20"/>
  <c r="AE192" i="20"/>
  <c r="AE193" i="20"/>
  <c r="AE194" i="20"/>
  <c r="AE195" i="20"/>
  <c r="AE196" i="20"/>
  <c r="AE197" i="20"/>
  <c r="AE198" i="20"/>
  <c r="AE199" i="20"/>
  <c r="AE200" i="20"/>
  <c r="AE201" i="20"/>
  <c r="AE202" i="20"/>
  <c r="AE203" i="20"/>
  <c r="AE204" i="20"/>
  <c r="AD59" i="20"/>
  <c r="AD63" i="20"/>
  <c r="AD74" i="20"/>
  <c r="AD75" i="20"/>
  <c r="AD87" i="20"/>
  <c r="AD91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C54" i="20"/>
  <c r="AC59" i="20"/>
  <c r="AC67" i="20"/>
  <c r="AC71" i="20"/>
  <c r="AC74" i="20"/>
  <c r="AC79" i="20"/>
  <c r="AC83" i="20"/>
  <c r="AC84" i="20"/>
  <c r="AC91" i="20"/>
  <c r="AC95" i="20"/>
  <c r="AC99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B57" i="20"/>
  <c r="AB61" i="20"/>
  <c r="AB65" i="20"/>
  <c r="AB68" i="20"/>
  <c r="AB69" i="20"/>
  <c r="AB73" i="20"/>
  <c r="AB77" i="20"/>
  <c r="AB78" i="20"/>
  <c r="AB81" i="20"/>
  <c r="AB85" i="20"/>
  <c r="AB89" i="20"/>
  <c r="AB97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A54" i="20"/>
  <c r="AA61" i="20"/>
  <c r="AA62" i="20"/>
  <c r="AA65" i="20"/>
  <c r="AA73" i="20"/>
  <c r="AA77" i="20"/>
  <c r="AA81" i="20"/>
  <c r="AA84" i="20"/>
  <c r="AA85" i="20"/>
  <c r="AA89" i="20"/>
  <c r="AA93" i="20"/>
  <c r="AA94" i="20"/>
  <c r="AA97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Z54" i="20"/>
  <c r="Z55" i="20"/>
  <c r="Z59" i="20"/>
  <c r="Z61" i="20"/>
  <c r="Z63" i="20"/>
  <c r="Z67" i="20"/>
  <c r="Z69" i="20"/>
  <c r="Z71" i="20"/>
  <c r="Z75" i="20"/>
  <c r="Z77" i="20"/>
  <c r="Z79" i="20"/>
  <c r="Z83" i="20"/>
  <c r="Z85" i="20"/>
  <c r="Z87" i="20"/>
  <c r="Z91" i="20"/>
  <c r="Z93" i="20"/>
  <c r="Z95" i="20"/>
  <c r="Z101" i="20"/>
  <c r="Z102" i="20"/>
  <c r="Z103" i="20"/>
  <c r="Z104" i="20"/>
  <c r="Z105" i="20"/>
  <c r="Z106" i="20"/>
  <c r="Z107" i="20"/>
  <c r="Z108" i="20"/>
  <c r="Z109" i="20"/>
  <c r="Z110" i="20"/>
  <c r="Z111" i="20"/>
  <c r="Z112" i="20"/>
  <c r="Z113" i="20"/>
  <c r="Z114" i="20"/>
  <c r="Z115" i="20"/>
  <c r="Z116" i="20"/>
  <c r="Z117" i="20"/>
  <c r="Z118" i="20"/>
  <c r="Z119" i="20"/>
  <c r="Z120" i="20"/>
  <c r="Z121" i="20"/>
  <c r="Z122" i="20"/>
  <c r="Z123" i="20"/>
  <c r="Z124" i="20"/>
  <c r="Z125" i="20"/>
  <c r="Z126" i="20"/>
  <c r="Z127" i="20"/>
  <c r="Z128" i="20"/>
  <c r="Z129" i="20"/>
  <c r="Z130" i="20"/>
  <c r="Z131" i="20"/>
  <c r="Z132" i="20"/>
  <c r="Z133" i="20"/>
  <c r="Z134" i="20"/>
  <c r="Z135" i="20"/>
  <c r="Z136" i="20"/>
  <c r="Z137" i="20"/>
  <c r="Z138" i="20"/>
  <c r="Z139" i="20"/>
  <c r="Z140" i="20"/>
  <c r="Z141" i="20"/>
  <c r="Z142" i="20"/>
  <c r="Z143" i="20"/>
  <c r="Z144" i="20"/>
  <c r="Z145" i="20"/>
  <c r="Z146" i="20"/>
  <c r="Z147" i="20"/>
  <c r="Z148" i="20"/>
  <c r="Z149" i="20"/>
  <c r="Z150" i="20"/>
  <c r="Z151" i="20"/>
  <c r="Z152" i="20"/>
  <c r="Z153" i="20"/>
  <c r="Z154" i="20"/>
  <c r="Z155" i="20"/>
  <c r="Z156" i="20"/>
  <c r="Z157" i="20"/>
  <c r="Z158" i="20"/>
  <c r="Z159" i="20"/>
  <c r="Z160" i="20"/>
  <c r="Z161" i="20"/>
  <c r="Z162" i="20"/>
  <c r="Z163" i="20"/>
  <c r="Z164" i="20"/>
  <c r="Z165" i="20"/>
  <c r="Z166" i="20"/>
  <c r="Z167" i="20"/>
  <c r="Z168" i="20"/>
  <c r="Z169" i="20"/>
  <c r="Z170" i="20"/>
  <c r="Z171" i="20"/>
  <c r="Z172" i="20"/>
  <c r="Z173" i="20"/>
  <c r="Z174" i="20"/>
  <c r="Z175" i="20"/>
  <c r="Z176" i="20"/>
  <c r="Z177" i="20"/>
  <c r="Z178" i="20"/>
  <c r="Z179" i="20"/>
  <c r="Z180" i="20"/>
  <c r="Z181" i="20"/>
  <c r="Z182" i="20"/>
  <c r="Z183" i="20"/>
  <c r="Z184" i="20"/>
  <c r="Z185" i="20"/>
  <c r="Z186" i="20"/>
  <c r="Z187" i="20"/>
  <c r="Z188" i="20"/>
  <c r="Z189" i="20"/>
  <c r="Z190" i="20"/>
  <c r="Z191" i="20"/>
  <c r="Z192" i="20"/>
  <c r="Z193" i="20"/>
  <c r="Z194" i="20"/>
  <c r="Z195" i="20"/>
  <c r="Z196" i="20"/>
  <c r="Z197" i="20"/>
  <c r="Z198" i="20"/>
  <c r="Z199" i="20"/>
  <c r="Z200" i="20"/>
  <c r="Z201" i="20"/>
  <c r="Z202" i="20"/>
  <c r="Z203" i="20"/>
  <c r="Z204" i="20"/>
  <c r="Y54" i="20"/>
  <c r="Y57" i="20"/>
  <c r="Y59" i="20"/>
  <c r="Y63" i="20"/>
  <c r="Y65" i="20"/>
  <c r="Y67" i="20"/>
  <c r="Y71" i="20"/>
  <c r="Y73" i="20"/>
  <c r="Y74" i="20"/>
  <c r="Y77" i="20"/>
  <c r="Y79" i="20"/>
  <c r="Y81" i="20"/>
  <c r="Y85" i="20"/>
  <c r="Y86" i="20"/>
  <c r="Y87" i="20"/>
  <c r="Y90" i="20"/>
  <c r="Y91" i="20"/>
  <c r="Y93" i="20"/>
  <c r="Y97" i="20"/>
  <c r="Y98" i="20"/>
  <c r="Y99" i="20"/>
  <c r="Y101" i="20"/>
  <c r="Y102" i="20"/>
  <c r="Y103" i="20"/>
  <c r="Y104" i="20"/>
  <c r="Y105" i="20"/>
  <c r="Y106" i="20"/>
  <c r="Y107" i="20"/>
  <c r="Y108" i="20"/>
  <c r="Y109" i="20"/>
  <c r="Y110" i="20"/>
  <c r="Y111" i="20"/>
  <c r="Y112" i="20"/>
  <c r="Y113" i="20"/>
  <c r="Y114" i="20"/>
  <c r="Y115" i="20"/>
  <c r="Y116" i="20"/>
  <c r="Y117" i="20"/>
  <c r="Y118" i="20"/>
  <c r="Y119" i="20"/>
  <c r="Y120" i="20"/>
  <c r="Y121" i="20"/>
  <c r="Y122" i="20"/>
  <c r="Y123" i="20"/>
  <c r="Y124" i="20"/>
  <c r="Y125" i="20"/>
  <c r="Y126" i="20"/>
  <c r="Y127" i="20"/>
  <c r="Y128" i="20"/>
  <c r="Y129" i="20"/>
  <c r="Y130" i="20"/>
  <c r="Y131" i="20"/>
  <c r="Y132" i="20"/>
  <c r="Y133" i="20"/>
  <c r="Y134" i="20"/>
  <c r="Y135" i="20"/>
  <c r="Y136" i="20"/>
  <c r="Y137" i="20"/>
  <c r="Y138" i="20"/>
  <c r="Y139" i="20"/>
  <c r="Y140" i="20"/>
  <c r="Y141" i="20"/>
  <c r="Y142" i="20"/>
  <c r="Y143" i="20"/>
  <c r="Y144" i="20"/>
  <c r="Y145" i="20"/>
  <c r="Y146" i="20"/>
  <c r="Y147" i="20"/>
  <c r="Y148" i="20"/>
  <c r="Y149" i="20"/>
  <c r="Y150" i="20"/>
  <c r="Y151" i="20"/>
  <c r="Y152" i="20"/>
  <c r="Y153" i="20"/>
  <c r="Y154" i="20"/>
  <c r="Y155" i="20"/>
  <c r="Y156" i="20"/>
  <c r="Y157" i="20"/>
  <c r="Y158" i="20"/>
  <c r="Y159" i="20"/>
  <c r="Y160" i="20"/>
  <c r="Y161" i="20"/>
  <c r="Y162" i="20"/>
  <c r="Y163" i="20"/>
  <c r="Y164" i="20"/>
  <c r="Y165" i="20"/>
  <c r="Y166" i="20"/>
  <c r="Y167" i="20"/>
  <c r="Y168" i="20"/>
  <c r="Y169" i="20"/>
  <c r="Y170" i="20"/>
  <c r="Y171" i="20"/>
  <c r="Y172" i="20"/>
  <c r="Y173" i="20"/>
  <c r="Y174" i="20"/>
  <c r="Y175" i="20"/>
  <c r="Y176" i="20"/>
  <c r="Y177" i="20"/>
  <c r="Y178" i="20"/>
  <c r="Y179" i="20"/>
  <c r="Y180" i="20"/>
  <c r="Y181" i="20"/>
  <c r="Y182" i="20"/>
  <c r="Y183" i="20"/>
  <c r="Y184" i="20"/>
  <c r="Y185" i="20"/>
  <c r="Y186" i="20"/>
  <c r="Y187" i="20"/>
  <c r="Y188" i="20"/>
  <c r="Y189" i="20"/>
  <c r="Y190" i="20"/>
  <c r="Y191" i="20"/>
  <c r="Y192" i="20"/>
  <c r="Y193" i="20"/>
  <c r="Y194" i="20"/>
  <c r="Y195" i="20"/>
  <c r="Y196" i="20"/>
  <c r="Y197" i="20"/>
  <c r="Y198" i="20"/>
  <c r="Y199" i="20"/>
  <c r="Y200" i="20"/>
  <c r="Y201" i="20"/>
  <c r="Y202" i="20"/>
  <c r="Y203" i="20"/>
  <c r="Y204" i="20"/>
  <c r="X54" i="20"/>
  <c r="X56" i="20"/>
  <c r="X57" i="20"/>
  <c r="X61" i="20"/>
  <c r="X63" i="20"/>
  <c r="X65" i="20"/>
  <c r="X68" i="20"/>
  <c r="X69" i="20"/>
  <c r="X71" i="20"/>
  <c r="X72" i="20"/>
  <c r="X73" i="20"/>
  <c r="X75" i="20"/>
  <c r="X77" i="20"/>
  <c r="X80" i="20"/>
  <c r="X81" i="20"/>
  <c r="X83" i="20"/>
  <c r="X84" i="20"/>
  <c r="X85" i="20"/>
  <c r="X87" i="20"/>
  <c r="X89" i="20"/>
  <c r="X93" i="20"/>
  <c r="X95" i="20"/>
  <c r="X96" i="20"/>
  <c r="X99" i="20"/>
  <c r="X101" i="20"/>
  <c r="X102" i="20"/>
  <c r="X103" i="20"/>
  <c r="X104" i="20"/>
  <c r="X105" i="20"/>
  <c r="X106" i="20"/>
  <c r="X107" i="20"/>
  <c r="X108" i="20"/>
  <c r="X109" i="20"/>
  <c r="X110" i="20"/>
  <c r="X111" i="20"/>
  <c r="X112" i="20"/>
  <c r="X113" i="20"/>
  <c r="X114" i="20"/>
  <c r="X115" i="20"/>
  <c r="X116" i="20"/>
  <c r="X117" i="20"/>
  <c r="X118" i="20"/>
  <c r="X119" i="20"/>
  <c r="X120" i="20"/>
  <c r="X121" i="20"/>
  <c r="X122" i="20"/>
  <c r="X123" i="20"/>
  <c r="X124" i="20"/>
  <c r="X125" i="20"/>
  <c r="X126" i="20"/>
  <c r="X127" i="20"/>
  <c r="X128" i="20"/>
  <c r="X129" i="20"/>
  <c r="X130" i="20"/>
  <c r="X131" i="20"/>
  <c r="X132" i="20"/>
  <c r="X133" i="20"/>
  <c r="X134" i="20"/>
  <c r="X135" i="20"/>
  <c r="X136" i="20"/>
  <c r="X137" i="20"/>
  <c r="X138" i="20"/>
  <c r="X139" i="20"/>
  <c r="X140" i="20"/>
  <c r="X141" i="20"/>
  <c r="X142" i="20"/>
  <c r="X143" i="20"/>
  <c r="X144" i="20"/>
  <c r="X145" i="20"/>
  <c r="X146" i="20"/>
  <c r="X147" i="20"/>
  <c r="X148" i="20"/>
  <c r="X149" i="20"/>
  <c r="X150" i="20"/>
  <c r="X151" i="20"/>
  <c r="X152" i="20"/>
  <c r="X153" i="20"/>
  <c r="X154" i="20"/>
  <c r="X155" i="20"/>
  <c r="X156" i="20"/>
  <c r="X157" i="20"/>
  <c r="X158" i="20"/>
  <c r="X159" i="20"/>
  <c r="X160" i="20"/>
  <c r="X161" i="20"/>
  <c r="X162" i="20"/>
  <c r="X163" i="20"/>
  <c r="X164" i="20"/>
  <c r="X165" i="20"/>
  <c r="X166" i="20"/>
  <c r="X167" i="20"/>
  <c r="X168" i="20"/>
  <c r="X169" i="20"/>
  <c r="X170" i="20"/>
  <c r="X171" i="20"/>
  <c r="X172" i="20"/>
  <c r="X173" i="20"/>
  <c r="X174" i="20"/>
  <c r="X175" i="20"/>
  <c r="X176" i="20"/>
  <c r="X177" i="20"/>
  <c r="X178" i="20"/>
  <c r="X179" i="20"/>
  <c r="X180" i="20"/>
  <c r="X181" i="20"/>
  <c r="X182" i="20"/>
  <c r="X183" i="20"/>
  <c r="X184" i="20"/>
  <c r="X185" i="20"/>
  <c r="X186" i="20"/>
  <c r="X187" i="20"/>
  <c r="X188" i="20"/>
  <c r="X189" i="20"/>
  <c r="X190" i="20"/>
  <c r="X191" i="20"/>
  <c r="X192" i="20"/>
  <c r="X193" i="20"/>
  <c r="X194" i="20"/>
  <c r="X195" i="20"/>
  <c r="X196" i="20"/>
  <c r="X197" i="20"/>
  <c r="X198" i="20"/>
  <c r="X199" i="20"/>
  <c r="X200" i="20"/>
  <c r="X201" i="20"/>
  <c r="X202" i="20"/>
  <c r="X203" i="20"/>
  <c r="X204" i="20"/>
  <c r="W53" i="20"/>
  <c r="W54" i="20"/>
  <c r="W56" i="20"/>
  <c r="W57" i="20"/>
  <c r="W59" i="20"/>
  <c r="W61" i="20"/>
  <c r="W64" i="20"/>
  <c r="W65" i="20"/>
  <c r="W67" i="20"/>
  <c r="W71" i="20"/>
  <c r="W72" i="20"/>
  <c r="W73" i="20"/>
  <c r="W77" i="20"/>
  <c r="W79" i="20"/>
  <c r="W81" i="20"/>
  <c r="W84" i="20"/>
  <c r="W85" i="20"/>
  <c r="W87" i="20"/>
  <c r="W88" i="20"/>
  <c r="W89" i="20"/>
  <c r="W91" i="20"/>
  <c r="W93" i="20"/>
  <c r="W96" i="20"/>
  <c r="W97" i="20"/>
  <c r="W99" i="20"/>
  <c r="W100" i="20"/>
  <c r="W101" i="20"/>
  <c r="W102" i="20"/>
  <c r="W103" i="20"/>
  <c r="W104" i="20"/>
  <c r="W105" i="20"/>
  <c r="W106" i="20"/>
  <c r="W107" i="20"/>
  <c r="W108" i="20"/>
  <c r="W109" i="20"/>
  <c r="W110" i="20"/>
  <c r="W111" i="20"/>
  <c r="W112" i="20"/>
  <c r="W113" i="20"/>
  <c r="W114" i="20"/>
  <c r="W115" i="20"/>
  <c r="W116" i="20"/>
  <c r="W117" i="20"/>
  <c r="W118" i="20"/>
  <c r="W119" i="20"/>
  <c r="W120" i="20"/>
  <c r="W121" i="20"/>
  <c r="W122" i="20"/>
  <c r="W123" i="20"/>
  <c r="W124" i="20"/>
  <c r="W125" i="20"/>
  <c r="W126" i="20"/>
  <c r="W127" i="20"/>
  <c r="W128" i="20"/>
  <c r="W129" i="20"/>
  <c r="W130" i="20"/>
  <c r="W131" i="20"/>
  <c r="W132" i="20"/>
  <c r="W133" i="20"/>
  <c r="W134" i="20"/>
  <c r="W135" i="20"/>
  <c r="W136" i="20"/>
  <c r="W137" i="20"/>
  <c r="W138" i="20"/>
  <c r="W139" i="20"/>
  <c r="W140" i="20"/>
  <c r="W141" i="20"/>
  <c r="W142" i="20"/>
  <c r="W143" i="20"/>
  <c r="W144" i="20"/>
  <c r="W145" i="20"/>
  <c r="W146" i="20"/>
  <c r="W147" i="20"/>
  <c r="W148" i="20"/>
  <c r="W149" i="20"/>
  <c r="W150" i="20"/>
  <c r="W151" i="20"/>
  <c r="W152" i="20"/>
  <c r="W153" i="20"/>
  <c r="W154" i="20"/>
  <c r="W155" i="20"/>
  <c r="W156" i="20"/>
  <c r="W157" i="20"/>
  <c r="W158" i="20"/>
  <c r="W159" i="20"/>
  <c r="W160" i="20"/>
  <c r="W161" i="20"/>
  <c r="W162" i="20"/>
  <c r="W163" i="20"/>
  <c r="W164" i="20"/>
  <c r="W165" i="20"/>
  <c r="W166" i="20"/>
  <c r="W167" i="20"/>
  <c r="W168" i="20"/>
  <c r="W169" i="20"/>
  <c r="W170" i="20"/>
  <c r="W171" i="20"/>
  <c r="W172" i="20"/>
  <c r="W173" i="20"/>
  <c r="W174" i="20"/>
  <c r="W175" i="20"/>
  <c r="W176" i="20"/>
  <c r="W177" i="20"/>
  <c r="W178" i="20"/>
  <c r="W179" i="20"/>
  <c r="W180" i="20"/>
  <c r="W181" i="20"/>
  <c r="W182" i="20"/>
  <c r="W183" i="20"/>
  <c r="W184" i="20"/>
  <c r="W185" i="20"/>
  <c r="W186" i="20"/>
  <c r="W187" i="20"/>
  <c r="W188" i="20"/>
  <c r="W189" i="20"/>
  <c r="W190" i="20"/>
  <c r="W191" i="20"/>
  <c r="W192" i="20"/>
  <c r="W193" i="20"/>
  <c r="W194" i="20"/>
  <c r="W195" i="20"/>
  <c r="W196" i="20"/>
  <c r="W197" i="20"/>
  <c r="W198" i="20"/>
  <c r="W199" i="20"/>
  <c r="W200" i="20"/>
  <c r="W201" i="20"/>
  <c r="W202" i="20"/>
  <c r="W203" i="20"/>
  <c r="W204" i="20"/>
  <c r="V54" i="20"/>
  <c r="V57" i="20"/>
  <c r="V59" i="20"/>
  <c r="V61" i="20"/>
  <c r="V62" i="20"/>
  <c r="V63" i="20"/>
  <c r="V65" i="20"/>
  <c r="V66" i="20"/>
  <c r="V67" i="20"/>
  <c r="V69" i="20"/>
  <c r="V70" i="20"/>
  <c r="V71" i="20"/>
  <c r="V73" i="20"/>
  <c r="V75" i="20"/>
  <c r="V77" i="20"/>
  <c r="V78" i="20"/>
  <c r="V79" i="20"/>
  <c r="V81" i="20"/>
  <c r="V82" i="20"/>
  <c r="V83" i="20"/>
  <c r="V85" i="20"/>
  <c r="V86" i="20"/>
  <c r="V87" i="20"/>
  <c r="V89" i="20"/>
  <c r="V91" i="20"/>
  <c r="V93" i="20"/>
  <c r="V94" i="20"/>
  <c r="V95" i="20"/>
  <c r="V97" i="20"/>
  <c r="V98" i="20"/>
  <c r="V99" i="20"/>
  <c r="V101" i="20"/>
  <c r="V102" i="20"/>
  <c r="V103" i="20"/>
  <c r="V104" i="20"/>
  <c r="V105" i="20"/>
  <c r="V106" i="20"/>
  <c r="V107" i="20"/>
  <c r="V108" i="20"/>
  <c r="V109" i="20"/>
  <c r="V110" i="20"/>
  <c r="V111" i="20"/>
  <c r="V112" i="20"/>
  <c r="V113" i="20"/>
  <c r="V114" i="20"/>
  <c r="V115" i="20"/>
  <c r="V116" i="20"/>
  <c r="V117" i="20"/>
  <c r="V118" i="20"/>
  <c r="V119" i="20"/>
  <c r="V120" i="20"/>
  <c r="V121" i="20"/>
  <c r="V122" i="20"/>
  <c r="V123" i="20"/>
  <c r="V124" i="20"/>
  <c r="V125" i="20"/>
  <c r="V126" i="20"/>
  <c r="V127" i="20"/>
  <c r="V128" i="20"/>
  <c r="V129" i="20"/>
  <c r="V130" i="20"/>
  <c r="V131" i="20"/>
  <c r="V132" i="20"/>
  <c r="V133" i="20"/>
  <c r="V134" i="20"/>
  <c r="V135" i="20"/>
  <c r="V136" i="20"/>
  <c r="V137" i="20"/>
  <c r="V138" i="20"/>
  <c r="V139" i="20"/>
  <c r="V140" i="20"/>
  <c r="V141" i="20"/>
  <c r="V142" i="20"/>
  <c r="V143" i="20"/>
  <c r="V144" i="20"/>
  <c r="V145" i="20"/>
  <c r="V146" i="20"/>
  <c r="V147" i="20"/>
  <c r="V148" i="20"/>
  <c r="V149" i="20"/>
  <c r="V150" i="20"/>
  <c r="V151" i="20"/>
  <c r="V152" i="20"/>
  <c r="V153" i="20"/>
  <c r="V154" i="20"/>
  <c r="V155" i="20"/>
  <c r="V156" i="20"/>
  <c r="V157" i="20"/>
  <c r="V158" i="20"/>
  <c r="V159" i="20"/>
  <c r="V160" i="20"/>
  <c r="V161" i="20"/>
  <c r="V162" i="20"/>
  <c r="V163" i="20"/>
  <c r="V164" i="20"/>
  <c r="V165" i="20"/>
  <c r="V166" i="20"/>
  <c r="V167" i="20"/>
  <c r="V168" i="20"/>
  <c r="V169" i="20"/>
  <c r="V170" i="20"/>
  <c r="V171" i="20"/>
  <c r="V172" i="20"/>
  <c r="V173" i="20"/>
  <c r="V174" i="20"/>
  <c r="V175" i="20"/>
  <c r="V176" i="20"/>
  <c r="V177" i="20"/>
  <c r="V178" i="20"/>
  <c r="V179" i="20"/>
  <c r="V180" i="20"/>
  <c r="V181" i="20"/>
  <c r="V182" i="20"/>
  <c r="V183" i="20"/>
  <c r="V184" i="20"/>
  <c r="V185" i="20"/>
  <c r="V186" i="20"/>
  <c r="V187" i="20"/>
  <c r="V188" i="20"/>
  <c r="V189" i="20"/>
  <c r="V190" i="20"/>
  <c r="V191" i="20"/>
  <c r="V192" i="20"/>
  <c r="V193" i="20"/>
  <c r="V194" i="20"/>
  <c r="V195" i="20"/>
  <c r="V196" i="20"/>
  <c r="V197" i="20"/>
  <c r="V198" i="20"/>
  <c r="V199" i="20"/>
  <c r="V200" i="20"/>
  <c r="V201" i="20"/>
  <c r="V202" i="20"/>
  <c r="V203" i="20"/>
  <c r="V204" i="20"/>
  <c r="U54" i="20"/>
  <c r="U55" i="20"/>
  <c r="U57" i="20"/>
  <c r="U59" i="20"/>
  <c r="U61" i="20"/>
  <c r="U63" i="20"/>
  <c r="U65" i="20"/>
  <c r="U67" i="20"/>
  <c r="U69" i="20"/>
  <c r="U71" i="20"/>
  <c r="U73" i="20"/>
  <c r="U75" i="20"/>
  <c r="U77" i="20"/>
  <c r="U79" i="20"/>
  <c r="U81" i="20"/>
  <c r="U83" i="20"/>
  <c r="U85" i="20"/>
  <c r="U87" i="20"/>
  <c r="U89" i="20"/>
  <c r="U91" i="20"/>
  <c r="U93" i="20"/>
  <c r="U95" i="20"/>
  <c r="U97" i="20"/>
  <c r="U99" i="20"/>
  <c r="U101" i="20"/>
  <c r="U102" i="20"/>
  <c r="U103" i="20"/>
  <c r="U104" i="20"/>
  <c r="U105" i="20"/>
  <c r="U106" i="20"/>
  <c r="U107" i="20"/>
  <c r="U108" i="20"/>
  <c r="U109" i="20"/>
  <c r="U110" i="20"/>
  <c r="U111" i="20"/>
  <c r="U112" i="20"/>
  <c r="U113" i="20"/>
  <c r="U114" i="20"/>
  <c r="U115" i="20"/>
  <c r="U116" i="20"/>
  <c r="U117" i="20"/>
  <c r="U118" i="20"/>
  <c r="U119" i="20"/>
  <c r="U120" i="20"/>
  <c r="U121" i="20"/>
  <c r="U122" i="20"/>
  <c r="U123" i="20"/>
  <c r="U124" i="20"/>
  <c r="U125" i="20"/>
  <c r="U126" i="20"/>
  <c r="U127" i="20"/>
  <c r="U128" i="20"/>
  <c r="U129" i="20"/>
  <c r="U130" i="20"/>
  <c r="U131" i="20"/>
  <c r="U132" i="20"/>
  <c r="U133" i="20"/>
  <c r="U134" i="20"/>
  <c r="U135" i="20"/>
  <c r="U136" i="20"/>
  <c r="U137" i="20"/>
  <c r="U138" i="20"/>
  <c r="U139" i="20"/>
  <c r="U140" i="20"/>
  <c r="U141" i="20"/>
  <c r="U142" i="20"/>
  <c r="U143" i="20"/>
  <c r="U144" i="20"/>
  <c r="U145" i="20"/>
  <c r="U146" i="20"/>
  <c r="U147" i="20"/>
  <c r="U148" i="20"/>
  <c r="U149" i="20"/>
  <c r="U150" i="20"/>
  <c r="U151" i="20"/>
  <c r="U152" i="20"/>
  <c r="U153" i="20"/>
  <c r="U154" i="20"/>
  <c r="U155" i="20"/>
  <c r="U156" i="20"/>
  <c r="U157" i="20"/>
  <c r="U158" i="20"/>
  <c r="U159" i="20"/>
  <c r="U160" i="20"/>
  <c r="U161" i="20"/>
  <c r="U162" i="20"/>
  <c r="U163" i="20"/>
  <c r="U164" i="20"/>
  <c r="U165" i="20"/>
  <c r="U166" i="20"/>
  <c r="U167" i="20"/>
  <c r="U168" i="20"/>
  <c r="U169" i="20"/>
  <c r="U170" i="20"/>
  <c r="U171" i="20"/>
  <c r="U172" i="20"/>
  <c r="U173" i="20"/>
  <c r="U174" i="20"/>
  <c r="U175" i="20"/>
  <c r="U176" i="20"/>
  <c r="U177" i="20"/>
  <c r="U178" i="20"/>
  <c r="U179" i="20"/>
  <c r="U180" i="20"/>
  <c r="U181" i="20"/>
  <c r="U182" i="20"/>
  <c r="U183" i="20"/>
  <c r="U184" i="20"/>
  <c r="U185" i="20"/>
  <c r="U186" i="20"/>
  <c r="U187" i="20"/>
  <c r="U188" i="20"/>
  <c r="U189" i="20"/>
  <c r="U190" i="20"/>
  <c r="U191" i="20"/>
  <c r="U192" i="20"/>
  <c r="U193" i="20"/>
  <c r="U194" i="20"/>
  <c r="U195" i="20"/>
  <c r="U196" i="20"/>
  <c r="U197" i="20"/>
  <c r="U198" i="20"/>
  <c r="U199" i="20"/>
  <c r="U200" i="20"/>
  <c r="U201" i="20"/>
  <c r="U202" i="20"/>
  <c r="U203" i="20"/>
  <c r="U204" i="20"/>
  <c r="T54" i="20"/>
  <c r="T56" i="20"/>
  <c r="T57" i="20"/>
  <c r="T59" i="20"/>
  <c r="T61" i="20"/>
  <c r="T63" i="20"/>
  <c r="T64" i="20"/>
  <c r="T65" i="20"/>
  <c r="T67" i="20"/>
  <c r="T68" i="20"/>
  <c r="T69" i="20"/>
  <c r="T71" i="20"/>
  <c r="T72" i="20"/>
  <c r="T73" i="20"/>
  <c r="T75" i="20"/>
  <c r="T77" i="20"/>
  <c r="T79" i="20"/>
  <c r="T80" i="20"/>
  <c r="T81" i="20"/>
  <c r="T83" i="20"/>
  <c r="T84" i="20"/>
  <c r="T85" i="20"/>
  <c r="T87" i="20"/>
  <c r="T88" i="20"/>
  <c r="T89" i="20"/>
  <c r="T91" i="20"/>
  <c r="T93" i="20"/>
  <c r="T95" i="20"/>
  <c r="T96" i="20"/>
  <c r="T97" i="20"/>
  <c r="T99" i="20"/>
  <c r="T100" i="20"/>
  <c r="T101" i="20"/>
  <c r="T102" i="20"/>
  <c r="T103" i="20"/>
  <c r="T104" i="20"/>
  <c r="T105" i="20"/>
  <c r="T106" i="20"/>
  <c r="T107" i="20"/>
  <c r="T108" i="20"/>
  <c r="T109" i="20"/>
  <c r="T110" i="20"/>
  <c r="T111" i="20"/>
  <c r="T112" i="20"/>
  <c r="T113" i="20"/>
  <c r="T114" i="20"/>
  <c r="T115" i="20"/>
  <c r="T116" i="20"/>
  <c r="T117" i="20"/>
  <c r="T118" i="20"/>
  <c r="T119" i="20"/>
  <c r="T120" i="20"/>
  <c r="T121" i="20"/>
  <c r="T122" i="20"/>
  <c r="T123" i="20"/>
  <c r="T124" i="20"/>
  <c r="T125" i="20"/>
  <c r="T126" i="20"/>
  <c r="T127" i="20"/>
  <c r="T128" i="20"/>
  <c r="T129" i="20"/>
  <c r="T130" i="20"/>
  <c r="T131" i="20"/>
  <c r="T132" i="20"/>
  <c r="T133" i="20"/>
  <c r="T134" i="20"/>
  <c r="T135" i="20"/>
  <c r="T136" i="20"/>
  <c r="T137" i="20"/>
  <c r="T138" i="20"/>
  <c r="T139" i="20"/>
  <c r="T140" i="20"/>
  <c r="T141" i="20"/>
  <c r="T142" i="20"/>
  <c r="T143" i="20"/>
  <c r="T144" i="20"/>
  <c r="T145" i="20"/>
  <c r="T146" i="20"/>
  <c r="T147" i="20"/>
  <c r="T148" i="20"/>
  <c r="T149" i="20"/>
  <c r="T150" i="20"/>
  <c r="T151" i="20"/>
  <c r="T152" i="20"/>
  <c r="T153" i="20"/>
  <c r="T154" i="20"/>
  <c r="T155" i="20"/>
  <c r="T156" i="20"/>
  <c r="T157" i="20"/>
  <c r="T158" i="20"/>
  <c r="T159" i="20"/>
  <c r="T160" i="20"/>
  <c r="T161" i="20"/>
  <c r="T162" i="20"/>
  <c r="T163" i="20"/>
  <c r="T164" i="20"/>
  <c r="T165" i="20"/>
  <c r="T166" i="20"/>
  <c r="T167" i="20"/>
  <c r="T168" i="20"/>
  <c r="T169" i="20"/>
  <c r="T170" i="20"/>
  <c r="T171" i="20"/>
  <c r="T172" i="20"/>
  <c r="T173" i="20"/>
  <c r="T174" i="20"/>
  <c r="T175" i="20"/>
  <c r="T176" i="20"/>
  <c r="T177" i="20"/>
  <c r="T178" i="20"/>
  <c r="T179" i="20"/>
  <c r="T180" i="20"/>
  <c r="T181" i="20"/>
  <c r="T182" i="20"/>
  <c r="T183" i="20"/>
  <c r="T184" i="20"/>
  <c r="T185" i="20"/>
  <c r="T186" i="20"/>
  <c r="T187" i="20"/>
  <c r="T188" i="20"/>
  <c r="T189" i="20"/>
  <c r="T190" i="20"/>
  <c r="T191" i="20"/>
  <c r="T192" i="20"/>
  <c r="T193" i="20"/>
  <c r="T194" i="20"/>
  <c r="T195" i="20"/>
  <c r="T196" i="20"/>
  <c r="T197" i="20"/>
  <c r="T198" i="20"/>
  <c r="T199" i="20"/>
  <c r="T200" i="20"/>
  <c r="T201" i="20"/>
  <c r="T202" i="20"/>
  <c r="T203" i="20"/>
  <c r="T204" i="20"/>
  <c r="S54" i="20"/>
  <c r="S57" i="20"/>
  <c r="S59" i="20"/>
  <c r="S61" i="20"/>
  <c r="S62" i="20"/>
  <c r="S63" i="20"/>
  <c r="S65" i="20"/>
  <c r="S66" i="20"/>
  <c r="S67" i="20"/>
  <c r="S69" i="20"/>
  <c r="S70" i="20"/>
  <c r="S71" i="20"/>
  <c r="S73" i="20"/>
  <c r="S75" i="20"/>
  <c r="S77" i="20"/>
  <c r="S78" i="20"/>
  <c r="S79" i="20"/>
  <c r="S81" i="20"/>
  <c r="S82" i="20"/>
  <c r="S83" i="20"/>
  <c r="S85" i="20"/>
  <c r="S86" i="20"/>
  <c r="S87" i="20"/>
  <c r="S89" i="20"/>
  <c r="S91" i="20"/>
  <c r="S93" i="20"/>
  <c r="S94" i="20"/>
  <c r="S95" i="20"/>
  <c r="S97" i="20"/>
  <c r="S98" i="20"/>
  <c r="S99" i="20"/>
  <c r="S101" i="20"/>
  <c r="S102" i="20"/>
  <c r="S103" i="20"/>
  <c r="S104" i="20"/>
  <c r="S105" i="20"/>
  <c r="S106" i="20"/>
  <c r="S107" i="20"/>
  <c r="S108" i="20"/>
  <c r="S109" i="20"/>
  <c r="S110" i="20"/>
  <c r="S111" i="20"/>
  <c r="S112" i="20"/>
  <c r="S113" i="20"/>
  <c r="S114" i="20"/>
  <c r="S115" i="20"/>
  <c r="S116" i="20"/>
  <c r="S117" i="20"/>
  <c r="S118" i="20"/>
  <c r="K119" i="20"/>
  <c r="S119" i="20" s="1"/>
  <c r="S120" i="20"/>
  <c r="K121" i="20"/>
  <c r="S121" i="20" s="1"/>
  <c r="S122" i="20"/>
  <c r="S123" i="20"/>
  <c r="S124" i="20"/>
  <c r="S125" i="20"/>
  <c r="S126" i="20"/>
  <c r="S127" i="20"/>
  <c r="S128" i="20"/>
  <c r="S129" i="20"/>
  <c r="S130" i="20"/>
  <c r="S131" i="20"/>
  <c r="S132" i="20"/>
  <c r="S133" i="20"/>
  <c r="S134" i="20"/>
  <c r="S135" i="20"/>
  <c r="S136" i="20"/>
  <c r="S137" i="20"/>
  <c r="S138" i="20"/>
  <c r="S139" i="20"/>
  <c r="S140" i="20"/>
  <c r="S141" i="20"/>
  <c r="S142" i="20"/>
  <c r="S143" i="20"/>
  <c r="S144" i="20"/>
  <c r="S145" i="20"/>
  <c r="S146" i="20"/>
  <c r="S147" i="20"/>
  <c r="S148" i="20"/>
  <c r="S149" i="20"/>
  <c r="S150" i="20"/>
  <c r="S151" i="20"/>
  <c r="S152" i="20"/>
  <c r="S153" i="20"/>
  <c r="S154" i="20"/>
  <c r="S155" i="20"/>
  <c r="S156" i="20"/>
  <c r="S157" i="20"/>
  <c r="S158" i="20"/>
  <c r="S159" i="20"/>
  <c r="S160" i="20"/>
  <c r="S161" i="20"/>
  <c r="S162" i="20"/>
  <c r="S163" i="20"/>
  <c r="S164" i="20"/>
  <c r="S165" i="20"/>
  <c r="S166" i="20"/>
  <c r="S167" i="20"/>
  <c r="S168" i="20"/>
  <c r="S169" i="20"/>
  <c r="S170" i="20"/>
  <c r="S171" i="20"/>
  <c r="S172" i="20"/>
  <c r="S173" i="20"/>
  <c r="S174" i="20"/>
  <c r="S175" i="20"/>
  <c r="S176" i="20"/>
  <c r="S177" i="20"/>
  <c r="S178" i="20"/>
  <c r="S179" i="20"/>
  <c r="S180" i="20"/>
  <c r="S181" i="20"/>
  <c r="S182" i="20"/>
  <c r="S183" i="20"/>
  <c r="S184" i="20"/>
  <c r="S185" i="20"/>
  <c r="S186" i="20"/>
  <c r="S187" i="20"/>
  <c r="S188" i="20"/>
  <c r="S189" i="20"/>
  <c r="S190" i="20"/>
  <c r="S191" i="20"/>
  <c r="S192" i="20"/>
  <c r="S193" i="20"/>
  <c r="S194" i="20"/>
  <c r="S195" i="20"/>
  <c r="S196" i="20"/>
  <c r="S197" i="20"/>
  <c r="S198" i="20"/>
  <c r="S199" i="20"/>
  <c r="S200" i="20"/>
  <c r="S201" i="20"/>
  <c r="S202" i="20"/>
  <c r="S203" i="20"/>
  <c r="S204" i="20"/>
  <c r="R54" i="20"/>
  <c r="R57" i="20"/>
  <c r="R59" i="20"/>
  <c r="R61" i="20"/>
  <c r="R63" i="20"/>
  <c r="R65" i="20"/>
  <c r="R67" i="20"/>
  <c r="R69" i="20"/>
  <c r="R71" i="20"/>
  <c r="R73" i="20"/>
  <c r="R75" i="20"/>
  <c r="R77" i="20"/>
  <c r="R79" i="20"/>
  <c r="R81" i="20"/>
  <c r="R83" i="20"/>
  <c r="R85" i="20"/>
  <c r="R87" i="20"/>
  <c r="R89" i="20"/>
  <c r="R91" i="20"/>
  <c r="R93" i="20"/>
  <c r="R95" i="20"/>
  <c r="R97" i="20"/>
  <c r="R99" i="20"/>
  <c r="R101" i="20"/>
  <c r="R102" i="20"/>
  <c r="R103" i="20"/>
  <c r="R104" i="20"/>
  <c r="R105" i="20"/>
  <c r="K106" i="20"/>
  <c r="R106" i="20" s="1"/>
  <c r="R107" i="20"/>
  <c r="K108" i="20"/>
  <c r="R108" i="20" s="1"/>
  <c r="R109" i="20"/>
  <c r="R110" i="20"/>
  <c r="R111" i="20"/>
  <c r="R112" i="20"/>
  <c r="R113" i="20"/>
  <c r="R114" i="20"/>
  <c r="R115" i="20"/>
  <c r="R116" i="20"/>
  <c r="R117" i="20"/>
  <c r="R118" i="20"/>
  <c r="R119" i="20"/>
  <c r="R120" i="20"/>
  <c r="R121" i="20"/>
  <c r="R122" i="20"/>
  <c r="R123" i="20"/>
  <c r="R124" i="20"/>
  <c r="R125" i="20"/>
  <c r="R126" i="20"/>
  <c r="R127" i="20"/>
  <c r="R128" i="20"/>
  <c r="R129" i="20"/>
  <c r="R130" i="20"/>
  <c r="R131" i="20"/>
  <c r="R132" i="20"/>
  <c r="R133" i="20"/>
  <c r="R134" i="20"/>
  <c r="R135" i="20"/>
  <c r="R136" i="20"/>
  <c r="R137" i="20"/>
  <c r="R138" i="20"/>
  <c r="R139" i="20"/>
  <c r="R140" i="20"/>
  <c r="R141" i="20"/>
  <c r="R142" i="20"/>
  <c r="R143" i="20"/>
  <c r="R144" i="20"/>
  <c r="R145" i="20"/>
  <c r="R146" i="20"/>
  <c r="R147" i="20"/>
  <c r="R148" i="20"/>
  <c r="R149" i="20"/>
  <c r="R150" i="20"/>
  <c r="R151" i="20"/>
  <c r="R152" i="20"/>
  <c r="R153" i="20"/>
  <c r="R154" i="20"/>
  <c r="R155" i="20"/>
  <c r="R156" i="20"/>
  <c r="R157" i="20"/>
  <c r="R158" i="20"/>
  <c r="R159" i="20"/>
  <c r="R160" i="20"/>
  <c r="R161" i="20"/>
  <c r="R162" i="20"/>
  <c r="R163" i="20"/>
  <c r="R164" i="20"/>
  <c r="R165" i="20"/>
  <c r="R166" i="20"/>
  <c r="R167" i="20"/>
  <c r="R168" i="20"/>
  <c r="R169" i="20"/>
  <c r="R170" i="20"/>
  <c r="R171" i="20"/>
  <c r="R172" i="20"/>
  <c r="R173" i="20"/>
  <c r="R174" i="20"/>
  <c r="R175" i="20"/>
  <c r="R176" i="20"/>
  <c r="R177" i="20"/>
  <c r="R178" i="20"/>
  <c r="R179" i="20"/>
  <c r="R180" i="20"/>
  <c r="R181" i="20"/>
  <c r="R182" i="20"/>
  <c r="R183" i="20"/>
  <c r="R184" i="20"/>
  <c r="R185" i="20"/>
  <c r="R186" i="20"/>
  <c r="R187" i="20"/>
  <c r="R188" i="20"/>
  <c r="R189" i="20"/>
  <c r="R190" i="20"/>
  <c r="R191" i="20"/>
  <c r="R192" i="20"/>
  <c r="R193" i="20"/>
  <c r="R194" i="20"/>
  <c r="R195" i="20"/>
  <c r="R196" i="20"/>
  <c r="R197" i="20"/>
  <c r="R198" i="20"/>
  <c r="R199" i="20"/>
  <c r="R200" i="20"/>
  <c r="R201" i="20"/>
  <c r="R202" i="20"/>
  <c r="R203" i="20"/>
  <c r="R204" i="20"/>
  <c r="Q54" i="20"/>
  <c r="Q57" i="20"/>
  <c r="Q59" i="20"/>
  <c r="Q60" i="20"/>
  <c r="Q61" i="20"/>
  <c r="Q63" i="20"/>
  <c r="Q64" i="20"/>
  <c r="Q65" i="20"/>
  <c r="Q67" i="20"/>
  <c r="Q68" i="20"/>
  <c r="Q69" i="20"/>
  <c r="Q71" i="20"/>
  <c r="Q73" i="20"/>
  <c r="Q75" i="20"/>
  <c r="Q76" i="20"/>
  <c r="Q77" i="20"/>
  <c r="Q79" i="20"/>
  <c r="Q80" i="20"/>
  <c r="Q81" i="20"/>
  <c r="Q83" i="20"/>
  <c r="Q84" i="20"/>
  <c r="Q85" i="20"/>
  <c r="Q87" i="20"/>
  <c r="Q89" i="20"/>
  <c r="Q91" i="20"/>
  <c r="Q92" i="20"/>
  <c r="Q93" i="20"/>
  <c r="Q95" i="20"/>
  <c r="Q96" i="20"/>
  <c r="Q97" i="20"/>
  <c r="Q99" i="20"/>
  <c r="Q100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0" i="20"/>
  <c r="Q121" i="20"/>
  <c r="Q122" i="20"/>
  <c r="Q123" i="20"/>
  <c r="Q124" i="20"/>
  <c r="Q125" i="20"/>
  <c r="Q126" i="20"/>
  <c r="Q127" i="20"/>
  <c r="Q128" i="20"/>
  <c r="Q129" i="20"/>
  <c r="Q130" i="20"/>
  <c r="Q131" i="20"/>
  <c r="Q132" i="20"/>
  <c r="Q133" i="20"/>
  <c r="Q134" i="20"/>
  <c r="Q135" i="20"/>
  <c r="Q136" i="20"/>
  <c r="Q137" i="20"/>
  <c r="Q138" i="20"/>
  <c r="Q139" i="20"/>
  <c r="Q140" i="20"/>
  <c r="Q141" i="20"/>
  <c r="Q142" i="20"/>
  <c r="Q143" i="20"/>
  <c r="Q144" i="20"/>
  <c r="Q145" i="20"/>
  <c r="Q146" i="20"/>
  <c r="Q147" i="20"/>
  <c r="Q148" i="20"/>
  <c r="Q149" i="20"/>
  <c r="Q150" i="20"/>
  <c r="Q151" i="20"/>
  <c r="Q152" i="20"/>
  <c r="Q153" i="20"/>
  <c r="Q154" i="20"/>
  <c r="Q155" i="20"/>
  <c r="Q156" i="20"/>
  <c r="Q157" i="20"/>
  <c r="Q158" i="20"/>
  <c r="Q159" i="20"/>
  <c r="Q160" i="20"/>
  <c r="Q161" i="20"/>
  <c r="Q162" i="20"/>
  <c r="Q163" i="20"/>
  <c r="Q164" i="20"/>
  <c r="Q165" i="20"/>
  <c r="Q166" i="20"/>
  <c r="Q167" i="20"/>
  <c r="Q168" i="20"/>
  <c r="Q169" i="20"/>
  <c r="Q170" i="20"/>
  <c r="Q171" i="20"/>
  <c r="Q172" i="20"/>
  <c r="Q173" i="20"/>
  <c r="Q174" i="20"/>
  <c r="Q175" i="20"/>
  <c r="Q176" i="20"/>
  <c r="Q177" i="20"/>
  <c r="Q178" i="20"/>
  <c r="Q179" i="20"/>
  <c r="Q180" i="20"/>
  <c r="Q181" i="20"/>
  <c r="Q182" i="20"/>
  <c r="Q183" i="20"/>
  <c r="Q184" i="20"/>
  <c r="Q185" i="20"/>
  <c r="Q186" i="20"/>
  <c r="Q187" i="20"/>
  <c r="Q188" i="20"/>
  <c r="Q189" i="20"/>
  <c r="Q190" i="20"/>
  <c r="Q191" i="20"/>
  <c r="Q192" i="20"/>
  <c r="Q193" i="20"/>
  <c r="Q194" i="20"/>
  <c r="Q195" i="20"/>
  <c r="Q196" i="20"/>
  <c r="Q197" i="20"/>
  <c r="Q198" i="20"/>
  <c r="Q199" i="20"/>
  <c r="Q200" i="20"/>
  <c r="Q201" i="20"/>
  <c r="Q202" i="20"/>
  <c r="Q203" i="20"/>
  <c r="Q204" i="20"/>
  <c r="P54" i="20"/>
  <c r="P57" i="20"/>
  <c r="P58" i="20"/>
  <c r="P59" i="20"/>
  <c r="P61" i="20"/>
  <c r="P62" i="20"/>
  <c r="P63" i="20"/>
  <c r="P65" i="20"/>
  <c r="P66" i="20"/>
  <c r="P67" i="20"/>
  <c r="P69" i="20"/>
  <c r="P71" i="20"/>
  <c r="P73" i="20"/>
  <c r="P74" i="20"/>
  <c r="P75" i="20"/>
  <c r="P77" i="20"/>
  <c r="P78" i="20"/>
  <c r="P79" i="20"/>
  <c r="K80" i="20"/>
  <c r="P80" i="20" s="1"/>
  <c r="P81" i="20"/>
  <c r="P82" i="20"/>
  <c r="P83" i="20"/>
  <c r="P85" i="20"/>
  <c r="P87" i="20"/>
  <c r="P89" i="20"/>
  <c r="P91" i="20"/>
  <c r="P93" i="20"/>
  <c r="P95" i="20"/>
  <c r="P97" i="20"/>
  <c r="P99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182" i="20"/>
  <c r="P183" i="20"/>
  <c r="P184" i="20"/>
  <c r="P185" i="20"/>
  <c r="P186" i="20"/>
  <c r="P187" i="20"/>
  <c r="P188" i="20"/>
  <c r="P189" i="20"/>
  <c r="P190" i="20"/>
  <c r="P191" i="20"/>
  <c r="P192" i="20"/>
  <c r="P193" i="20"/>
  <c r="P194" i="20"/>
  <c r="P195" i="20"/>
  <c r="P196" i="20"/>
  <c r="P197" i="20"/>
  <c r="P198" i="20"/>
  <c r="P199" i="20"/>
  <c r="P200" i="20"/>
  <c r="P201" i="20"/>
  <c r="P202" i="20"/>
  <c r="P203" i="20"/>
  <c r="P204" i="20"/>
  <c r="O54" i="20"/>
  <c r="O57" i="20"/>
  <c r="O59" i="20"/>
  <c r="O61" i="20"/>
  <c r="O62" i="20"/>
  <c r="K63" i="20"/>
  <c r="O63" i="20" s="1"/>
  <c r="O67" i="20"/>
  <c r="O69" i="20"/>
  <c r="O71" i="20"/>
  <c r="O73" i="20"/>
  <c r="O75" i="20"/>
  <c r="O77" i="20"/>
  <c r="O79" i="20"/>
  <c r="O81" i="20"/>
  <c r="O83" i="20"/>
  <c r="O85" i="20"/>
  <c r="O87" i="20"/>
  <c r="O89" i="20"/>
  <c r="O91" i="20"/>
  <c r="O93" i="20"/>
  <c r="O95" i="20"/>
  <c r="O97" i="20"/>
  <c r="O99" i="20"/>
  <c r="O101" i="20"/>
  <c r="O102" i="20"/>
  <c r="O103" i="20"/>
  <c r="O104" i="20"/>
  <c r="O105" i="20"/>
  <c r="O106" i="20"/>
  <c r="O107" i="20"/>
  <c r="O108" i="20"/>
  <c r="O109" i="20"/>
  <c r="O110" i="20"/>
  <c r="O111" i="20"/>
  <c r="O112" i="20"/>
  <c r="O113" i="20"/>
  <c r="O114" i="20"/>
  <c r="O115" i="20"/>
  <c r="O116" i="20"/>
  <c r="O117" i="20"/>
  <c r="O118" i="20"/>
  <c r="O119" i="20"/>
  <c r="O120" i="20"/>
  <c r="O121" i="20"/>
  <c r="O122" i="20"/>
  <c r="O123" i="20"/>
  <c r="O124" i="20"/>
  <c r="O125" i="20"/>
  <c r="O126" i="20"/>
  <c r="O127" i="20"/>
  <c r="O128" i="20"/>
  <c r="O129" i="20"/>
  <c r="O130" i="20"/>
  <c r="O131" i="20"/>
  <c r="O132" i="20"/>
  <c r="O133" i="20"/>
  <c r="O134" i="20"/>
  <c r="O135" i="20"/>
  <c r="O136" i="20"/>
  <c r="O137" i="20"/>
  <c r="O138" i="20"/>
  <c r="O139" i="20"/>
  <c r="O140" i="20"/>
  <c r="O141" i="20"/>
  <c r="O142" i="20"/>
  <c r="O143" i="20"/>
  <c r="O144" i="20"/>
  <c r="O145" i="20"/>
  <c r="O146" i="20"/>
  <c r="O147" i="20"/>
  <c r="O148" i="20"/>
  <c r="O149" i="20"/>
  <c r="O150" i="20"/>
  <c r="O151" i="20"/>
  <c r="O152" i="20"/>
  <c r="O153" i="20"/>
  <c r="O154" i="20"/>
  <c r="O155" i="20"/>
  <c r="O156" i="20"/>
  <c r="O157" i="20"/>
  <c r="O158" i="20"/>
  <c r="O159" i="20"/>
  <c r="O160" i="20"/>
  <c r="O161" i="20"/>
  <c r="O162" i="20"/>
  <c r="O163" i="20"/>
  <c r="O164" i="20"/>
  <c r="O165" i="20"/>
  <c r="O166" i="20"/>
  <c r="O167" i="20"/>
  <c r="O168" i="20"/>
  <c r="O169" i="20"/>
  <c r="O170" i="20"/>
  <c r="O171" i="20"/>
  <c r="O172" i="20"/>
  <c r="O173" i="20"/>
  <c r="O174" i="20"/>
  <c r="O175" i="20"/>
  <c r="O176" i="20"/>
  <c r="O177" i="20"/>
  <c r="O178" i="20"/>
  <c r="O179" i="20"/>
  <c r="O180" i="20"/>
  <c r="O181" i="20"/>
  <c r="O182" i="20"/>
  <c r="O183" i="20"/>
  <c r="O184" i="20"/>
  <c r="O185" i="20"/>
  <c r="O186" i="20"/>
  <c r="O187" i="20"/>
  <c r="O188" i="20"/>
  <c r="O189" i="20"/>
  <c r="O190" i="20"/>
  <c r="O191" i="20"/>
  <c r="O192" i="20"/>
  <c r="O193" i="20"/>
  <c r="O194" i="20"/>
  <c r="O195" i="20"/>
  <c r="O196" i="20"/>
  <c r="O197" i="20"/>
  <c r="O198" i="20"/>
  <c r="O199" i="20"/>
  <c r="O200" i="20"/>
  <c r="O201" i="20"/>
  <c r="O202" i="20"/>
  <c r="O203" i="20"/>
  <c r="O204" i="20"/>
  <c r="N54" i="20"/>
  <c r="N57" i="20"/>
  <c r="N58" i="20"/>
  <c r="N59" i="20"/>
  <c r="N61" i="20"/>
  <c r="N62" i="20"/>
  <c r="N63" i="20"/>
  <c r="N65" i="20"/>
  <c r="N66" i="20"/>
  <c r="N67" i="20"/>
  <c r="N69" i="20"/>
  <c r="N70" i="20"/>
  <c r="N71" i="20"/>
  <c r="N73" i="20"/>
  <c r="N74" i="20"/>
  <c r="N75" i="20"/>
  <c r="N77" i="20"/>
  <c r="N78" i="20"/>
  <c r="N79" i="20"/>
  <c r="N81" i="20"/>
  <c r="N82" i="20"/>
  <c r="N83" i="20"/>
  <c r="N85" i="20"/>
  <c r="N86" i="20"/>
  <c r="N87" i="20"/>
  <c r="N89" i="20"/>
  <c r="N90" i="20"/>
  <c r="N91" i="20"/>
  <c r="N93" i="20"/>
  <c r="N94" i="20"/>
  <c r="N95" i="20"/>
  <c r="N97" i="20"/>
  <c r="N98" i="20"/>
  <c r="N99" i="20"/>
  <c r="N101" i="20"/>
  <c r="N102" i="20"/>
  <c r="N103" i="20"/>
  <c r="N104" i="20"/>
  <c r="N105" i="20"/>
  <c r="N106" i="20"/>
  <c r="N107" i="20"/>
  <c r="N108" i="20"/>
  <c r="N109" i="20"/>
  <c r="N110" i="20"/>
  <c r="N111" i="20"/>
  <c r="N112" i="20"/>
  <c r="N113" i="20"/>
  <c r="N114" i="20"/>
  <c r="N115" i="20"/>
  <c r="N116" i="20"/>
  <c r="N117" i="20"/>
  <c r="N118" i="20"/>
  <c r="N119" i="20"/>
  <c r="N120" i="20"/>
  <c r="N121" i="20"/>
  <c r="N122" i="20"/>
  <c r="N123" i="20"/>
  <c r="N124" i="20"/>
  <c r="N125" i="20"/>
  <c r="N126" i="20"/>
  <c r="N127" i="20"/>
  <c r="N128" i="20"/>
  <c r="N129" i="20"/>
  <c r="N130" i="20"/>
  <c r="N131" i="20"/>
  <c r="N132" i="20"/>
  <c r="N133" i="20"/>
  <c r="N134" i="20"/>
  <c r="N135" i="20"/>
  <c r="N136" i="20"/>
  <c r="N137" i="20"/>
  <c r="N138" i="20"/>
  <c r="N139" i="20"/>
  <c r="N140" i="20"/>
  <c r="N141" i="20"/>
  <c r="N142" i="20"/>
  <c r="N143" i="20"/>
  <c r="N144" i="20"/>
  <c r="N145" i="20"/>
  <c r="N146" i="20"/>
  <c r="N147" i="20"/>
  <c r="N148" i="20"/>
  <c r="N149" i="20"/>
  <c r="N150" i="20"/>
  <c r="N151" i="20"/>
  <c r="N152" i="20"/>
  <c r="N153" i="20"/>
  <c r="N154" i="20"/>
  <c r="N155" i="20"/>
  <c r="N156" i="20"/>
  <c r="N157" i="20"/>
  <c r="N158" i="20"/>
  <c r="N159" i="20"/>
  <c r="N160" i="20"/>
  <c r="N161" i="20"/>
  <c r="N162" i="20"/>
  <c r="N163" i="20"/>
  <c r="N164" i="20"/>
  <c r="N165" i="20"/>
  <c r="N166" i="20"/>
  <c r="N167" i="20"/>
  <c r="N168" i="20"/>
  <c r="N169" i="20"/>
  <c r="N170" i="20"/>
  <c r="N171" i="20"/>
  <c r="N172" i="20"/>
  <c r="N173" i="20"/>
  <c r="N174" i="20"/>
  <c r="N175" i="20"/>
  <c r="N176" i="20"/>
  <c r="N177" i="20"/>
  <c r="N178" i="20"/>
  <c r="N179" i="20"/>
  <c r="N180" i="20"/>
  <c r="N181" i="20"/>
  <c r="N182" i="20"/>
  <c r="N183" i="20"/>
  <c r="N184" i="20"/>
  <c r="N185" i="20"/>
  <c r="N186" i="20"/>
  <c r="N187" i="20"/>
  <c r="N188" i="20"/>
  <c r="N189" i="20"/>
  <c r="N190" i="20"/>
  <c r="N191" i="20"/>
  <c r="N192" i="20"/>
  <c r="N193" i="20"/>
  <c r="N194" i="20"/>
  <c r="N195" i="20"/>
  <c r="N196" i="20"/>
  <c r="N197" i="20"/>
  <c r="N198" i="20"/>
  <c r="N199" i="20"/>
  <c r="N200" i="20"/>
  <c r="N201" i="20"/>
  <c r="N202" i="20"/>
  <c r="N203" i="20"/>
  <c r="N204" i="20"/>
  <c r="M54" i="20"/>
  <c r="L4" i="20"/>
  <c r="H7" i="20"/>
  <c r="J7" i="20" s="1"/>
  <c r="H10" i="20"/>
  <c r="J10" i="20" s="1"/>
  <c r="K10" i="20" s="1"/>
  <c r="H11" i="20"/>
  <c r="J11" i="20" s="1"/>
  <c r="K11" i="20" s="1"/>
  <c r="H13" i="20"/>
  <c r="J13" i="20" s="1"/>
  <c r="K13" i="20" s="1"/>
  <c r="H14" i="20"/>
  <c r="J14" i="20" s="1"/>
  <c r="K14" i="20" s="1"/>
  <c r="H15" i="20"/>
  <c r="J15" i="20" s="1"/>
  <c r="K15" i="20" s="1"/>
  <c r="H16" i="20"/>
  <c r="J16" i="20" s="1"/>
  <c r="K16" i="20" s="1"/>
  <c r="H17" i="20"/>
  <c r="J17" i="20" s="1"/>
  <c r="K17" i="20" s="1"/>
  <c r="H18" i="20"/>
  <c r="J18" i="20" s="1"/>
  <c r="K18" i="20" s="1"/>
  <c r="H19" i="20"/>
  <c r="J19" i="20" s="1"/>
  <c r="K19" i="20" s="1"/>
  <c r="H20" i="20"/>
  <c r="J20" i="20" s="1"/>
  <c r="K20" i="20" s="1"/>
  <c r="H21" i="20"/>
  <c r="J21" i="20" s="1"/>
  <c r="K21" i="20" s="1"/>
  <c r="H22" i="20"/>
  <c r="J22" i="20" s="1"/>
  <c r="K22" i="20" s="1"/>
  <c r="H23" i="20"/>
  <c r="J23" i="20" s="1"/>
  <c r="K23" i="20" s="1"/>
  <c r="H24" i="20"/>
  <c r="J24" i="20" s="1"/>
  <c r="K24" i="20" s="1"/>
  <c r="H25" i="20"/>
  <c r="J25" i="20" s="1"/>
  <c r="K25" i="20" s="1"/>
  <c r="H26" i="20"/>
  <c r="J26" i="20" s="1"/>
  <c r="K26" i="20" s="1"/>
  <c r="H27" i="20"/>
  <c r="J27" i="20" s="1"/>
  <c r="K27" i="20" s="1"/>
  <c r="H28" i="20"/>
  <c r="J28" i="20" s="1"/>
  <c r="K28" i="20" s="1"/>
  <c r="H29" i="20"/>
  <c r="J29" i="20" s="1"/>
  <c r="K29" i="20" s="1"/>
  <c r="H30" i="20"/>
  <c r="J30" i="20" s="1"/>
  <c r="K30" i="20" s="1"/>
  <c r="H31" i="20"/>
  <c r="J31" i="20" s="1"/>
  <c r="K31" i="20" s="1"/>
  <c r="H32" i="20"/>
  <c r="J32" i="20" s="1"/>
  <c r="K32" i="20" s="1"/>
  <c r="H33" i="20"/>
  <c r="J33" i="20" s="1"/>
  <c r="K33" i="20" s="1"/>
  <c r="H34" i="20"/>
  <c r="J34" i="20" s="1"/>
  <c r="K34" i="20" s="1"/>
  <c r="H35" i="20"/>
  <c r="J35" i="20" s="1"/>
  <c r="K35" i="20" s="1"/>
  <c r="H36" i="20"/>
  <c r="J36" i="20" s="1"/>
  <c r="K36" i="20" s="1"/>
  <c r="H37" i="20"/>
  <c r="J37" i="20" s="1"/>
  <c r="K37" i="20" s="1"/>
  <c r="H38" i="20"/>
  <c r="J38" i="20" s="1"/>
  <c r="K38" i="20" s="1"/>
  <c r="H39" i="20"/>
  <c r="J39" i="20" s="1"/>
  <c r="K39" i="20" s="1"/>
  <c r="H40" i="20"/>
  <c r="J40" i="20" s="1"/>
  <c r="K40" i="20" s="1"/>
  <c r="H41" i="20"/>
  <c r="J41" i="20" s="1"/>
  <c r="K41" i="20" s="1"/>
  <c r="H42" i="20"/>
  <c r="J42" i="20" s="1"/>
  <c r="K42" i="20" s="1"/>
  <c r="H43" i="20"/>
  <c r="J43" i="20" s="1"/>
  <c r="K43" i="20" s="1"/>
  <c r="H44" i="20"/>
  <c r="J44" i="20" s="1"/>
  <c r="K44" i="20" s="1"/>
  <c r="H45" i="20"/>
  <c r="J45" i="20" s="1"/>
  <c r="K45" i="20" s="1"/>
  <c r="H46" i="20"/>
  <c r="J46" i="20" s="1"/>
  <c r="K46" i="20" s="1"/>
  <c r="H47" i="20"/>
  <c r="J47" i="20" s="1"/>
  <c r="K47" i="20" s="1"/>
  <c r="H48" i="20"/>
  <c r="J48" i="20" s="1"/>
  <c r="K48" i="20" s="1"/>
  <c r="H49" i="20"/>
  <c r="J49" i="20" s="1"/>
  <c r="K49" i="20" s="1"/>
  <c r="H50" i="20"/>
  <c r="J50" i="20" s="1"/>
  <c r="K50" i="20" s="1"/>
  <c r="H51" i="20"/>
  <c r="J51" i="20" s="1"/>
  <c r="K51" i="20" s="1"/>
  <c r="H52" i="20"/>
  <c r="J52" i="20" s="1"/>
  <c r="K52" i="20" s="1"/>
  <c r="K58" i="20"/>
  <c r="K60" i="20"/>
  <c r="K68" i="20"/>
  <c r="K70" i="20"/>
  <c r="K72" i="20"/>
  <c r="K74" i="20"/>
  <c r="K76" i="20"/>
  <c r="K77" i="20"/>
  <c r="K78" i="20"/>
  <c r="K81" i="20"/>
  <c r="K82" i="20"/>
  <c r="K83" i="20"/>
  <c r="K86" i="20"/>
  <c r="K90" i="20"/>
  <c r="K92" i="20"/>
  <c r="K93" i="20"/>
  <c r="K94" i="20"/>
  <c r="K96" i="20"/>
  <c r="K97" i="20"/>
  <c r="K98" i="20"/>
  <c r="K100" i="20"/>
  <c r="K101" i="20"/>
  <c r="K102" i="20"/>
  <c r="K103" i="20"/>
  <c r="K104" i="20"/>
  <c r="K105" i="20"/>
  <c r="K107" i="20"/>
  <c r="K109" i="20"/>
  <c r="K110" i="20"/>
  <c r="K111" i="20"/>
  <c r="K112" i="20"/>
  <c r="K113" i="20"/>
  <c r="K114" i="20"/>
  <c r="K115" i="20"/>
  <c r="K116" i="20"/>
  <c r="K117" i="20"/>
  <c r="K118" i="20"/>
  <c r="K120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G204" i="20"/>
  <c r="G203" i="20"/>
  <c r="G202" i="20"/>
  <c r="G201" i="20"/>
  <c r="G200" i="20"/>
  <c r="G199" i="20"/>
  <c r="G198" i="20"/>
  <c r="G197" i="20"/>
  <c r="G196" i="20"/>
  <c r="G195" i="20"/>
  <c r="G194" i="20"/>
  <c r="G193" i="20"/>
  <c r="G192" i="20"/>
  <c r="G191" i="20"/>
  <c r="G190" i="20"/>
  <c r="G189" i="20"/>
  <c r="G188" i="20"/>
  <c r="G187" i="20"/>
  <c r="G186" i="20"/>
  <c r="G185" i="20"/>
  <c r="G184" i="20"/>
  <c r="G183" i="20"/>
  <c r="G182" i="20"/>
  <c r="G181" i="20"/>
  <c r="G180" i="20"/>
  <c r="G179" i="20"/>
  <c r="G178" i="20"/>
  <c r="G177" i="20"/>
  <c r="G176" i="20"/>
  <c r="G175" i="20"/>
  <c r="G174" i="20"/>
  <c r="G173" i="20"/>
  <c r="G172" i="20"/>
  <c r="G171" i="20"/>
  <c r="G170" i="20"/>
  <c r="G169" i="20"/>
  <c r="G168" i="20"/>
  <c r="G167" i="20"/>
  <c r="G166" i="20"/>
  <c r="G165" i="20"/>
  <c r="G164" i="20"/>
  <c r="G163" i="20"/>
  <c r="G162" i="20"/>
  <c r="G161" i="20"/>
  <c r="AR160" i="20"/>
  <c r="G160" i="20"/>
  <c r="G159" i="20"/>
  <c r="G158" i="20"/>
  <c r="G157" i="20"/>
  <c r="G156" i="20"/>
  <c r="G155" i="20"/>
  <c r="G154" i="20"/>
  <c r="G153" i="20"/>
  <c r="G152" i="20"/>
  <c r="G151" i="20"/>
  <c r="G150" i="20"/>
  <c r="G149" i="20"/>
  <c r="G148" i="20"/>
  <c r="G147" i="20"/>
  <c r="G146" i="20"/>
  <c r="G145" i="20"/>
  <c r="AR144" i="20"/>
  <c r="G144" i="20"/>
  <c r="G143" i="20"/>
  <c r="G142" i="20"/>
  <c r="G141" i="20"/>
  <c r="G140" i="20"/>
  <c r="G139" i="20"/>
  <c r="G138" i="20"/>
  <c r="G137" i="20"/>
  <c r="G136" i="20"/>
  <c r="G135" i="20"/>
  <c r="G134" i="20"/>
  <c r="G133" i="20"/>
  <c r="G132" i="20"/>
  <c r="G131" i="20"/>
  <c r="G130" i="20"/>
  <c r="G129" i="20"/>
  <c r="G128" i="20"/>
  <c r="G127" i="20"/>
  <c r="G126" i="20"/>
  <c r="G125" i="20"/>
  <c r="G124" i="20"/>
  <c r="G123" i="20"/>
  <c r="G122" i="20"/>
  <c r="G121" i="20"/>
  <c r="G120" i="20"/>
  <c r="G119" i="20"/>
  <c r="G118" i="20"/>
  <c r="G117" i="20"/>
  <c r="G116" i="20"/>
  <c r="G115" i="20"/>
  <c r="G114" i="20"/>
  <c r="G113" i="20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D52" i="20"/>
  <c r="C52" i="20"/>
  <c r="B52" i="20"/>
  <c r="D51" i="20"/>
  <c r="C51" i="20"/>
  <c r="B51" i="20"/>
  <c r="D50" i="20"/>
  <c r="C50" i="20"/>
  <c r="B50" i="20"/>
  <c r="D49" i="20"/>
  <c r="C49" i="20"/>
  <c r="B49" i="20"/>
  <c r="D48" i="20"/>
  <c r="C48" i="20"/>
  <c r="B48" i="20"/>
  <c r="D47" i="20"/>
  <c r="C47" i="20"/>
  <c r="B47" i="20"/>
  <c r="F46" i="20"/>
  <c r="D46" i="20"/>
  <c r="C46" i="20"/>
  <c r="B46" i="20"/>
  <c r="D45" i="20"/>
  <c r="C45" i="20"/>
  <c r="B45" i="20"/>
  <c r="F44" i="20"/>
  <c r="D44" i="20"/>
  <c r="C44" i="20"/>
  <c r="B44" i="20"/>
  <c r="D43" i="20"/>
  <c r="C43" i="20"/>
  <c r="B43" i="20"/>
  <c r="F42" i="20"/>
  <c r="D42" i="20"/>
  <c r="C42" i="20"/>
  <c r="B42" i="20"/>
  <c r="F41" i="20"/>
  <c r="D41" i="20"/>
  <c r="C41" i="20"/>
  <c r="B41" i="20"/>
  <c r="D40" i="20"/>
  <c r="C40" i="20"/>
  <c r="B40" i="20"/>
  <c r="D39" i="20"/>
  <c r="C39" i="20"/>
  <c r="B39" i="20"/>
  <c r="G38" i="20"/>
  <c r="F38" i="20"/>
  <c r="D38" i="20"/>
  <c r="C38" i="20"/>
  <c r="B38" i="20"/>
  <c r="G37" i="20"/>
  <c r="F37" i="20"/>
  <c r="D37" i="20"/>
  <c r="C37" i="20"/>
  <c r="B37" i="20"/>
  <c r="D36" i="20"/>
  <c r="C36" i="20"/>
  <c r="B36" i="20"/>
  <c r="D35" i="20"/>
  <c r="C35" i="20"/>
  <c r="B35" i="20"/>
  <c r="G34" i="20"/>
  <c r="F34" i="20"/>
  <c r="D34" i="20"/>
  <c r="C34" i="20"/>
  <c r="B34" i="20"/>
  <c r="G33" i="20"/>
  <c r="F33" i="20"/>
  <c r="D33" i="20"/>
  <c r="C33" i="20"/>
  <c r="B33" i="20"/>
  <c r="D32" i="20"/>
  <c r="C32" i="20"/>
  <c r="B32" i="20"/>
  <c r="G31" i="20"/>
  <c r="F31" i="20"/>
  <c r="D31" i="20"/>
  <c r="C31" i="20"/>
  <c r="B31" i="20"/>
  <c r="G30" i="20"/>
  <c r="F30" i="20"/>
  <c r="D30" i="20"/>
  <c r="C30" i="20"/>
  <c r="B30" i="20"/>
  <c r="D29" i="20"/>
  <c r="C29" i="20"/>
  <c r="B29" i="20"/>
  <c r="D28" i="20"/>
  <c r="C28" i="20"/>
  <c r="B28" i="20"/>
  <c r="F27" i="20"/>
  <c r="D27" i="20"/>
  <c r="C27" i="20"/>
  <c r="B27" i="20"/>
  <c r="G26" i="20"/>
  <c r="F26" i="20"/>
  <c r="D26" i="20"/>
  <c r="C26" i="20"/>
  <c r="B26" i="20"/>
  <c r="D25" i="20"/>
  <c r="C25" i="20"/>
  <c r="B25" i="20"/>
  <c r="D24" i="20"/>
  <c r="C24" i="20"/>
  <c r="B24" i="20"/>
  <c r="F23" i="20"/>
  <c r="D23" i="20"/>
  <c r="C23" i="20"/>
  <c r="B23" i="20"/>
  <c r="G22" i="20"/>
  <c r="F22" i="20"/>
  <c r="D22" i="20"/>
  <c r="C22" i="20"/>
  <c r="B22" i="20"/>
  <c r="D21" i="20"/>
  <c r="C21" i="20"/>
  <c r="B21" i="20"/>
  <c r="F20" i="20"/>
  <c r="D20" i="20"/>
  <c r="C20" i="20"/>
  <c r="B20" i="20"/>
  <c r="G19" i="20"/>
  <c r="F19" i="20"/>
  <c r="D19" i="20"/>
  <c r="C19" i="20"/>
  <c r="B19" i="20"/>
  <c r="G18" i="20"/>
  <c r="F18" i="20"/>
  <c r="D18" i="20"/>
  <c r="C18" i="20"/>
  <c r="B18" i="20"/>
  <c r="D17" i="20"/>
  <c r="C17" i="20"/>
  <c r="B17" i="20"/>
  <c r="F16" i="20"/>
  <c r="D16" i="20"/>
  <c r="C16" i="20"/>
  <c r="B16" i="20"/>
  <c r="F15" i="20"/>
  <c r="D15" i="20"/>
  <c r="C15" i="20"/>
  <c r="B15" i="20"/>
  <c r="D14" i="20"/>
  <c r="C14" i="20"/>
  <c r="B14" i="20"/>
  <c r="F13" i="20"/>
  <c r="D13" i="20"/>
  <c r="C13" i="20"/>
  <c r="B13" i="20"/>
  <c r="D12" i="20"/>
  <c r="C12" i="20"/>
  <c r="B12" i="20"/>
  <c r="E11" i="20"/>
  <c r="BD11" i="20" s="1"/>
  <c r="G11" i="20"/>
  <c r="F11" i="20"/>
  <c r="D11" i="20"/>
  <c r="C11" i="20"/>
  <c r="B11" i="20"/>
  <c r="E10" i="20"/>
  <c r="G10" i="20"/>
  <c r="F10" i="20"/>
  <c r="D10" i="20"/>
  <c r="C10" i="20"/>
  <c r="B10" i="20"/>
  <c r="D9" i="20"/>
  <c r="C9" i="20"/>
  <c r="B9" i="20"/>
  <c r="D8" i="20"/>
  <c r="C8" i="20"/>
  <c r="B8" i="20"/>
  <c r="D7" i="20"/>
  <c r="C7" i="20"/>
  <c r="B7" i="20"/>
  <c r="J7" i="19"/>
  <c r="K7" i="19" s="1"/>
  <c r="BF7" i="19"/>
  <c r="J8" i="19"/>
  <c r="K8" i="19" s="1"/>
  <c r="BF8" i="19"/>
  <c r="BF9" i="19"/>
  <c r="BF10" i="19"/>
  <c r="BF11" i="19"/>
  <c r="BF12" i="19"/>
  <c r="BF13" i="19"/>
  <c r="BF14" i="19"/>
  <c r="BF15" i="19"/>
  <c r="BF16" i="19"/>
  <c r="BF17" i="19"/>
  <c r="BF18" i="19"/>
  <c r="BF19" i="19"/>
  <c r="BF20" i="19"/>
  <c r="BF21" i="19"/>
  <c r="BF22" i="19"/>
  <c r="BF23" i="19"/>
  <c r="BF24" i="19"/>
  <c r="BF25" i="19"/>
  <c r="BF26" i="19"/>
  <c r="BF27" i="19"/>
  <c r="BF28" i="19"/>
  <c r="BF29" i="19"/>
  <c r="BF30" i="19"/>
  <c r="BF31" i="19"/>
  <c r="BF32" i="19"/>
  <c r="BF33" i="19"/>
  <c r="BF34" i="19"/>
  <c r="BF35" i="19"/>
  <c r="BF36" i="19"/>
  <c r="BF37" i="19"/>
  <c r="BF38" i="19"/>
  <c r="BF39" i="19"/>
  <c r="BF40" i="19"/>
  <c r="BF41" i="19"/>
  <c r="BF42" i="19"/>
  <c r="BF43" i="19"/>
  <c r="BF44" i="19"/>
  <c r="BF45" i="19"/>
  <c r="BF46" i="19"/>
  <c r="BF47" i="19"/>
  <c r="BF48" i="19"/>
  <c r="BF49" i="19"/>
  <c r="BF50" i="19"/>
  <c r="BF51" i="19"/>
  <c r="BF52" i="19"/>
  <c r="BF53" i="19"/>
  <c r="BF54" i="19"/>
  <c r="BF55" i="19"/>
  <c r="BF162" i="19"/>
  <c r="BF165" i="19"/>
  <c r="BF166" i="19" s="1"/>
  <c r="BG7" i="19"/>
  <c r="BG8" i="19"/>
  <c r="BG9" i="19"/>
  <c r="BG10" i="19"/>
  <c r="BG11" i="19"/>
  <c r="BG12" i="19"/>
  <c r="BG13" i="19"/>
  <c r="BG14" i="19"/>
  <c r="BG15" i="19"/>
  <c r="BG16" i="19"/>
  <c r="BG17" i="19"/>
  <c r="BG18" i="19"/>
  <c r="BG19" i="19"/>
  <c r="BG20" i="19"/>
  <c r="BG21" i="19"/>
  <c r="BG22" i="19"/>
  <c r="BG23" i="19"/>
  <c r="BG24" i="19"/>
  <c r="BG25" i="19"/>
  <c r="BG26" i="19"/>
  <c r="BG27" i="19"/>
  <c r="BG28" i="19"/>
  <c r="BG29" i="19"/>
  <c r="BG30" i="19"/>
  <c r="BG31" i="19"/>
  <c r="BG32" i="19"/>
  <c r="BG33" i="19"/>
  <c r="BG34" i="19"/>
  <c r="BG35" i="19"/>
  <c r="BG36" i="19"/>
  <c r="BG37" i="19"/>
  <c r="BG38" i="19"/>
  <c r="BG39" i="19"/>
  <c r="BG40" i="19"/>
  <c r="BG41" i="19"/>
  <c r="BG42" i="19"/>
  <c r="BG43" i="19"/>
  <c r="BG44" i="19"/>
  <c r="BG45" i="19"/>
  <c r="BG46" i="19"/>
  <c r="BG47" i="19"/>
  <c r="BG48" i="19"/>
  <c r="BG49" i="19"/>
  <c r="BG50" i="19"/>
  <c r="BG51" i="19"/>
  <c r="BG52" i="19"/>
  <c r="BG53" i="19"/>
  <c r="BG54" i="19"/>
  <c r="BG55" i="19"/>
  <c r="BG162" i="19"/>
  <c r="BG165" i="19"/>
  <c r="BG166" i="19" s="1"/>
  <c r="BG168" i="19" s="1"/>
  <c r="BH7" i="19"/>
  <c r="BH8" i="19"/>
  <c r="BH9" i="19"/>
  <c r="BH10" i="19"/>
  <c r="BH11" i="19"/>
  <c r="BH12" i="19"/>
  <c r="BH13" i="19"/>
  <c r="BH14" i="19"/>
  <c r="BH15" i="19"/>
  <c r="BH16" i="19"/>
  <c r="BH17" i="19"/>
  <c r="BH18" i="19"/>
  <c r="BH19" i="19"/>
  <c r="BH20" i="19"/>
  <c r="BH21" i="19"/>
  <c r="BH22" i="19"/>
  <c r="BH23" i="19"/>
  <c r="BH24" i="19"/>
  <c r="BH25" i="19"/>
  <c r="BH26" i="19"/>
  <c r="BH27" i="19"/>
  <c r="BH28" i="19"/>
  <c r="BH29" i="19"/>
  <c r="BH30" i="19"/>
  <c r="BH31" i="19"/>
  <c r="BH32" i="19"/>
  <c r="BH33" i="19"/>
  <c r="BH34" i="19"/>
  <c r="BH35" i="19"/>
  <c r="BH36" i="19"/>
  <c r="BH37" i="19"/>
  <c r="BH38" i="19"/>
  <c r="BH39" i="19"/>
  <c r="BH40" i="19"/>
  <c r="BH41" i="19"/>
  <c r="BH42" i="19"/>
  <c r="BH43" i="19"/>
  <c r="BH44" i="19"/>
  <c r="BH45" i="19"/>
  <c r="BH46" i="19"/>
  <c r="BH47" i="19"/>
  <c r="BH48" i="19"/>
  <c r="BH49" i="19"/>
  <c r="BH50" i="19"/>
  <c r="BH51" i="19"/>
  <c r="BH52" i="19"/>
  <c r="BH53" i="19"/>
  <c r="BH54" i="19"/>
  <c r="BH55" i="19"/>
  <c r="BH162" i="19"/>
  <c r="BH165" i="19"/>
  <c r="BH166" i="19" s="1"/>
  <c r="BI7" i="19"/>
  <c r="BI8" i="19"/>
  <c r="BI9" i="19"/>
  <c r="BI10" i="19"/>
  <c r="BI11" i="19"/>
  <c r="BI12" i="19"/>
  <c r="BI13" i="19"/>
  <c r="BI14" i="19"/>
  <c r="BI15" i="19"/>
  <c r="BI16" i="19"/>
  <c r="BI17" i="19"/>
  <c r="BI18" i="19"/>
  <c r="BI19" i="19"/>
  <c r="BI20" i="19"/>
  <c r="BI21" i="19"/>
  <c r="BI22" i="19"/>
  <c r="BI23" i="19"/>
  <c r="BI24" i="19"/>
  <c r="BI25" i="19"/>
  <c r="BI26" i="19"/>
  <c r="BI27" i="19"/>
  <c r="BI28" i="19"/>
  <c r="BI29" i="19"/>
  <c r="BI30" i="19"/>
  <c r="BI31" i="19"/>
  <c r="BI32" i="19"/>
  <c r="BI33" i="19"/>
  <c r="BI34" i="19"/>
  <c r="BI35" i="19"/>
  <c r="BI36" i="19"/>
  <c r="BI37" i="19"/>
  <c r="BI38" i="19"/>
  <c r="BI39" i="19"/>
  <c r="BI40" i="19"/>
  <c r="BI41" i="19"/>
  <c r="BI42" i="19"/>
  <c r="BI43" i="19"/>
  <c r="BI44" i="19"/>
  <c r="BI45" i="19"/>
  <c r="BI46" i="19"/>
  <c r="BI47" i="19"/>
  <c r="BI48" i="19"/>
  <c r="BI49" i="19"/>
  <c r="BI50" i="19"/>
  <c r="BI51" i="19"/>
  <c r="BI52" i="19"/>
  <c r="BI53" i="19"/>
  <c r="BI54" i="19"/>
  <c r="BI55" i="19"/>
  <c r="BI165" i="19"/>
  <c r="BI166" i="19" s="1"/>
  <c r="BJ7" i="19"/>
  <c r="BJ8" i="19"/>
  <c r="BJ9" i="19"/>
  <c r="BJ10" i="19"/>
  <c r="BJ11" i="19"/>
  <c r="BJ12" i="19"/>
  <c r="BJ13" i="19"/>
  <c r="BJ14" i="19"/>
  <c r="BJ15" i="19"/>
  <c r="BJ16" i="19"/>
  <c r="BJ17" i="19"/>
  <c r="BJ18" i="19"/>
  <c r="BJ19" i="19"/>
  <c r="BJ20" i="19"/>
  <c r="BJ21" i="19"/>
  <c r="BJ22" i="19"/>
  <c r="BJ23" i="19"/>
  <c r="BJ24" i="19"/>
  <c r="BJ25" i="19"/>
  <c r="BJ26" i="19"/>
  <c r="BJ27" i="19"/>
  <c r="BJ28" i="19"/>
  <c r="BJ29" i="19"/>
  <c r="BJ30" i="19"/>
  <c r="BJ31" i="19"/>
  <c r="BJ32" i="19"/>
  <c r="BJ33" i="19"/>
  <c r="BJ34" i="19"/>
  <c r="BJ35" i="19"/>
  <c r="BJ36" i="19"/>
  <c r="BJ37" i="19"/>
  <c r="BJ38" i="19"/>
  <c r="BJ39" i="19"/>
  <c r="BJ40" i="19"/>
  <c r="BJ41" i="19"/>
  <c r="BJ42" i="19"/>
  <c r="BJ43" i="19"/>
  <c r="BJ44" i="19"/>
  <c r="BJ45" i="19"/>
  <c r="BJ46" i="19"/>
  <c r="BJ47" i="19"/>
  <c r="BJ48" i="19"/>
  <c r="BJ49" i="19"/>
  <c r="BJ50" i="19"/>
  <c r="BJ51" i="19"/>
  <c r="BJ52" i="19"/>
  <c r="BJ53" i="19"/>
  <c r="BJ54" i="19"/>
  <c r="BJ55" i="19"/>
  <c r="BJ165" i="19"/>
  <c r="BJ166" i="19" s="1"/>
  <c r="BK8" i="19"/>
  <c r="BK9" i="19"/>
  <c r="BK10" i="19"/>
  <c r="BK11" i="19"/>
  <c r="BK12" i="19"/>
  <c r="BK13" i="19"/>
  <c r="BK14" i="19"/>
  <c r="BK15" i="19"/>
  <c r="BK16" i="19"/>
  <c r="BK17" i="19"/>
  <c r="BK18" i="19"/>
  <c r="BK19" i="19"/>
  <c r="BK20" i="19"/>
  <c r="BK21" i="19"/>
  <c r="BK22" i="19"/>
  <c r="BK23" i="19"/>
  <c r="BK24" i="19"/>
  <c r="BK25" i="19"/>
  <c r="BK26" i="19"/>
  <c r="BK27" i="19"/>
  <c r="BK28" i="19"/>
  <c r="BK29" i="19"/>
  <c r="BK30" i="19"/>
  <c r="BK31" i="19"/>
  <c r="BK32" i="19"/>
  <c r="BK33" i="19"/>
  <c r="BK34" i="19"/>
  <c r="BK35" i="19"/>
  <c r="BK36" i="19"/>
  <c r="BK37" i="19"/>
  <c r="BK38" i="19"/>
  <c r="BK39" i="19"/>
  <c r="BK40" i="19"/>
  <c r="BK41" i="19"/>
  <c r="BK42" i="19"/>
  <c r="BK43" i="19"/>
  <c r="BK44" i="19"/>
  <c r="BK45" i="19"/>
  <c r="BK46" i="19"/>
  <c r="BK47" i="19"/>
  <c r="BK48" i="19"/>
  <c r="BK49" i="19"/>
  <c r="BK50" i="19"/>
  <c r="BK51" i="19"/>
  <c r="BK52" i="19"/>
  <c r="BK53" i="19"/>
  <c r="BK54" i="19"/>
  <c r="BK55" i="19"/>
  <c r="BK165" i="19"/>
  <c r="BK166" i="19" s="1"/>
  <c r="BL9" i="19"/>
  <c r="BL10" i="19"/>
  <c r="BL11" i="19"/>
  <c r="BL12" i="19"/>
  <c r="BL13" i="19"/>
  <c r="BL14" i="19"/>
  <c r="BL15" i="19"/>
  <c r="BL16" i="19"/>
  <c r="BL17" i="19"/>
  <c r="BL18" i="19"/>
  <c r="BL19" i="19"/>
  <c r="BL20" i="19"/>
  <c r="BL21" i="19"/>
  <c r="BL22" i="19"/>
  <c r="BL23" i="19"/>
  <c r="BL24" i="19"/>
  <c r="BL25" i="19"/>
  <c r="BL26" i="19"/>
  <c r="BL27" i="19"/>
  <c r="BL28" i="19"/>
  <c r="BL29" i="19"/>
  <c r="BL30" i="19"/>
  <c r="BL31" i="19"/>
  <c r="BL32" i="19"/>
  <c r="BL33" i="19"/>
  <c r="BL34" i="19"/>
  <c r="BL35" i="19"/>
  <c r="BL36" i="19"/>
  <c r="BL37" i="19"/>
  <c r="BL38" i="19"/>
  <c r="BL39" i="19"/>
  <c r="BL40" i="19"/>
  <c r="BL41" i="19"/>
  <c r="BL42" i="19"/>
  <c r="BL43" i="19"/>
  <c r="BL44" i="19"/>
  <c r="BL45" i="19"/>
  <c r="BL46" i="19"/>
  <c r="BL47" i="19"/>
  <c r="BL48" i="19"/>
  <c r="BL49" i="19"/>
  <c r="BL50" i="19"/>
  <c r="BL51" i="19"/>
  <c r="BL52" i="19"/>
  <c r="BL53" i="19"/>
  <c r="BL54" i="19"/>
  <c r="BL55" i="19"/>
  <c r="BL165" i="19"/>
  <c r="BL166" i="19" s="1"/>
  <c r="BM9" i="19"/>
  <c r="BM10" i="19"/>
  <c r="BM11" i="19"/>
  <c r="BM12" i="19"/>
  <c r="BM13" i="19"/>
  <c r="BM14" i="19"/>
  <c r="BM15" i="19"/>
  <c r="BM16" i="19"/>
  <c r="BM17" i="19"/>
  <c r="BM18" i="19"/>
  <c r="BM19" i="19"/>
  <c r="BM20" i="19"/>
  <c r="BM21" i="19"/>
  <c r="BM22" i="19"/>
  <c r="BM23" i="19"/>
  <c r="BM24" i="19"/>
  <c r="BM25" i="19"/>
  <c r="BM26" i="19"/>
  <c r="BM27" i="19"/>
  <c r="BM28" i="19"/>
  <c r="BM29" i="19"/>
  <c r="BM30" i="19"/>
  <c r="BM31" i="19"/>
  <c r="BM32" i="19"/>
  <c r="BM33" i="19"/>
  <c r="BM34" i="19"/>
  <c r="BM35" i="19"/>
  <c r="BM36" i="19"/>
  <c r="BM37" i="19"/>
  <c r="BM38" i="19"/>
  <c r="BM39" i="19"/>
  <c r="BM40" i="19"/>
  <c r="BM41" i="19"/>
  <c r="BM42" i="19"/>
  <c r="BM43" i="19"/>
  <c r="BM44" i="19"/>
  <c r="BM45" i="19"/>
  <c r="BM46" i="19"/>
  <c r="BM47" i="19"/>
  <c r="BM48" i="19"/>
  <c r="BM49" i="19"/>
  <c r="BM50" i="19"/>
  <c r="BM51" i="19"/>
  <c r="BM52" i="19"/>
  <c r="BM53" i="19"/>
  <c r="BM54" i="19"/>
  <c r="BM55" i="19"/>
  <c r="BM165" i="19"/>
  <c r="BM166" i="19" s="1"/>
  <c r="BN9" i="19"/>
  <c r="BN10" i="19"/>
  <c r="BN11" i="19"/>
  <c r="BN12" i="19"/>
  <c r="BN13" i="19"/>
  <c r="BN14" i="19"/>
  <c r="BN15" i="19"/>
  <c r="BN16" i="19"/>
  <c r="BN17" i="19"/>
  <c r="BN18" i="19"/>
  <c r="BN19" i="19"/>
  <c r="BN20" i="19"/>
  <c r="BN21" i="19"/>
  <c r="BN22" i="19"/>
  <c r="BN23" i="19"/>
  <c r="BN24" i="19"/>
  <c r="BN25" i="19"/>
  <c r="BN26" i="19"/>
  <c r="BN27" i="19"/>
  <c r="BN28" i="19"/>
  <c r="BN29" i="19"/>
  <c r="BN30" i="19"/>
  <c r="BN31" i="19"/>
  <c r="BN32" i="19"/>
  <c r="BN33" i="19"/>
  <c r="BN34" i="19"/>
  <c r="BN35" i="19"/>
  <c r="BN36" i="19"/>
  <c r="BN37" i="19"/>
  <c r="BN38" i="19"/>
  <c r="BN39" i="19"/>
  <c r="BN40" i="19"/>
  <c r="BN41" i="19"/>
  <c r="BN42" i="19"/>
  <c r="BN43" i="19"/>
  <c r="BN44" i="19"/>
  <c r="BN45" i="19"/>
  <c r="BN46" i="19"/>
  <c r="BN47" i="19"/>
  <c r="BN48" i="19"/>
  <c r="BN49" i="19"/>
  <c r="BN50" i="19"/>
  <c r="BN51" i="19"/>
  <c r="BN52" i="19"/>
  <c r="BN53" i="19"/>
  <c r="BN54" i="19"/>
  <c r="BN55" i="19"/>
  <c r="BN165" i="19"/>
  <c r="BN166" i="19" s="1"/>
  <c r="BO9" i="19"/>
  <c r="BO10" i="19"/>
  <c r="BO11" i="19"/>
  <c r="BO12" i="19"/>
  <c r="BO13" i="19"/>
  <c r="BO14" i="19"/>
  <c r="BO15" i="19"/>
  <c r="BO16" i="19"/>
  <c r="BO17" i="19"/>
  <c r="BO18" i="19"/>
  <c r="BO19" i="19"/>
  <c r="BO20" i="19"/>
  <c r="BO21" i="19"/>
  <c r="BO22" i="19"/>
  <c r="BO23" i="19"/>
  <c r="BO24" i="19"/>
  <c r="BO25" i="19"/>
  <c r="BO26" i="19"/>
  <c r="BO27" i="19"/>
  <c r="BO28" i="19"/>
  <c r="BO29" i="19"/>
  <c r="BO30" i="19"/>
  <c r="BO31" i="19"/>
  <c r="BO32" i="19"/>
  <c r="BO33" i="19"/>
  <c r="BO34" i="19"/>
  <c r="BO35" i="19"/>
  <c r="BO36" i="19"/>
  <c r="BO37" i="19"/>
  <c r="BO38" i="19"/>
  <c r="BO39" i="19"/>
  <c r="BO40" i="19"/>
  <c r="BO41" i="19"/>
  <c r="BO42" i="19"/>
  <c r="BO43" i="19"/>
  <c r="BO44" i="19"/>
  <c r="BO45" i="19"/>
  <c r="BO46" i="19"/>
  <c r="BO47" i="19"/>
  <c r="BO48" i="19"/>
  <c r="BO49" i="19"/>
  <c r="BO50" i="19"/>
  <c r="BO51" i="19"/>
  <c r="BO52" i="19"/>
  <c r="BO53" i="19"/>
  <c r="BO54" i="19"/>
  <c r="BO55" i="19"/>
  <c r="BO165" i="19"/>
  <c r="BO166" i="19" s="1"/>
  <c r="BP9" i="19"/>
  <c r="BP10" i="19"/>
  <c r="BP11" i="19"/>
  <c r="BP12" i="19"/>
  <c r="BP13" i="19"/>
  <c r="BP14" i="19"/>
  <c r="BP15" i="19"/>
  <c r="BP16" i="19"/>
  <c r="BP17" i="19"/>
  <c r="BP18" i="19"/>
  <c r="BP19" i="19"/>
  <c r="BP20" i="19"/>
  <c r="BP21" i="19"/>
  <c r="BP22" i="19"/>
  <c r="BP23" i="19"/>
  <c r="BP24" i="19"/>
  <c r="BP25" i="19"/>
  <c r="BP26" i="19"/>
  <c r="BP27" i="19"/>
  <c r="BP28" i="19"/>
  <c r="BP29" i="19"/>
  <c r="BP30" i="19"/>
  <c r="BP31" i="19"/>
  <c r="BP32" i="19"/>
  <c r="BP33" i="19"/>
  <c r="BP34" i="19"/>
  <c r="BP35" i="19"/>
  <c r="BP36" i="19"/>
  <c r="BP37" i="19"/>
  <c r="BP38" i="19"/>
  <c r="BP39" i="19"/>
  <c r="BP40" i="19"/>
  <c r="BP41" i="19"/>
  <c r="BP42" i="19"/>
  <c r="BP43" i="19"/>
  <c r="BP44" i="19"/>
  <c r="BP45" i="19"/>
  <c r="BP46" i="19"/>
  <c r="BP47" i="19"/>
  <c r="BP48" i="19"/>
  <c r="BP49" i="19"/>
  <c r="BP50" i="19"/>
  <c r="BP51" i="19"/>
  <c r="BP52" i="19"/>
  <c r="BP53" i="19"/>
  <c r="BP54" i="19"/>
  <c r="BP55" i="19"/>
  <c r="BP165" i="19"/>
  <c r="BP166" i="19" s="1"/>
  <c r="BQ9" i="19"/>
  <c r="BQ10" i="19"/>
  <c r="BQ11" i="19"/>
  <c r="BQ12" i="19"/>
  <c r="BQ13" i="19"/>
  <c r="BQ14" i="19"/>
  <c r="BQ15" i="19"/>
  <c r="BQ16" i="19"/>
  <c r="BQ17" i="19"/>
  <c r="BQ18" i="19"/>
  <c r="BQ19" i="19"/>
  <c r="BQ20" i="19"/>
  <c r="BQ21" i="19"/>
  <c r="BQ22" i="19"/>
  <c r="BQ23" i="19"/>
  <c r="BQ24" i="19"/>
  <c r="BQ25" i="19"/>
  <c r="BQ26" i="19"/>
  <c r="BQ27" i="19"/>
  <c r="BQ28" i="19"/>
  <c r="BQ29" i="19"/>
  <c r="BQ30" i="19"/>
  <c r="BQ31" i="19"/>
  <c r="BQ32" i="19"/>
  <c r="BQ33" i="19"/>
  <c r="BQ34" i="19"/>
  <c r="BQ35" i="19"/>
  <c r="BQ36" i="19"/>
  <c r="BQ37" i="19"/>
  <c r="BQ38" i="19"/>
  <c r="BQ39" i="19"/>
  <c r="BQ40" i="19"/>
  <c r="BQ41" i="19"/>
  <c r="BQ42" i="19"/>
  <c r="BQ43" i="19"/>
  <c r="BQ44" i="19"/>
  <c r="BQ45" i="19"/>
  <c r="BQ46" i="19"/>
  <c r="BQ47" i="19"/>
  <c r="BQ48" i="19"/>
  <c r="BQ49" i="19"/>
  <c r="BQ50" i="19"/>
  <c r="BQ51" i="19"/>
  <c r="BQ52" i="19"/>
  <c r="BQ53" i="19"/>
  <c r="BQ54" i="19"/>
  <c r="BQ55" i="19"/>
  <c r="BQ165" i="19"/>
  <c r="BQ166" i="19" s="1"/>
  <c r="BD7" i="19"/>
  <c r="BD8" i="19"/>
  <c r="BD9" i="19"/>
  <c r="BD10" i="19"/>
  <c r="BD11" i="19"/>
  <c r="BD12" i="19"/>
  <c r="BD13" i="19"/>
  <c r="BD14" i="19"/>
  <c r="BD15" i="19"/>
  <c r="BD16" i="19"/>
  <c r="BD17" i="19"/>
  <c r="BD18" i="19"/>
  <c r="BD19" i="19"/>
  <c r="BD20" i="19"/>
  <c r="BD21" i="19"/>
  <c r="BD22" i="19"/>
  <c r="BD23" i="19"/>
  <c r="BD24" i="19"/>
  <c r="BD25" i="19"/>
  <c r="BD26" i="19"/>
  <c r="BD27" i="19"/>
  <c r="BD28" i="19"/>
  <c r="BD29" i="19"/>
  <c r="BD30" i="19"/>
  <c r="BD31" i="19"/>
  <c r="BD32" i="19"/>
  <c r="BD33" i="19"/>
  <c r="BD34" i="19"/>
  <c r="BD35" i="19"/>
  <c r="BD36" i="19"/>
  <c r="BD37" i="19"/>
  <c r="BD38" i="19"/>
  <c r="BD39" i="19"/>
  <c r="BD40" i="19"/>
  <c r="BD41" i="19"/>
  <c r="BD42" i="19"/>
  <c r="BD43" i="19"/>
  <c r="BD44" i="19"/>
  <c r="BD45" i="19"/>
  <c r="BD46" i="19"/>
  <c r="BD47" i="19"/>
  <c r="BD48" i="19"/>
  <c r="BD49" i="19"/>
  <c r="BD50" i="19"/>
  <c r="BD51" i="19"/>
  <c r="BD52" i="19"/>
  <c r="BD53" i="19"/>
  <c r="BD54" i="19"/>
  <c r="BD55" i="19"/>
  <c r="BD56" i="19"/>
  <c r="BD57" i="19"/>
  <c r="BD58" i="19"/>
  <c r="BD59" i="19"/>
  <c r="BD60" i="19"/>
  <c r="BD61" i="19"/>
  <c r="BD62" i="19"/>
  <c r="BD63" i="19"/>
  <c r="BD64" i="19"/>
  <c r="BD65" i="19"/>
  <c r="BD66" i="19"/>
  <c r="BD67" i="19"/>
  <c r="BD68" i="19"/>
  <c r="BD69" i="19"/>
  <c r="BD70" i="19"/>
  <c r="BD71" i="19"/>
  <c r="BD72" i="19"/>
  <c r="BD73" i="19"/>
  <c r="BD74" i="19"/>
  <c r="BD75" i="19"/>
  <c r="BD76" i="19"/>
  <c r="BD77" i="19"/>
  <c r="BD78" i="19"/>
  <c r="BD79" i="19"/>
  <c r="BD80" i="19"/>
  <c r="BD81" i="19"/>
  <c r="BD82" i="19"/>
  <c r="BD83" i="19"/>
  <c r="BD84" i="19"/>
  <c r="BD85" i="19"/>
  <c r="BD86" i="19"/>
  <c r="BD87" i="19"/>
  <c r="BD88" i="19"/>
  <c r="BD89" i="19"/>
  <c r="BD90" i="19"/>
  <c r="BD91" i="19"/>
  <c r="BD92" i="19"/>
  <c r="BD93" i="19"/>
  <c r="BD94" i="19"/>
  <c r="BD95" i="19"/>
  <c r="BD96" i="19"/>
  <c r="BD97" i="19"/>
  <c r="BD98" i="19"/>
  <c r="BD99" i="19"/>
  <c r="BD100" i="19"/>
  <c r="BD101" i="19"/>
  <c r="BD102" i="19"/>
  <c r="BD103" i="19"/>
  <c r="BD104" i="19"/>
  <c r="BD105" i="19"/>
  <c r="BD106" i="19"/>
  <c r="BD107" i="19"/>
  <c r="BD108" i="19"/>
  <c r="BD109" i="19"/>
  <c r="BD110" i="19"/>
  <c r="BD111" i="19"/>
  <c r="BD112" i="19"/>
  <c r="BD113" i="19"/>
  <c r="BD114" i="19"/>
  <c r="BD115" i="19"/>
  <c r="BD116" i="19"/>
  <c r="BD117" i="19"/>
  <c r="BD118" i="19"/>
  <c r="BD119" i="19"/>
  <c r="BD120" i="19"/>
  <c r="BD121" i="19"/>
  <c r="BD122" i="19"/>
  <c r="BD123" i="19"/>
  <c r="BD124" i="19"/>
  <c r="BD125" i="19"/>
  <c r="BD126" i="19"/>
  <c r="BD127" i="19"/>
  <c r="BD128" i="19"/>
  <c r="BD129" i="19"/>
  <c r="BD130" i="19"/>
  <c r="BD131" i="19"/>
  <c r="BD132" i="19"/>
  <c r="BD133" i="19"/>
  <c r="BD134" i="19"/>
  <c r="BD135" i="19"/>
  <c r="BD136" i="19"/>
  <c r="BD137" i="19"/>
  <c r="BD138" i="19"/>
  <c r="BD139" i="19"/>
  <c r="BD140" i="19"/>
  <c r="BD141" i="19"/>
  <c r="BD142" i="19"/>
  <c r="BD143" i="19"/>
  <c r="BD144" i="19"/>
  <c r="BD145" i="19"/>
  <c r="BD146" i="19"/>
  <c r="BD147" i="19"/>
  <c r="BD148" i="19"/>
  <c r="BD149" i="19"/>
  <c r="BD150" i="19"/>
  <c r="BD151" i="19"/>
  <c r="BD152" i="19"/>
  <c r="BD153" i="19"/>
  <c r="BD154" i="19"/>
  <c r="BD155" i="19"/>
  <c r="BD156" i="19"/>
  <c r="BD157" i="19"/>
  <c r="BD158" i="19"/>
  <c r="BD165" i="19"/>
  <c r="BD166" i="19" s="1"/>
  <c r="BC7" i="19"/>
  <c r="BC8" i="19"/>
  <c r="BC9" i="19"/>
  <c r="BC10" i="19"/>
  <c r="BC11" i="19"/>
  <c r="BC12" i="19"/>
  <c r="BC13" i="19"/>
  <c r="BC14" i="19"/>
  <c r="BC15" i="19"/>
  <c r="BC16" i="19"/>
  <c r="BC17" i="19"/>
  <c r="BC18" i="19"/>
  <c r="BC19" i="19"/>
  <c r="BC20" i="19"/>
  <c r="BC21" i="19"/>
  <c r="BC22" i="19"/>
  <c r="BC23" i="19"/>
  <c r="BC24" i="19"/>
  <c r="BC25" i="19"/>
  <c r="BC26" i="19"/>
  <c r="BC27" i="19"/>
  <c r="BC28" i="19"/>
  <c r="BC29" i="19"/>
  <c r="BC30" i="19"/>
  <c r="BC31" i="19"/>
  <c r="BC32" i="19"/>
  <c r="BC33" i="19"/>
  <c r="BC34" i="19"/>
  <c r="BC35" i="19"/>
  <c r="BC36" i="19"/>
  <c r="BC37" i="19"/>
  <c r="BC38" i="19"/>
  <c r="BC39" i="19"/>
  <c r="BC40" i="19"/>
  <c r="BC41" i="19"/>
  <c r="BC42" i="19"/>
  <c r="BC43" i="19"/>
  <c r="BC44" i="19"/>
  <c r="BC45" i="19"/>
  <c r="BC46" i="19"/>
  <c r="BC47" i="19"/>
  <c r="BC48" i="19"/>
  <c r="BC49" i="19"/>
  <c r="BC50" i="19"/>
  <c r="BC51" i="19"/>
  <c r="BC52" i="19"/>
  <c r="BC53" i="19"/>
  <c r="BC54" i="19"/>
  <c r="BC55" i="19"/>
  <c r="BC56" i="19"/>
  <c r="BC57" i="19"/>
  <c r="BC58" i="19"/>
  <c r="BC59" i="19"/>
  <c r="BC60" i="19"/>
  <c r="BC61" i="19"/>
  <c r="BC62" i="19"/>
  <c r="BC63" i="19"/>
  <c r="BC64" i="19"/>
  <c r="BC65" i="19"/>
  <c r="BC66" i="19"/>
  <c r="BC67" i="19"/>
  <c r="BC68" i="19"/>
  <c r="BC69" i="19"/>
  <c r="BC70" i="19"/>
  <c r="BC71" i="19"/>
  <c r="BC72" i="19"/>
  <c r="BC73" i="19"/>
  <c r="BC74" i="19"/>
  <c r="BC75" i="19"/>
  <c r="BC76" i="19"/>
  <c r="BC77" i="19"/>
  <c r="BC78" i="19"/>
  <c r="BC79" i="19"/>
  <c r="BC80" i="19"/>
  <c r="BC81" i="19"/>
  <c r="BC82" i="19"/>
  <c r="BC83" i="19"/>
  <c r="BC84" i="19"/>
  <c r="BC85" i="19"/>
  <c r="BC86" i="19"/>
  <c r="BC87" i="19"/>
  <c r="BC88" i="19"/>
  <c r="BC89" i="19"/>
  <c r="BC90" i="19"/>
  <c r="BC91" i="19"/>
  <c r="BC92" i="19"/>
  <c r="BC93" i="19"/>
  <c r="BC94" i="19"/>
  <c r="BC95" i="19"/>
  <c r="BC96" i="19"/>
  <c r="BC97" i="19"/>
  <c r="BC98" i="19"/>
  <c r="BC99" i="19"/>
  <c r="BC100" i="19"/>
  <c r="BC101" i="19"/>
  <c r="BC102" i="19"/>
  <c r="BC103" i="19"/>
  <c r="BC104" i="19"/>
  <c r="BC105" i="19"/>
  <c r="BC106" i="19"/>
  <c r="BC107" i="19"/>
  <c r="BC108" i="19"/>
  <c r="BC109" i="19"/>
  <c r="BC110" i="19"/>
  <c r="BC111" i="19"/>
  <c r="BC112" i="19"/>
  <c r="BC113" i="19"/>
  <c r="BC114" i="19"/>
  <c r="BC115" i="19"/>
  <c r="BC116" i="19"/>
  <c r="BC117" i="19"/>
  <c r="BC118" i="19"/>
  <c r="BC119" i="19"/>
  <c r="BC120" i="19"/>
  <c r="BC121" i="19"/>
  <c r="BC122" i="19"/>
  <c r="BC123" i="19"/>
  <c r="BC124" i="19"/>
  <c r="BC125" i="19"/>
  <c r="BC126" i="19"/>
  <c r="BC127" i="19"/>
  <c r="BC128" i="19"/>
  <c r="BC129" i="19"/>
  <c r="BC130" i="19"/>
  <c r="BC131" i="19"/>
  <c r="BC132" i="19"/>
  <c r="BC133" i="19"/>
  <c r="BC134" i="19"/>
  <c r="BC135" i="19"/>
  <c r="BC136" i="19"/>
  <c r="BC137" i="19"/>
  <c r="BC138" i="19"/>
  <c r="BC139" i="19"/>
  <c r="BC140" i="19"/>
  <c r="BC141" i="19"/>
  <c r="BC142" i="19"/>
  <c r="BC143" i="19"/>
  <c r="BC144" i="19"/>
  <c r="BC145" i="19"/>
  <c r="BC146" i="19"/>
  <c r="BC147" i="19"/>
  <c r="BC148" i="19"/>
  <c r="BC149" i="19"/>
  <c r="BC150" i="19"/>
  <c r="BC151" i="19"/>
  <c r="BC152" i="19"/>
  <c r="BC153" i="19"/>
  <c r="BC154" i="19"/>
  <c r="BC155" i="19"/>
  <c r="BC156" i="19"/>
  <c r="BC157" i="19"/>
  <c r="BC158" i="19"/>
  <c r="BC165" i="19"/>
  <c r="BC166" i="19" s="1"/>
  <c r="BB7" i="19"/>
  <c r="BB8" i="19"/>
  <c r="BB9" i="19"/>
  <c r="BB10" i="19"/>
  <c r="BB11" i="19"/>
  <c r="BB12" i="19"/>
  <c r="BB13" i="19"/>
  <c r="BB14" i="19"/>
  <c r="BB15" i="19"/>
  <c r="BB16" i="19"/>
  <c r="BB17" i="19"/>
  <c r="BB18" i="19"/>
  <c r="BB19" i="19"/>
  <c r="BB20" i="19"/>
  <c r="BB21" i="19"/>
  <c r="BB22" i="19"/>
  <c r="BB23" i="19"/>
  <c r="BB24" i="19"/>
  <c r="BB25" i="19"/>
  <c r="BB26" i="19"/>
  <c r="BB27" i="19"/>
  <c r="BB28" i="19"/>
  <c r="BB29" i="19"/>
  <c r="BB30" i="19"/>
  <c r="BB31" i="19"/>
  <c r="BB32" i="19"/>
  <c r="BB33" i="19"/>
  <c r="BB34" i="19"/>
  <c r="BB35" i="19"/>
  <c r="BB36" i="19"/>
  <c r="BB37" i="19"/>
  <c r="BB38" i="19"/>
  <c r="BB39" i="19"/>
  <c r="BB40" i="19"/>
  <c r="BB41" i="19"/>
  <c r="BB42" i="19"/>
  <c r="BB43" i="19"/>
  <c r="BB44" i="19"/>
  <c r="BB45" i="19"/>
  <c r="BB46" i="19"/>
  <c r="BB47" i="19"/>
  <c r="BB48" i="19"/>
  <c r="BB49" i="19"/>
  <c r="BB50" i="19"/>
  <c r="BB51" i="19"/>
  <c r="BB52" i="19"/>
  <c r="BB53" i="19"/>
  <c r="BB54" i="19"/>
  <c r="BB55" i="19"/>
  <c r="BB56" i="19"/>
  <c r="BB57" i="19"/>
  <c r="BB58" i="19"/>
  <c r="BB59" i="19"/>
  <c r="BB60" i="19"/>
  <c r="BB61" i="19"/>
  <c r="BB62" i="19"/>
  <c r="BB63" i="19"/>
  <c r="BB64" i="19"/>
  <c r="BB65" i="19"/>
  <c r="BB66" i="19"/>
  <c r="BB67" i="19"/>
  <c r="BB68" i="19"/>
  <c r="BB69" i="19"/>
  <c r="BB70" i="19"/>
  <c r="BB71" i="19"/>
  <c r="BB72" i="19"/>
  <c r="BB73" i="19"/>
  <c r="BB74" i="19"/>
  <c r="BB75" i="19"/>
  <c r="BB76" i="19"/>
  <c r="BB77" i="19"/>
  <c r="BB78" i="19"/>
  <c r="BB79" i="19"/>
  <c r="BB80" i="19"/>
  <c r="BB81" i="19"/>
  <c r="BB82" i="19"/>
  <c r="BB83" i="19"/>
  <c r="BB84" i="19"/>
  <c r="BB85" i="19"/>
  <c r="BB86" i="19"/>
  <c r="BB87" i="19"/>
  <c r="BB88" i="19"/>
  <c r="BB89" i="19"/>
  <c r="BB90" i="19"/>
  <c r="BB91" i="19"/>
  <c r="BB92" i="19"/>
  <c r="BB93" i="19"/>
  <c r="BB94" i="19"/>
  <c r="BB95" i="19"/>
  <c r="BB96" i="19"/>
  <c r="BB97" i="19"/>
  <c r="BB98" i="19"/>
  <c r="BB99" i="19"/>
  <c r="BB100" i="19"/>
  <c r="BB101" i="19"/>
  <c r="BB102" i="19"/>
  <c r="BB103" i="19"/>
  <c r="BB104" i="19"/>
  <c r="BB105" i="19"/>
  <c r="BB106" i="19"/>
  <c r="BB107" i="19"/>
  <c r="BB108" i="19"/>
  <c r="BB109" i="19"/>
  <c r="BB110" i="19"/>
  <c r="BB111" i="19"/>
  <c r="BB112" i="19"/>
  <c r="BB113" i="19"/>
  <c r="BB114" i="19"/>
  <c r="BB115" i="19"/>
  <c r="BB116" i="19"/>
  <c r="BB117" i="19"/>
  <c r="BB118" i="19"/>
  <c r="BB119" i="19"/>
  <c r="BB120" i="19"/>
  <c r="BB121" i="19"/>
  <c r="BB122" i="19"/>
  <c r="BB123" i="19"/>
  <c r="BB124" i="19"/>
  <c r="BB125" i="19"/>
  <c r="BB126" i="19"/>
  <c r="BB127" i="19"/>
  <c r="BB128" i="19"/>
  <c r="BB129" i="19"/>
  <c r="BB130" i="19"/>
  <c r="BB131" i="19"/>
  <c r="BB132" i="19"/>
  <c r="BB133" i="19"/>
  <c r="BB134" i="19"/>
  <c r="BB135" i="19"/>
  <c r="BB136" i="19"/>
  <c r="BB137" i="19"/>
  <c r="BB138" i="19"/>
  <c r="BB139" i="19"/>
  <c r="BB140" i="19"/>
  <c r="BB141" i="19"/>
  <c r="BB142" i="19"/>
  <c r="BB143" i="19"/>
  <c r="BB144" i="19"/>
  <c r="BB145" i="19"/>
  <c r="BB146" i="19"/>
  <c r="BB147" i="19"/>
  <c r="BB148" i="19"/>
  <c r="BB149" i="19"/>
  <c r="BB150" i="19"/>
  <c r="BB151" i="19"/>
  <c r="BB152" i="19"/>
  <c r="BB153" i="19"/>
  <c r="BB154" i="19"/>
  <c r="BB155" i="19"/>
  <c r="BB156" i="19"/>
  <c r="BB157" i="19"/>
  <c r="BB158" i="19"/>
  <c r="BB165" i="19"/>
  <c r="BB166" i="19" s="1"/>
  <c r="BA7" i="19"/>
  <c r="BA8" i="19"/>
  <c r="BA9" i="19"/>
  <c r="BA10" i="19"/>
  <c r="BA11" i="19"/>
  <c r="BA12" i="19"/>
  <c r="BA13" i="19"/>
  <c r="BA14" i="19"/>
  <c r="BA15" i="19"/>
  <c r="BA16" i="19"/>
  <c r="BA17" i="19"/>
  <c r="BA18" i="19"/>
  <c r="BA19" i="19"/>
  <c r="BA20" i="19"/>
  <c r="BA21" i="19"/>
  <c r="BA22" i="19"/>
  <c r="BA23" i="19"/>
  <c r="BA24" i="19"/>
  <c r="BA25" i="19"/>
  <c r="BA26" i="19"/>
  <c r="BA27" i="19"/>
  <c r="BA28" i="19"/>
  <c r="BA29" i="19"/>
  <c r="BA30" i="19"/>
  <c r="BA31" i="19"/>
  <c r="BA32" i="19"/>
  <c r="BA33" i="19"/>
  <c r="BA34" i="19"/>
  <c r="BA35" i="19"/>
  <c r="BA36" i="19"/>
  <c r="BA37" i="19"/>
  <c r="BA38" i="19"/>
  <c r="BA39" i="19"/>
  <c r="BA40" i="19"/>
  <c r="BA41" i="19"/>
  <c r="BA42" i="19"/>
  <c r="BA43" i="19"/>
  <c r="BA44" i="19"/>
  <c r="BA45" i="19"/>
  <c r="BA46" i="19"/>
  <c r="BA47" i="19"/>
  <c r="BA48" i="19"/>
  <c r="BA49" i="19"/>
  <c r="BA50" i="19"/>
  <c r="BA51" i="19"/>
  <c r="BA52" i="19"/>
  <c r="BA53" i="19"/>
  <c r="BA54" i="19"/>
  <c r="BA55" i="19"/>
  <c r="BA56" i="19"/>
  <c r="BA57" i="19"/>
  <c r="BA58" i="19"/>
  <c r="BA59" i="19"/>
  <c r="BA60" i="19"/>
  <c r="BA61" i="19"/>
  <c r="BA62" i="19"/>
  <c r="BA63" i="19"/>
  <c r="BA64" i="19"/>
  <c r="BA65" i="19"/>
  <c r="BA66" i="19"/>
  <c r="BA67" i="19"/>
  <c r="BA68" i="19"/>
  <c r="BA69" i="19"/>
  <c r="BA70" i="19"/>
  <c r="BA71" i="19"/>
  <c r="BA72" i="19"/>
  <c r="BA73" i="19"/>
  <c r="BA74" i="19"/>
  <c r="BA75" i="19"/>
  <c r="BA76" i="19"/>
  <c r="BA77" i="19"/>
  <c r="BA78" i="19"/>
  <c r="BA79" i="19"/>
  <c r="BA80" i="19"/>
  <c r="BA81" i="19"/>
  <c r="BA82" i="19"/>
  <c r="BA83" i="19"/>
  <c r="BA84" i="19"/>
  <c r="BA85" i="19"/>
  <c r="BA86" i="19"/>
  <c r="BA87" i="19"/>
  <c r="BA88" i="19"/>
  <c r="BA89" i="19"/>
  <c r="BA90" i="19"/>
  <c r="BA91" i="19"/>
  <c r="BA92" i="19"/>
  <c r="BA93" i="19"/>
  <c r="BA94" i="19"/>
  <c r="BA95" i="19"/>
  <c r="BA96" i="19"/>
  <c r="BA97" i="19"/>
  <c r="BA98" i="19"/>
  <c r="BA99" i="19"/>
  <c r="BA100" i="19"/>
  <c r="BA101" i="19"/>
  <c r="BA102" i="19"/>
  <c r="BA103" i="19"/>
  <c r="BA104" i="19"/>
  <c r="BA105" i="19"/>
  <c r="BA106" i="19"/>
  <c r="BA107" i="19"/>
  <c r="BA108" i="19"/>
  <c r="BA109" i="19"/>
  <c r="BA110" i="19"/>
  <c r="BA111" i="19"/>
  <c r="BA112" i="19"/>
  <c r="BA113" i="19"/>
  <c r="BA114" i="19"/>
  <c r="BA115" i="19"/>
  <c r="BA116" i="19"/>
  <c r="BA117" i="19"/>
  <c r="BA118" i="19"/>
  <c r="BA119" i="19"/>
  <c r="BA120" i="19"/>
  <c r="BA121" i="19"/>
  <c r="BA122" i="19"/>
  <c r="BA123" i="19"/>
  <c r="BA124" i="19"/>
  <c r="BA125" i="19"/>
  <c r="BA126" i="19"/>
  <c r="BA127" i="19"/>
  <c r="BA128" i="19"/>
  <c r="BA129" i="19"/>
  <c r="BA130" i="19"/>
  <c r="BA131" i="19"/>
  <c r="BA132" i="19"/>
  <c r="BA133" i="19"/>
  <c r="BA134" i="19"/>
  <c r="BA135" i="19"/>
  <c r="BA136" i="19"/>
  <c r="BA137" i="19"/>
  <c r="BA138" i="19"/>
  <c r="BA139" i="19"/>
  <c r="BA140" i="19"/>
  <c r="BA141" i="19"/>
  <c r="BA142" i="19"/>
  <c r="BA143" i="19"/>
  <c r="BA144" i="19"/>
  <c r="BA145" i="19"/>
  <c r="BA146" i="19"/>
  <c r="BA147" i="19"/>
  <c r="BA148" i="19"/>
  <c r="BA149" i="19"/>
  <c r="BA150" i="19"/>
  <c r="BA151" i="19"/>
  <c r="BA152" i="19"/>
  <c r="BA153" i="19"/>
  <c r="BA154" i="19"/>
  <c r="BA155" i="19"/>
  <c r="BA156" i="19"/>
  <c r="BA157" i="19"/>
  <c r="BA158" i="19"/>
  <c r="BA165" i="19"/>
  <c r="BA166" i="19" s="1"/>
  <c r="AZ7" i="19"/>
  <c r="AZ8" i="19"/>
  <c r="AZ9" i="19"/>
  <c r="AZ10" i="19"/>
  <c r="AZ11" i="19"/>
  <c r="AZ12" i="19"/>
  <c r="AZ13" i="19"/>
  <c r="AZ14" i="19"/>
  <c r="AZ15" i="19"/>
  <c r="AZ16" i="19"/>
  <c r="AZ17" i="19"/>
  <c r="AZ18" i="19"/>
  <c r="AZ19" i="19"/>
  <c r="AZ20" i="19"/>
  <c r="AZ21" i="19"/>
  <c r="AZ22" i="19"/>
  <c r="AZ23" i="19"/>
  <c r="AZ24" i="19"/>
  <c r="AZ25" i="19"/>
  <c r="AZ26" i="19"/>
  <c r="AZ27" i="19"/>
  <c r="AZ28" i="19"/>
  <c r="AZ29" i="19"/>
  <c r="AZ30" i="19"/>
  <c r="AZ31" i="19"/>
  <c r="AZ32" i="19"/>
  <c r="AZ33" i="19"/>
  <c r="AZ34" i="19"/>
  <c r="AZ35" i="19"/>
  <c r="AZ36" i="19"/>
  <c r="AZ37" i="19"/>
  <c r="AZ38" i="19"/>
  <c r="AZ39" i="19"/>
  <c r="AZ40" i="19"/>
  <c r="AZ41" i="19"/>
  <c r="AZ42" i="19"/>
  <c r="AZ43" i="19"/>
  <c r="AZ44" i="19"/>
  <c r="AZ45" i="19"/>
  <c r="AZ46" i="19"/>
  <c r="AZ47" i="19"/>
  <c r="AZ48" i="19"/>
  <c r="AZ49" i="19"/>
  <c r="AZ50" i="19"/>
  <c r="AZ51" i="19"/>
  <c r="AZ52" i="19"/>
  <c r="AZ53" i="19"/>
  <c r="AZ54" i="19"/>
  <c r="AZ55" i="19"/>
  <c r="AZ56" i="19"/>
  <c r="AZ57" i="19"/>
  <c r="AZ58" i="19"/>
  <c r="AZ59" i="19"/>
  <c r="AZ60" i="19"/>
  <c r="AZ61" i="19"/>
  <c r="AZ62" i="19"/>
  <c r="AZ63" i="19"/>
  <c r="AZ64" i="19"/>
  <c r="AZ65" i="19"/>
  <c r="AZ66" i="19"/>
  <c r="AZ67" i="19"/>
  <c r="AZ68" i="19"/>
  <c r="AZ69" i="19"/>
  <c r="AZ70" i="19"/>
  <c r="AZ71" i="19"/>
  <c r="AZ72" i="19"/>
  <c r="AZ73" i="19"/>
  <c r="AZ74" i="19"/>
  <c r="AZ75" i="19"/>
  <c r="AZ76" i="19"/>
  <c r="AZ77" i="19"/>
  <c r="AZ78" i="19"/>
  <c r="AZ79" i="19"/>
  <c r="AZ80" i="19"/>
  <c r="AZ81" i="19"/>
  <c r="AZ82" i="19"/>
  <c r="AZ83" i="19"/>
  <c r="AZ84" i="19"/>
  <c r="AZ85" i="19"/>
  <c r="AZ86" i="19"/>
  <c r="AZ87" i="19"/>
  <c r="AZ88" i="19"/>
  <c r="AZ89" i="19"/>
  <c r="AZ90" i="19"/>
  <c r="AZ91" i="19"/>
  <c r="AZ92" i="19"/>
  <c r="AZ93" i="19"/>
  <c r="AZ94" i="19"/>
  <c r="AZ95" i="19"/>
  <c r="AZ96" i="19"/>
  <c r="AZ97" i="19"/>
  <c r="AZ98" i="19"/>
  <c r="AZ99" i="19"/>
  <c r="AZ100" i="19"/>
  <c r="AZ101" i="19"/>
  <c r="AZ102" i="19"/>
  <c r="AZ103" i="19"/>
  <c r="AZ104" i="19"/>
  <c r="AZ105" i="19"/>
  <c r="AZ106" i="19"/>
  <c r="AZ107" i="19"/>
  <c r="AZ108" i="19"/>
  <c r="AZ109" i="19"/>
  <c r="AZ110" i="19"/>
  <c r="AZ111" i="19"/>
  <c r="AZ112" i="19"/>
  <c r="AZ113" i="19"/>
  <c r="AZ114" i="19"/>
  <c r="AZ115" i="19"/>
  <c r="AZ116" i="19"/>
  <c r="AZ117" i="19"/>
  <c r="AZ118" i="19"/>
  <c r="AZ119" i="19"/>
  <c r="AZ120" i="19"/>
  <c r="AZ121" i="19"/>
  <c r="AZ122" i="19"/>
  <c r="AZ123" i="19"/>
  <c r="AZ124" i="19"/>
  <c r="AZ125" i="19"/>
  <c r="AZ126" i="19"/>
  <c r="AZ127" i="19"/>
  <c r="AZ128" i="19"/>
  <c r="AZ129" i="19"/>
  <c r="AZ130" i="19"/>
  <c r="AZ131" i="19"/>
  <c r="AZ132" i="19"/>
  <c r="AZ133" i="19"/>
  <c r="AZ134" i="19"/>
  <c r="AZ135" i="19"/>
  <c r="AZ136" i="19"/>
  <c r="AZ137" i="19"/>
  <c r="AZ138" i="19"/>
  <c r="AZ139" i="19"/>
  <c r="AZ140" i="19"/>
  <c r="AZ141" i="19"/>
  <c r="AZ142" i="19"/>
  <c r="AZ143" i="19"/>
  <c r="AZ144" i="19"/>
  <c r="AZ145" i="19"/>
  <c r="AZ146" i="19"/>
  <c r="AZ147" i="19"/>
  <c r="AZ148" i="19"/>
  <c r="AZ149" i="19"/>
  <c r="AZ150" i="19"/>
  <c r="AZ151" i="19"/>
  <c r="AZ152" i="19"/>
  <c r="AZ153" i="19"/>
  <c r="AZ154" i="19"/>
  <c r="AZ155" i="19"/>
  <c r="AZ156" i="19"/>
  <c r="AZ157" i="19"/>
  <c r="AZ158" i="19"/>
  <c r="AZ165" i="19"/>
  <c r="AZ166" i="19" s="1"/>
  <c r="AY7" i="19"/>
  <c r="AY8" i="19"/>
  <c r="AY9" i="19"/>
  <c r="AY10" i="19"/>
  <c r="AY11" i="19"/>
  <c r="AY12" i="19"/>
  <c r="AY13" i="19"/>
  <c r="AY14" i="19"/>
  <c r="AY15" i="19"/>
  <c r="AY16" i="19"/>
  <c r="AY17" i="19"/>
  <c r="AY18" i="19"/>
  <c r="AY19" i="19"/>
  <c r="AY20" i="19"/>
  <c r="AY21" i="19"/>
  <c r="AY22" i="19"/>
  <c r="AY23" i="19"/>
  <c r="AY24" i="19"/>
  <c r="AY25" i="19"/>
  <c r="AY26" i="19"/>
  <c r="AY27" i="19"/>
  <c r="AY28" i="19"/>
  <c r="AY29" i="19"/>
  <c r="AY30" i="19"/>
  <c r="AY31" i="19"/>
  <c r="AY32" i="19"/>
  <c r="AY33" i="19"/>
  <c r="AY34" i="19"/>
  <c r="AY35" i="19"/>
  <c r="AY36" i="19"/>
  <c r="AY37" i="19"/>
  <c r="AY38" i="19"/>
  <c r="AY39" i="19"/>
  <c r="AY40" i="19"/>
  <c r="AY41" i="19"/>
  <c r="AY42" i="19"/>
  <c r="AY43" i="19"/>
  <c r="AY44" i="19"/>
  <c r="AY45" i="19"/>
  <c r="AY46" i="19"/>
  <c r="AY47" i="19"/>
  <c r="AY48" i="19"/>
  <c r="AY49" i="19"/>
  <c r="AY50" i="19"/>
  <c r="AY51" i="19"/>
  <c r="AY52" i="19"/>
  <c r="AY53" i="19"/>
  <c r="AY54" i="19"/>
  <c r="AY55" i="19"/>
  <c r="AY56" i="19"/>
  <c r="AY57" i="19"/>
  <c r="AY58" i="19"/>
  <c r="AY59" i="19"/>
  <c r="AY60" i="19"/>
  <c r="AY61" i="19"/>
  <c r="AY62" i="19"/>
  <c r="AY63" i="19"/>
  <c r="AY64" i="19"/>
  <c r="AY65" i="19"/>
  <c r="AY66" i="19"/>
  <c r="AY67" i="19"/>
  <c r="AY68" i="19"/>
  <c r="AY69" i="19"/>
  <c r="AY70" i="19"/>
  <c r="AY71" i="19"/>
  <c r="AY72" i="19"/>
  <c r="AY73" i="19"/>
  <c r="AY74" i="19"/>
  <c r="AY75" i="19"/>
  <c r="AY76" i="19"/>
  <c r="AY77" i="19"/>
  <c r="AY78" i="19"/>
  <c r="AY79" i="19"/>
  <c r="AY80" i="19"/>
  <c r="AY81" i="19"/>
  <c r="AY82" i="19"/>
  <c r="AY83" i="19"/>
  <c r="AY84" i="19"/>
  <c r="AY85" i="19"/>
  <c r="AY86" i="19"/>
  <c r="AY87" i="19"/>
  <c r="AY88" i="19"/>
  <c r="AY89" i="19"/>
  <c r="AY90" i="19"/>
  <c r="AY91" i="19"/>
  <c r="AY92" i="19"/>
  <c r="AY93" i="19"/>
  <c r="AY94" i="19"/>
  <c r="AY95" i="19"/>
  <c r="AY96" i="19"/>
  <c r="AY97" i="19"/>
  <c r="AY98" i="19"/>
  <c r="AY99" i="19"/>
  <c r="AY100" i="19"/>
  <c r="AY101" i="19"/>
  <c r="AY102" i="19"/>
  <c r="AY103" i="19"/>
  <c r="AY104" i="19"/>
  <c r="AY105" i="19"/>
  <c r="AY106" i="19"/>
  <c r="AY107" i="19"/>
  <c r="AY108" i="19"/>
  <c r="AY109" i="19"/>
  <c r="AY110" i="19"/>
  <c r="AY111" i="19"/>
  <c r="AY112" i="19"/>
  <c r="AY113" i="19"/>
  <c r="AY114" i="19"/>
  <c r="AY115" i="19"/>
  <c r="AY116" i="19"/>
  <c r="AY117" i="19"/>
  <c r="AY118" i="19"/>
  <c r="AY119" i="19"/>
  <c r="AY120" i="19"/>
  <c r="AY121" i="19"/>
  <c r="AY122" i="19"/>
  <c r="AY123" i="19"/>
  <c r="AY124" i="19"/>
  <c r="AY125" i="19"/>
  <c r="AY126" i="19"/>
  <c r="AY127" i="19"/>
  <c r="AY128" i="19"/>
  <c r="AY129" i="19"/>
  <c r="AY130" i="19"/>
  <c r="AY131" i="19"/>
  <c r="AY132" i="19"/>
  <c r="AY133" i="19"/>
  <c r="AY134" i="19"/>
  <c r="AY135" i="19"/>
  <c r="AY136" i="19"/>
  <c r="AY137" i="19"/>
  <c r="AY138" i="19"/>
  <c r="AY139" i="19"/>
  <c r="AY140" i="19"/>
  <c r="AY141" i="19"/>
  <c r="AY142" i="19"/>
  <c r="AY143" i="19"/>
  <c r="AY144" i="19"/>
  <c r="AY145" i="19"/>
  <c r="AY146" i="19"/>
  <c r="AY147" i="19"/>
  <c r="AY148" i="19"/>
  <c r="AY149" i="19"/>
  <c r="AY150" i="19"/>
  <c r="AY151" i="19"/>
  <c r="AY152" i="19"/>
  <c r="AY153" i="19"/>
  <c r="AY154" i="19"/>
  <c r="AY155" i="19"/>
  <c r="AY156" i="19"/>
  <c r="AY157" i="19"/>
  <c r="AY158" i="19"/>
  <c r="AY165" i="19"/>
  <c r="AY166" i="19" s="1"/>
  <c r="AX7" i="19"/>
  <c r="AX8" i="19"/>
  <c r="AX9" i="19"/>
  <c r="AX10" i="19"/>
  <c r="AX11" i="19"/>
  <c r="AX12" i="19"/>
  <c r="AX13" i="19"/>
  <c r="AX14" i="19"/>
  <c r="AX15" i="19"/>
  <c r="AX16" i="19"/>
  <c r="AX17" i="19"/>
  <c r="AX18" i="19"/>
  <c r="AX19" i="19"/>
  <c r="AX20" i="19"/>
  <c r="AX21" i="19"/>
  <c r="AX22" i="19"/>
  <c r="AX23" i="19"/>
  <c r="AX24" i="19"/>
  <c r="AX25" i="19"/>
  <c r="AX26" i="19"/>
  <c r="AX27" i="19"/>
  <c r="AX28" i="19"/>
  <c r="AX29" i="19"/>
  <c r="AX30" i="19"/>
  <c r="AX31" i="19"/>
  <c r="AX32" i="19"/>
  <c r="AX33" i="19"/>
  <c r="AX34" i="19"/>
  <c r="AX35" i="19"/>
  <c r="AX36" i="19"/>
  <c r="AX37" i="19"/>
  <c r="AX38" i="19"/>
  <c r="AX39" i="19"/>
  <c r="AX40" i="19"/>
  <c r="AX41" i="19"/>
  <c r="AX42" i="19"/>
  <c r="AX43" i="19"/>
  <c r="AX44" i="19"/>
  <c r="AX45" i="19"/>
  <c r="AX46" i="19"/>
  <c r="AX47" i="19"/>
  <c r="AX48" i="19"/>
  <c r="AX49" i="19"/>
  <c r="AX50" i="19"/>
  <c r="AX51" i="19"/>
  <c r="AX52" i="19"/>
  <c r="AX53" i="19"/>
  <c r="AX54" i="19"/>
  <c r="AX55" i="19"/>
  <c r="AX56" i="19"/>
  <c r="AX57" i="19"/>
  <c r="AX58" i="19"/>
  <c r="AX59" i="19"/>
  <c r="AX60" i="19"/>
  <c r="AX61" i="19"/>
  <c r="AX62" i="19"/>
  <c r="AX63" i="19"/>
  <c r="AX64" i="19"/>
  <c r="AX65" i="19"/>
  <c r="AX66" i="19"/>
  <c r="AX67" i="19"/>
  <c r="AX68" i="19"/>
  <c r="AX69" i="19"/>
  <c r="AX70" i="19"/>
  <c r="AX71" i="19"/>
  <c r="AX72" i="19"/>
  <c r="AX73" i="19"/>
  <c r="AX74" i="19"/>
  <c r="AX75" i="19"/>
  <c r="AX76" i="19"/>
  <c r="AX77" i="19"/>
  <c r="AX78" i="19"/>
  <c r="AX79" i="19"/>
  <c r="AX80" i="19"/>
  <c r="AX81" i="19"/>
  <c r="AX82" i="19"/>
  <c r="AX83" i="19"/>
  <c r="AX84" i="19"/>
  <c r="AX85" i="19"/>
  <c r="AX86" i="19"/>
  <c r="AX87" i="19"/>
  <c r="AX88" i="19"/>
  <c r="AX89" i="19"/>
  <c r="AX90" i="19"/>
  <c r="AX91" i="19"/>
  <c r="AX92" i="19"/>
  <c r="AX93" i="19"/>
  <c r="AX94" i="19"/>
  <c r="AX95" i="19"/>
  <c r="AX96" i="19"/>
  <c r="AX97" i="19"/>
  <c r="AX98" i="19"/>
  <c r="AX99" i="19"/>
  <c r="AX100" i="19"/>
  <c r="AX101" i="19"/>
  <c r="AX102" i="19"/>
  <c r="AX103" i="19"/>
  <c r="AX104" i="19"/>
  <c r="AX105" i="19"/>
  <c r="AX106" i="19"/>
  <c r="AX107" i="19"/>
  <c r="AX108" i="19"/>
  <c r="AX109" i="19"/>
  <c r="AX110" i="19"/>
  <c r="AX111" i="19"/>
  <c r="AX112" i="19"/>
  <c r="AX113" i="19"/>
  <c r="AX114" i="19"/>
  <c r="AX115" i="19"/>
  <c r="AX116" i="19"/>
  <c r="AX117" i="19"/>
  <c r="AX118" i="19"/>
  <c r="AX119" i="19"/>
  <c r="AX120" i="19"/>
  <c r="AX121" i="19"/>
  <c r="AX122" i="19"/>
  <c r="AX123" i="19"/>
  <c r="AX124" i="19"/>
  <c r="AX125" i="19"/>
  <c r="AX126" i="19"/>
  <c r="AX127" i="19"/>
  <c r="AX128" i="19"/>
  <c r="AX129" i="19"/>
  <c r="AX130" i="19"/>
  <c r="AX131" i="19"/>
  <c r="AX132" i="19"/>
  <c r="AX133" i="19"/>
  <c r="AX134" i="19"/>
  <c r="AX135" i="19"/>
  <c r="AX136" i="19"/>
  <c r="AX137" i="19"/>
  <c r="AX138" i="19"/>
  <c r="AX139" i="19"/>
  <c r="AX140" i="19"/>
  <c r="AX141" i="19"/>
  <c r="AX142" i="19"/>
  <c r="AX143" i="19"/>
  <c r="AX144" i="19"/>
  <c r="AX145" i="19"/>
  <c r="AX146" i="19"/>
  <c r="AX147" i="19"/>
  <c r="AX148" i="19"/>
  <c r="AX149" i="19"/>
  <c r="AX150" i="19"/>
  <c r="AX151" i="19"/>
  <c r="AX152" i="19"/>
  <c r="AX153" i="19"/>
  <c r="AX154" i="19"/>
  <c r="AX155" i="19"/>
  <c r="AX156" i="19"/>
  <c r="AX157" i="19"/>
  <c r="AX158" i="19"/>
  <c r="AX165" i="19"/>
  <c r="AX166" i="19" s="1"/>
  <c r="AW7" i="19"/>
  <c r="AW8" i="19"/>
  <c r="AW9" i="19"/>
  <c r="AW10" i="19"/>
  <c r="AW11" i="19"/>
  <c r="AW12" i="19"/>
  <c r="AW13" i="19"/>
  <c r="AW14" i="19"/>
  <c r="AW15" i="19"/>
  <c r="AW16" i="19"/>
  <c r="AW17" i="19"/>
  <c r="AW18" i="19"/>
  <c r="AW19" i="19"/>
  <c r="AW20" i="19"/>
  <c r="AW21" i="19"/>
  <c r="AW22" i="19"/>
  <c r="AW23" i="19"/>
  <c r="AW24" i="19"/>
  <c r="AW25" i="19"/>
  <c r="AW26" i="19"/>
  <c r="AW27" i="19"/>
  <c r="AW28" i="19"/>
  <c r="AW29" i="19"/>
  <c r="AW30" i="19"/>
  <c r="AW31" i="19"/>
  <c r="AW32" i="19"/>
  <c r="AW33" i="19"/>
  <c r="AW34" i="19"/>
  <c r="AW35" i="19"/>
  <c r="AW36" i="19"/>
  <c r="AW37" i="19"/>
  <c r="AW38" i="19"/>
  <c r="AW39" i="19"/>
  <c r="AW40" i="19"/>
  <c r="AW41" i="19"/>
  <c r="AW42" i="19"/>
  <c r="AW43" i="19"/>
  <c r="AW44" i="19"/>
  <c r="AW45" i="19"/>
  <c r="AW46" i="19"/>
  <c r="AW47" i="19"/>
  <c r="AW48" i="19"/>
  <c r="AW49" i="19"/>
  <c r="AW50" i="19"/>
  <c r="AW51" i="19"/>
  <c r="AW52" i="19"/>
  <c r="AW53" i="19"/>
  <c r="AW54" i="19"/>
  <c r="AW55" i="19"/>
  <c r="AW56" i="19"/>
  <c r="AW57" i="19"/>
  <c r="AW58" i="19"/>
  <c r="AW59" i="19"/>
  <c r="AW60" i="19"/>
  <c r="AW61" i="19"/>
  <c r="AW62" i="19"/>
  <c r="AW63" i="19"/>
  <c r="AW64" i="19"/>
  <c r="AW65" i="19"/>
  <c r="AW66" i="19"/>
  <c r="AW67" i="19"/>
  <c r="AW68" i="19"/>
  <c r="AW69" i="19"/>
  <c r="AW70" i="19"/>
  <c r="AW71" i="19"/>
  <c r="AW72" i="19"/>
  <c r="AW73" i="19"/>
  <c r="AW74" i="19"/>
  <c r="AW75" i="19"/>
  <c r="AW76" i="19"/>
  <c r="AW77" i="19"/>
  <c r="AW78" i="19"/>
  <c r="AW79" i="19"/>
  <c r="AW80" i="19"/>
  <c r="AW81" i="19"/>
  <c r="AW82" i="19"/>
  <c r="AW83" i="19"/>
  <c r="AW84" i="19"/>
  <c r="AW85" i="19"/>
  <c r="AW86" i="19"/>
  <c r="AW87" i="19"/>
  <c r="AW88" i="19"/>
  <c r="AW89" i="19"/>
  <c r="AW90" i="19"/>
  <c r="AW91" i="19"/>
  <c r="AW92" i="19"/>
  <c r="AW93" i="19"/>
  <c r="AW94" i="19"/>
  <c r="AW95" i="19"/>
  <c r="AW96" i="19"/>
  <c r="AW97" i="19"/>
  <c r="AW98" i="19"/>
  <c r="AW99" i="19"/>
  <c r="AW100" i="19"/>
  <c r="AW101" i="19"/>
  <c r="AW102" i="19"/>
  <c r="AW103" i="19"/>
  <c r="AW104" i="19"/>
  <c r="AW105" i="19"/>
  <c r="AW106" i="19"/>
  <c r="AW107" i="19"/>
  <c r="AW108" i="19"/>
  <c r="AW109" i="19"/>
  <c r="AW110" i="19"/>
  <c r="AW111" i="19"/>
  <c r="AW112" i="19"/>
  <c r="AW113" i="19"/>
  <c r="AW114" i="19"/>
  <c r="AW115" i="19"/>
  <c r="AW116" i="19"/>
  <c r="AW117" i="19"/>
  <c r="AW118" i="19"/>
  <c r="AW119" i="19"/>
  <c r="AW120" i="19"/>
  <c r="AW121" i="19"/>
  <c r="AW122" i="19"/>
  <c r="AW123" i="19"/>
  <c r="AW124" i="19"/>
  <c r="AW125" i="19"/>
  <c r="AW126" i="19"/>
  <c r="AW127" i="19"/>
  <c r="AW128" i="19"/>
  <c r="AW129" i="19"/>
  <c r="AW130" i="19"/>
  <c r="AW131" i="19"/>
  <c r="AW132" i="19"/>
  <c r="AW133" i="19"/>
  <c r="AW134" i="19"/>
  <c r="AW135" i="19"/>
  <c r="AW136" i="19"/>
  <c r="AW137" i="19"/>
  <c r="AW138" i="19"/>
  <c r="AW139" i="19"/>
  <c r="AW140" i="19"/>
  <c r="AW141" i="19"/>
  <c r="AW142" i="19"/>
  <c r="AW143" i="19"/>
  <c r="AW144" i="19"/>
  <c r="AW145" i="19"/>
  <c r="AW146" i="19"/>
  <c r="AW147" i="19"/>
  <c r="AW148" i="19"/>
  <c r="AW149" i="19"/>
  <c r="AW150" i="19"/>
  <c r="AW151" i="19"/>
  <c r="AW152" i="19"/>
  <c r="AW153" i="19"/>
  <c r="AW154" i="19"/>
  <c r="AW155" i="19"/>
  <c r="AW156" i="19"/>
  <c r="AW157" i="19"/>
  <c r="AW158" i="19"/>
  <c r="AW165" i="19"/>
  <c r="AW166" i="19" s="1"/>
  <c r="AV7" i="19"/>
  <c r="AV8" i="19"/>
  <c r="AV9" i="19"/>
  <c r="AV10" i="19"/>
  <c r="AV11" i="19"/>
  <c r="AV12" i="19"/>
  <c r="AV13" i="19"/>
  <c r="AV14" i="19"/>
  <c r="AV15" i="19"/>
  <c r="AV16" i="19"/>
  <c r="AV17" i="19"/>
  <c r="AV18" i="19"/>
  <c r="AV19" i="19"/>
  <c r="AV20" i="19"/>
  <c r="AV21" i="19"/>
  <c r="AV22" i="19"/>
  <c r="AV23" i="19"/>
  <c r="AV24" i="19"/>
  <c r="AV25" i="19"/>
  <c r="AV26" i="19"/>
  <c r="AV27" i="19"/>
  <c r="AV28" i="19"/>
  <c r="AV29" i="19"/>
  <c r="AV30" i="19"/>
  <c r="AV31" i="19"/>
  <c r="AV32" i="19"/>
  <c r="AV33" i="19"/>
  <c r="AV34" i="19"/>
  <c r="AV35" i="19"/>
  <c r="AV36" i="19"/>
  <c r="AV37" i="19"/>
  <c r="AV38" i="19"/>
  <c r="AV39" i="19"/>
  <c r="AV40" i="19"/>
  <c r="AV41" i="19"/>
  <c r="AV42" i="19"/>
  <c r="AV43" i="19"/>
  <c r="AV44" i="19"/>
  <c r="AV45" i="19"/>
  <c r="AV46" i="19"/>
  <c r="AV47" i="19"/>
  <c r="AV48" i="19"/>
  <c r="AV49" i="19"/>
  <c r="AV50" i="19"/>
  <c r="AV51" i="19"/>
  <c r="AV52" i="19"/>
  <c r="AV53" i="19"/>
  <c r="AV54" i="19"/>
  <c r="AV55" i="19"/>
  <c r="AV56" i="19"/>
  <c r="AV57" i="19"/>
  <c r="AV58" i="19"/>
  <c r="AV59" i="19"/>
  <c r="AV60" i="19"/>
  <c r="AV61" i="19"/>
  <c r="AV62" i="19"/>
  <c r="AV63" i="19"/>
  <c r="AV64" i="19"/>
  <c r="AV65" i="19"/>
  <c r="AV66" i="19"/>
  <c r="AV67" i="19"/>
  <c r="AV68" i="19"/>
  <c r="AV69" i="19"/>
  <c r="AV70" i="19"/>
  <c r="AV71" i="19"/>
  <c r="AV72" i="19"/>
  <c r="AV73" i="19"/>
  <c r="AV74" i="19"/>
  <c r="AV75" i="19"/>
  <c r="AV76" i="19"/>
  <c r="AV77" i="19"/>
  <c r="AV78" i="19"/>
  <c r="AV79" i="19"/>
  <c r="AV80" i="19"/>
  <c r="AV81" i="19"/>
  <c r="AV82" i="19"/>
  <c r="AV83" i="19"/>
  <c r="AV84" i="19"/>
  <c r="AV85" i="19"/>
  <c r="AV86" i="19"/>
  <c r="AV87" i="19"/>
  <c r="AV88" i="19"/>
  <c r="AV89" i="19"/>
  <c r="AV90" i="19"/>
  <c r="AV91" i="19"/>
  <c r="AV92" i="19"/>
  <c r="AV93" i="19"/>
  <c r="AV94" i="19"/>
  <c r="AV95" i="19"/>
  <c r="AV96" i="19"/>
  <c r="AV97" i="19"/>
  <c r="AV98" i="19"/>
  <c r="AV99" i="19"/>
  <c r="AV100" i="19"/>
  <c r="AV101" i="19"/>
  <c r="AV102" i="19"/>
  <c r="AV103" i="19"/>
  <c r="AV104" i="19"/>
  <c r="AV105" i="19"/>
  <c r="AV106" i="19"/>
  <c r="AV107" i="19"/>
  <c r="AV108" i="19"/>
  <c r="AV109" i="19"/>
  <c r="AV110" i="19"/>
  <c r="AV111" i="19"/>
  <c r="AV112" i="19"/>
  <c r="AV113" i="19"/>
  <c r="AV114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V132" i="19"/>
  <c r="AV133" i="19"/>
  <c r="AV134" i="19"/>
  <c r="AV135" i="19"/>
  <c r="AV136" i="19"/>
  <c r="AV137" i="19"/>
  <c r="AV138" i="19"/>
  <c r="AV139" i="19"/>
  <c r="AV140" i="19"/>
  <c r="AV141" i="19"/>
  <c r="AV142" i="19"/>
  <c r="AV143" i="19"/>
  <c r="AV144" i="19"/>
  <c r="AV145" i="19"/>
  <c r="AV146" i="19"/>
  <c r="AV147" i="19"/>
  <c r="AV148" i="19"/>
  <c r="AV149" i="19"/>
  <c r="AV150" i="19"/>
  <c r="AV151" i="19"/>
  <c r="AV152" i="19"/>
  <c r="AV153" i="19"/>
  <c r="AV154" i="19"/>
  <c r="AV155" i="19"/>
  <c r="AV156" i="19"/>
  <c r="AV157" i="19"/>
  <c r="AV158" i="19"/>
  <c r="AV165" i="19"/>
  <c r="AV166" i="19" s="1"/>
  <c r="AU7" i="19"/>
  <c r="AU8" i="19"/>
  <c r="AU9" i="19"/>
  <c r="AU10" i="19"/>
  <c r="AU11" i="19"/>
  <c r="AU12" i="19"/>
  <c r="AU13" i="19"/>
  <c r="AU14" i="19"/>
  <c r="AU15" i="19"/>
  <c r="AU16" i="19"/>
  <c r="AU17" i="19"/>
  <c r="AU18" i="19"/>
  <c r="AU19" i="19"/>
  <c r="AU20" i="19"/>
  <c r="AU21" i="19"/>
  <c r="AU22" i="19"/>
  <c r="AU23" i="19"/>
  <c r="AU24" i="19"/>
  <c r="AU25" i="19"/>
  <c r="AU26" i="19"/>
  <c r="AU27" i="19"/>
  <c r="AU28" i="19"/>
  <c r="AU29" i="19"/>
  <c r="AU30" i="19"/>
  <c r="AU31" i="19"/>
  <c r="AU32" i="19"/>
  <c r="AU33" i="19"/>
  <c r="AU34" i="19"/>
  <c r="AU35" i="19"/>
  <c r="AU36" i="19"/>
  <c r="AU37" i="19"/>
  <c r="AU38" i="19"/>
  <c r="AU39" i="19"/>
  <c r="AU40" i="19"/>
  <c r="AU41" i="19"/>
  <c r="AU42" i="19"/>
  <c r="AU43" i="19"/>
  <c r="AU44" i="19"/>
  <c r="AU45" i="19"/>
  <c r="AU46" i="19"/>
  <c r="AU47" i="19"/>
  <c r="AU48" i="19"/>
  <c r="AU49" i="19"/>
  <c r="AU50" i="19"/>
  <c r="AU51" i="19"/>
  <c r="AU52" i="19"/>
  <c r="AU53" i="19"/>
  <c r="AU54" i="19"/>
  <c r="AU55" i="19"/>
  <c r="AU56" i="19"/>
  <c r="AU57" i="19"/>
  <c r="AU58" i="19"/>
  <c r="AU59" i="19"/>
  <c r="AU60" i="19"/>
  <c r="AU61" i="19"/>
  <c r="AU62" i="19"/>
  <c r="AU63" i="19"/>
  <c r="AU64" i="19"/>
  <c r="AU65" i="19"/>
  <c r="AU66" i="19"/>
  <c r="AU67" i="19"/>
  <c r="AU68" i="19"/>
  <c r="AU69" i="19"/>
  <c r="AU70" i="19"/>
  <c r="AU71" i="19"/>
  <c r="AU72" i="19"/>
  <c r="AU73" i="19"/>
  <c r="AU74" i="19"/>
  <c r="AU75" i="19"/>
  <c r="AU76" i="19"/>
  <c r="AU77" i="19"/>
  <c r="AU78" i="19"/>
  <c r="AU79" i="19"/>
  <c r="AU80" i="19"/>
  <c r="AU81" i="19"/>
  <c r="AU82" i="19"/>
  <c r="AU83" i="19"/>
  <c r="AU84" i="19"/>
  <c r="AU85" i="19"/>
  <c r="AU86" i="19"/>
  <c r="AU87" i="19"/>
  <c r="AU88" i="19"/>
  <c r="AU89" i="19"/>
  <c r="AU90" i="19"/>
  <c r="AU91" i="19"/>
  <c r="AU92" i="19"/>
  <c r="AU93" i="19"/>
  <c r="AU94" i="19"/>
  <c r="AU95" i="19"/>
  <c r="AU96" i="19"/>
  <c r="AU97" i="19"/>
  <c r="AU98" i="19"/>
  <c r="AU99" i="19"/>
  <c r="AU100" i="19"/>
  <c r="AU101" i="19"/>
  <c r="AU102" i="19"/>
  <c r="AU103" i="19"/>
  <c r="AU104" i="19"/>
  <c r="AU105" i="19"/>
  <c r="AU106" i="19"/>
  <c r="AU107" i="19"/>
  <c r="AU108" i="19"/>
  <c r="AU109" i="19"/>
  <c r="AU110" i="19"/>
  <c r="AU111" i="19"/>
  <c r="AU112" i="19"/>
  <c r="AU113" i="19"/>
  <c r="AU114" i="19"/>
  <c r="AU115" i="19"/>
  <c r="AU116" i="19"/>
  <c r="AU117" i="19"/>
  <c r="AU118" i="19"/>
  <c r="AU119" i="19"/>
  <c r="AU120" i="19"/>
  <c r="AU121" i="19"/>
  <c r="AU122" i="19"/>
  <c r="AU123" i="19"/>
  <c r="AU124" i="19"/>
  <c r="AU125" i="19"/>
  <c r="AU126" i="19"/>
  <c r="AU127" i="19"/>
  <c r="AU128" i="19"/>
  <c r="AU129" i="19"/>
  <c r="AU130" i="19"/>
  <c r="AU131" i="19"/>
  <c r="AU132" i="19"/>
  <c r="AU133" i="19"/>
  <c r="AU134" i="19"/>
  <c r="AU135" i="19"/>
  <c r="AU136" i="19"/>
  <c r="AU137" i="19"/>
  <c r="AU138" i="19"/>
  <c r="AU139" i="19"/>
  <c r="AU140" i="19"/>
  <c r="AU141" i="19"/>
  <c r="AU142" i="19"/>
  <c r="AU143" i="19"/>
  <c r="AU144" i="19"/>
  <c r="AU145" i="19"/>
  <c r="AU146" i="19"/>
  <c r="AU147" i="19"/>
  <c r="AU148" i="19"/>
  <c r="AU149" i="19"/>
  <c r="AU150" i="19"/>
  <c r="AU151" i="19"/>
  <c r="AU152" i="19"/>
  <c r="AU153" i="19"/>
  <c r="AU154" i="19"/>
  <c r="AU155" i="19"/>
  <c r="AU156" i="19"/>
  <c r="AU157" i="19"/>
  <c r="AU158" i="19"/>
  <c r="AU165" i="19"/>
  <c r="AU166" i="19" s="1"/>
  <c r="AT7" i="19"/>
  <c r="AT8" i="19"/>
  <c r="AT9" i="19"/>
  <c r="AT10" i="19"/>
  <c r="AT11" i="19"/>
  <c r="AT12" i="19"/>
  <c r="AT13" i="19"/>
  <c r="AT14" i="19"/>
  <c r="AT15" i="19"/>
  <c r="AT16" i="19"/>
  <c r="AT17" i="19"/>
  <c r="AT18" i="19"/>
  <c r="AT19" i="19"/>
  <c r="AT20" i="19"/>
  <c r="AT21" i="19"/>
  <c r="AT22" i="19"/>
  <c r="AT23" i="19"/>
  <c r="AT24" i="19"/>
  <c r="AT25" i="19"/>
  <c r="AT26" i="19"/>
  <c r="AT27" i="19"/>
  <c r="AT28" i="19"/>
  <c r="AT29" i="19"/>
  <c r="AT30" i="19"/>
  <c r="AT31" i="19"/>
  <c r="AT32" i="19"/>
  <c r="AT33" i="19"/>
  <c r="AT34" i="19"/>
  <c r="AT35" i="19"/>
  <c r="AT36" i="19"/>
  <c r="AT37" i="19"/>
  <c r="AT38" i="19"/>
  <c r="AT39" i="19"/>
  <c r="AT40" i="19"/>
  <c r="AT41" i="19"/>
  <c r="AT42" i="19"/>
  <c r="AT43" i="19"/>
  <c r="AT44" i="19"/>
  <c r="AT45" i="19"/>
  <c r="AT46" i="19"/>
  <c r="AT47" i="19"/>
  <c r="AT48" i="19"/>
  <c r="AT49" i="19"/>
  <c r="AT50" i="19"/>
  <c r="AT51" i="19"/>
  <c r="AT52" i="19"/>
  <c r="AT53" i="19"/>
  <c r="AT54" i="19"/>
  <c r="AT55" i="19"/>
  <c r="AT56" i="19"/>
  <c r="AT57" i="19"/>
  <c r="AT58" i="19"/>
  <c r="AT59" i="19"/>
  <c r="AT60" i="19"/>
  <c r="AT61" i="19"/>
  <c r="AT62" i="19"/>
  <c r="AT63" i="19"/>
  <c r="AT64" i="19"/>
  <c r="AT65" i="19"/>
  <c r="AT66" i="19"/>
  <c r="AT67" i="19"/>
  <c r="AT68" i="19"/>
  <c r="AT69" i="19"/>
  <c r="AT70" i="19"/>
  <c r="AT71" i="19"/>
  <c r="AT72" i="19"/>
  <c r="AT73" i="19"/>
  <c r="AT74" i="19"/>
  <c r="AT75" i="19"/>
  <c r="AT76" i="19"/>
  <c r="AT77" i="19"/>
  <c r="AT78" i="19"/>
  <c r="AT79" i="19"/>
  <c r="AT80" i="19"/>
  <c r="AT81" i="19"/>
  <c r="AT82" i="19"/>
  <c r="AT83" i="19"/>
  <c r="AT84" i="19"/>
  <c r="AT85" i="19"/>
  <c r="AT86" i="19"/>
  <c r="AT87" i="19"/>
  <c r="AT88" i="19"/>
  <c r="AT89" i="19"/>
  <c r="AT90" i="19"/>
  <c r="AT91" i="19"/>
  <c r="AT92" i="19"/>
  <c r="AT93" i="19"/>
  <c r="AT94" i="19"/>
  <c r="AT95" i="19"/>
  <c r="AT96" i="19"/>
  <c r="AT97" i="19"/>
  <c r="AT98" i="19"/>
  <c r="AT99" i="19"/>
  <c r="AT100" i="19"/>
  <c r="AT101" i="19"/>
  <c r="AT102" i="19"/>
  <c r="AT103" i="19"/>
  <c r="AT104" i="19"/>
  <c r="AT105" i="19"/>
  <c r="AT106" i="19"/>
  <c r="AT107" i="19"/>
  <c r="AT108" i="19"/>
  <c r="AT109" i="19"/>
  <c r="AT110" i="19"/>
  <c r="AT111" i="19"/>
  <c r="AT112" i="19"/>
  <c r="AT113" i="19"/>
  <c r="AT114" i="19"/>
  <c r="AT115" i="19"/>
  <c r="AT116" i="19"/>
  <c r="AT117" i="19"/>
  <c r="AT118" i="19"/>
  <c r="AT119" i="19"/>
  <c r="AT120" i="19"/>
  <c r="AT121" i="19"/>
  <c r="AT122" i="19"/>
  <c r="AT123" i="19"/>
  <c r="AT124" i="19"/>
  <c r="AT125" i="19"/>
  <c r="AT126" i="19"/>
  <c r="AT127" i="19"/>
  <c r="AT128" i="19"/>
  <c r="AT129" i="19"/>
  <c r="AT130" i="19"/>
  <c r="AT131" i="19"/>
  <c r="AT132" i="19"/>
  <c r="AT133" i="19"/>
  <c r="AT134" i="19"/>
  <c r="AT135" i="19"/>
  <c r="AT136" i="19"/>
  <c r="AT137" i="19"/>
  <c r="AT138" i="19"/>
  <c r="AT139" i="19"/>
  <c r="AT140" i="19"/>
  <c r="AT141" i="19"/>
  <c r="AT142" i="19"/>
  <c r="AT143" i="19"/>
  <c r="AT144" i="19"/>
  <c r="AT145" i="19"/>
  <c r="AT146" i="19"/>
  <c r="AT147" i="19"/>
  <c r="AT148" i="19"/>
  <c r="AT149" i="19"/>
  <c r="AT150" i="19"/>
  <c r="AT151" i="19"/>
  <c r="AT152" i="19"/>
  <c r="AT153" i="19"/>
  <c r="AT154" i="19"/>
  <c r="AT155" i="19"/>
  <c r="AT156" i="19"/>
  <c r="AT157" i="19"/>
  <c r="AT158" i="19"/>
  <c r="AT165" i="19"/>
  <c r="AT166" i="19" s="1"/>
  <c r="AS7" i="19"/>
  <c r="AS8" i="19"/>
  <c r="AS9" i="19"/>
  <c r="AS10" i="19"/>
  <c r="AS11" i="19"/>
  <c r="AS12" i="19"/>
  <c r="AS13" i="19"/>
  <c r="AS14" i="19"/>
  <c r="AS15" i="19"/>
  <c r="AS16" i="19"/>
  <c r="AS17" i="19"/>
  <c r="AS18" i="19"/>
  <c r="AS19" i="19"/>
  <c r="AS20" i="19"/>
  <c r="AS21" i="19"/>
  <c r="AS22" i="19"/>
  <c r="AS23" i="19"/>
  <c r="AS24" i="19"/>
  <c r="AS25" i="19"/>
  <c r="AS26" i="19"/>
  <c r="AS27" i="19"/>
  <c r="AS28" i="19"/>
  <c r="AS29" i="19"/>
  <c r="AS30" i="19"/>
  <c r="AS31" i="19"/>
  <c r="AS32" i="19"/>
  <c r="AS33" i="19"/>
  <c r="AS34" i="19"/>
  <c r="AS35" i="19"/>
  <c r="AS36" i="19"/>
  <c r="AS37" i="19"/>
  <c r="AS38" i="19"/>
  <c r="AS39" i="19"/>
  <c r="AS40" i="19"/>
  <c r="AS41" i="19"/>
  <c r="AS42" i="19"/>
  <c r="AS43" i="19"/>
  <c r="AS44" i="19"/>
  <c r="AS45" i="19"/>
  <c r="AS46" i="19"/>
  <c r="AS47" i="19"/>
  <c r="AS48" i="19"/>
  <c r="AS49" i="19"/>
  <c r="AS50" i="19"/>
  <c r="AS51" i="19"/>
  <c r="AS52" i="19"/>
  <c r="AS53" i="19"/>
  <c r="AS54" i="19"/>
  <c r="AS55" i="19"/>
  <c r="AS56" i="19"/>
  <c r="AS57" i="19"/>
  <c r="AS58" i="19"/>
  <c r="AS59" i="19"/>
  <c r="AS60" i="19"/>
  <c r="AS61" i="19"/>
  <c r="AS62" i="19"/>
  <c r="AS63" i="19"/>
  <c r="AS64" i="19"/>
  <c r="AS65" i="19"/>
  <c r="AS66" i="19"/>
  <c r="AS67" i="19"/>
  <c r="AS68" i="19"/>
  <c r="AS69" i="19"/>
  <c r="AS70" i="19"/>
  <c r="AS71" i="19"/>
  <c r="AS72" i="19"/>
  <c r="AS73" i="19"/>
  <c r="AS74" i="19"/>
  <c r="AS75" i="19"/>
  <c r="AS76" i="19"/>
  <c r="AS77" i="19"/>
  <c r="AS78" i="19"/>
  <c r="AS79" i="19"/>
  <c r="AS80" i="19"/>
  <c r="AS81" i="19"/>
  <c r="AS82" i="19"/>
  <c r="AS83" i="19"/>
  <c r="AS84" i="19"/>
  <c r="AS85" i="19"/>
  <c r="AS86" i="19"/>
  <c r="AS87" i="19"/>
  <c r="AS88" i="19"/>
  <c r="AS89" i="19"/>
  <c r="AS90" i="19"/>
  <c r="AS91" i="19"/>
  <c r="AS92" i="19"/>
  <c r="AS93" i="19"/>
  <c r="AS94" i="19"/>
  <c r="AS95" i="19"/>
  <c r="AS96" i="19"/>
  <c r="AS97" i="19"/>
  <c r="AS98" i="19"/>
  <c r="AS99" i="19"/>
  <c r="AS100" i="19"/>
  <c r="AS101" i="19"/>
  <c r="AS102" i="19"/>
  <c r="AS103" i="19"/>
  <c r="AS104" i="19"/>
  <c r="AS105" i="19"/>
  <c r="AS106" i="19"/>
  <c r="AS107" i="19"/>
  <c r="AS108" i="19"/>
  <c r="AS109" i="19"/>
  <c r="AS110" i="19"/>
  <c r="AS111" i="19"/>
  <c r="AS112" i="19"/>
  <c r="AS113" i="19"/>
  <c r="AS114" i="19"/>
  <c r="AS115" i="19"/>
  <c r="AS116" i="19"/>
  <c r="AS117" i="19"/>
  <c r="AS118" i="19"/>
  <c r="AS119" i="19"/>
  <c r="AS120" i="19"/>
  <c r="AS121" i="19"/>
  <c r="AS122" i="19"/>
  <c r="AS123" i="19"/>
  <c r="AS124" i="19"/>
  <c r="AS125" i="19"/>
  <c r="AS126" i="19"/>
  <c r="AS127" i="19"/>
  <c r="AS128" i="19"/>
  <c r="AS129" i="19"/>
  <c r="AS130" i="19"/>
  <c r="AS131" i="19"/>
  <c r="AS132" i="19"/>
  <c r="AS133" i="19"/>
  <c r="AS134" i="19"/>
  <c r="AS135" i="19"/>
  <c r="AS136" i="19"/>
  <c r="AS137" i="19"/>
  <c r="AS138" i="19"/>
  <c r="AS139" i="19"/>
  <c r="AS140" i="19"/>
  <c r="AS141" i="19"/>
  <c r="AS142" i="19"/>
  <c r="AS143" i="19"/>
  <c r="AS144" i="19"/>
  <c r="AS145" i="19"/>
  <c r="AS146" i="19"/>
  <c r="AS147" i="19"/>
  <c r="AS148" i="19"/>
  <c r="AS149" i="19"/>
  <c r="AS150" i="19"/>
  <c r="AS151" i="19"/>
  <c r="AS152" i="19"/>
  <c r="AS153" i="19"/>
  <c r="AS154" i="19"/>
  <c r="AS155" i="19"/>
  <c r="AS156" i="19"/>
  <c r="AS157" i="19"/>
  <c r="AS158" i="19"/>
  <c r="AS165" i="19"/>
  <c r="AS166" i="19" s="1"/>
  <c r="BE164" i="19"/>
  <c r="BR163" i="19"/>
  <c r="BE163" i="19"/>
  <c r="BE161" i="19"/>
  <c r="AF7" i="19"/>
  <c r="AF8" i="19"/>
  <c r="AF9" i="19"/>
  <c r="AF10" i="19"/>
  <c r="AF11" i="19"/>
  <c r="AF12" i="19"/>
  <c r="AF13" i="19"/>
  <c r="AF14" i="19"/>
  <c r="AF15" i="19"/>
  <c r="AF16" i="19"/>
  <c r="AF17" i="19"/>
  <c r="AF18" i="19"/>
  <c r="AF19" i="19"/>
  <c r="AF20" i="19"/>
  <c r="AF21" i="19"/>
  <c r="AF22" i="19"/>
  <c r="AF23" i="19"/>
  <c r="AF24" i="19"/>
  <c r="AF25" i="19"/>
  <c r="AF26" i="19"/>
  <c r="AF27" i="19"/>
  <c r="AF28" i="19"/>
  <c r="AF29" i="19"/>
  <c r="AF30" i="19"/>
  <c r="AF31" i="19"/>
  <c r="AF32" i="19"/>
  <c r="AF33" i="19"/>
  <c r="AF34" i="19"/>
  <c r="AF35" i="19"/>
  <c r="AF36" i="19"/>
  <c r="AF37" i="19"/>
  <c r="AF38" i="19"/>
  <c r="AF39" i="19"/>
  <c r="AF40" i="19"/>
  <c r="AF41" i="19"/>
  <c r="AF42" i="19"/>
  <c r="AF43" i="19"/>
  <c r="AF44" i="19"/>
  <c r="AF45" i="19"/>
  <c r="AF46" i="19"/>
  <c r="AF47" i="19"/>
  <c r="AF48" i="19"/>
  <c r="AF49" i="19"/>
  <c r="AF50" i="19"/>
  <c r="AF51" i="19"/>
  <c r="AF52" i="19"/>
  <c r="AF53" i="19"/>
  <c r="AF54" i="19"/>
  <c r="AF55" i="19"/>
  <c r="AF56" i="19"/>
  <c r="AF57" i="19"/>
  <c r="AF58" i="19"/>
  <c r="AF59" i="19"/>
  <c r="AF60" i="19"/>
  <c r="AF61" i="19"/>
  <c r="AF62" i="19"/>
  <c r="AF63" i="19"/>
  <c r="AF64" i="19"/>
  <c r="AF65" i="19"/>
  <c r="AF66" i="19"/>
  <c r="AF67" i="19"/>
  <c r="AF68" i="19"/>
  <c r="AF69" i="19"/>
  <c r="AF70" i="19"/>
  <c r="AF71" i="19"/>
  <c r="AF72" i="19"/>
  <c r="AF73" i="19"/>
  <c r="AF74" i="19"/>
  <c r="AF75" i="19"/>
  <c r="AF76" i="19"/>
  <c r="AF77" i="19"/>
  <c r="AF78" i="19"/>
  <c r="AF79" i="19"/>
  <c r="AF80" i="19"/>
  <c r="AF81" i="19"/>
  <c r="AF82" i="19"/>
  <c r="AF83" i="19"/>
  <c r="AF84" i="19"/>
  <c r="AF85" i="19"/>
  <c r="AF86" i="19"/>
  <c r="AF87" i="19"/>
  <c r="AF88" i="19"/>
  <c r="AF89" i="19"/>
  <c r="AF90" i="19"/>
  <c r="AF91" i="19"/>
  <c r="AF92" i="19"/>
  <c r="AF93" i="19"/>
  <c r="AF94" i="19"/>
  <c r="AF95" i="19"/>
  <c r="AF96" i="19"/>
  <c r="AF97" i="19"/>
  <c r="AF98" i="19"/>
  <c r="AF99" i="19"/>
  <c r="AF100" i="19"/>
  <c r="AF101" i="19"/>
  <c r="AF102" i="19"/>
  <c r="AF103" i="19"/>
  <c r="AF104" i="19"/>
  <c r="AF105" i="19"/>
  <c r="AF106" i="19"/>
  <c r="AF107" i="19"/>
  <c r="AF108" i="19"/>
  <c r="AF109" i="19"/>
  <c r="AF110" i="19"/>
  <c r="AF111" i="19"/>
  <c r="AF112" i="19"/>
  <c r="AF113" i="19"/>
  <c r="AF114" i="19"/>
  <c r="AF115" i="19"/>
  <c r="AF116" i="19"/>
  <c r="AF117" i="19"/>
  <c r="AF118" i="19"/>
  <c r="AF119" i="19"/>
  <c r="AF120" i="19"/>
  <c r="AF121" i="19"/>
  <c r="AF122" i="19"/>
  <c r="AF123" i="19"/>
  <c r="AF124" i="19"/>
  <c r="AF125" i="19"/>
  <c r="AF126" i="19"/>
  <c r="AF127" i="19"/>
  <c r="AF128" i="19"/>
  <c r="AF129" i="19"/>
  <c r="AF130" i="19"/>
  <c r="AF131" i="19"/>
  <c r="AF132" i="19"/>
  <c r="AF133" i="19"/>
  <c r="AF134" i="19"/>
  <c r="AF135" i="19"/>
  <c r="AF136" i="19"/>
  <c r="AF137" i="19"/>
  <c r="AF138" i="19"/>
  <c r="AF139" i="19"/>
  <c r="AF140" i="19"/>
  <c r="AF141" i="19"/>
  <c r="AF142" i="19"/>
  <c r="AF143" i="19"/>
  <c r="AF144" i="19"/>
  <c r="AF145" i="19"/>
  <c r="AF146" i="19"/>
  <c r="AF147" i="19"/>
  <c r="AF148" i="19"/>
  <c r="AF149" i="19"/>
  <c r="AF150" i="19"/>
  <c r="AF151" i="19"/>
  <c r="AF152" i="19"/>
  <c r="AF153" i="19"/>
  <c r="AF154" i="19"/>
  <c r="AF155" i="19"/>
  <c r="AF156" i="19"/>
  <c r="AF157" i="19"/>
  <c r="AF158" i="19"/>
  <c r="AG7" i="19"/>
  <c r="AG8" i="19"/>
  <c r="AG9" i="19"/>
  <c r="AG10" i="19"/>
  <c r="AG11" i="19"/>
  <c r="AG12" i="19"/>
  <c r="AG13" i="19"/>
  <c r="AG14" i="19"/>
  <c r="AG15" i="19"/>
  <c r="AG16" i="19"/>
  <c r="AG17" i="19"/>
  <c r="AG18" i="19"/>
  <c r="AG19" i="19"/>
  <c r="AG20" i="19"/>
  <c r="AG21" i="19"/>
  <c r="AG22" i="19"/>
  <c r="AG23" i="19"/>
  <c r="AG24" i="19"/>
  <c r="AG25" i="19"/>
  <c r="AG26" i="19"/>
  <c r="AG27" i="19"/>
  <c r="AG28" i="19"/>
  <c r="AG29" i="19"/>
  <c r="AG30" i="19"/>
  <c r="AG31" i="19"/>
  <c r="AG32" i="19"/>
  <c r="AG33" i="19"/>
  <c r="AG34" i="19"/>
  <c r="AG35" i="19"/>
  <c r="AG36" i="19"/>
  <c r="AG37" i="19"/>
  <c r="AG38" i="19"/>
  <c r="AG39" i="19"/>
  <c r="AG40" i="19"/>
  <c r="AG41" i="19"/>
  <c r="AG42" i="19"/>
  <c r="AG43" i="19"/>
  <c r="AG44" i="19"/>
  <c r="AG45" i="19"/>
  <c r="AG46" i="19"/>
  <c r="AG47" i="19"/>
  <c r="AG48" i="19"/>
  <c r="AG49" i="19"/>
  <c r="AG50" i="19"/>
  <c r="AG51" i="19"/>
  <c r="AG52" i="19"/>
  <c r="AG53" i="19"/>
  <c r="AG54" i="19"/>
  <c r="AG55" i="19"/>
  <c r="AG56" i="19"/>
  <c r="AG57" i="19"/>
  <c r="AG58" i="19"/>
  <c r="AG59" i="19"/>
  <c r="AG60" i="19"/>
  <c r="AG61" i="19"/>
  <c r="AG62" i="19"/>
  <c r="AG63" i="19"/>
  <c r="AG64" i="19"/>
  <c r="AG65" i="19"/>
  <c r="AG66" i="19"/>
  <c r="AG67" i="19"/>
  <c r="AG68" i="19"/>
  <c r="AG69" i="19"/>
  <c r="AG70" i="19"/>
  <c r="AG71" i="19"/>
  <c r="AG72" i="19"/>
  <c r="AG73" i="19"/>
  <c r="AG74" i="19"/>
  <c r="AG75" i="19"/>
  <c r="AG76" i="19"/>
  <c r="AG77" i="19"/>
  <c r="AG78" i="19"/>
  <c r="AG79" i="19"/>
  <c r="AG80" i="19"/>
  <c r="AG81" i="19"/>
  <c r="AG82" i="19"/>
  <c r="AG83" i="19"/>
  <c r="AG84" i="19"/>
  <c r="AG85" i="19"/>
  <c r="AG86" i="19"/>
  <c r="AG87" i="19"/>
  <c r="AG88" i="19"/>
  <c r="AG89" i="19"/>
  <c r="AG90" i="19"/>
  <c r="AG91" i="19"/>
  <c r="AG92" i="19"/>
  <c r="AG93" i="19"/>
  <c r="AG94" i="19"/>
  <c r="AG95" i="19"/>
  <c r="AG96" i="19"/>
  <c r="AG97" i="19"/>
  <c r="AG98" i="19"/>
  <c r="AG99" i="19"/>
  <c r="AG100" i="19"/>
  <c r="AG101" i="19"/>
  <c r="AG102" i="19"/>
  <c r="AG103" i="19"/>
  <c r="AG104" i="19"/>
  <c r="AG105" i="19"/>
  <c r="AG106" i="19"/>
  <c r="AG107" i="19"/>
  <c r="AG108" i="19"/>
  <c r="AG109" i="19"/>
  <c r="AG110" i="19"/>
  <c r="AG111" i="19"/>
  <c r="AG112" i="19"/>
  <c r="AG113" i="19"/>
  <c r="AG114" i="19"/>
  <c r="AG115" i="19"/>
  <c r="AG116" i="19"/>
  <c r="AG117" i="19"/>
  <c r="AG118" i="19"/>
  <c r="AG119" i="19"/>
  <c r="AG120" i="19"/>
  <c r="AG121" i="19"/>
  <c r="AG122" i="19"/>
  <c r="AG123" i="19"/>
  <c r="AG124" i="19"/>
  <c r="AG125" i="19"/>
  <c r="AG126" i="19"/>
  <c r="AG127" i="19"/>
  <c r="AG128" i="19"/>
  <c r="AG129" i="19"/>
  <c r="AG130" i="19"/>
  <c r="AG131" i="19"/>
  <c r="AG132" i="19"/>
  <c r="AG133" i="19"/>
  <c r="AG134" i="19"/>
  <c r="AG135" i="19"/>
  <c r="AG136" i="19"/>
  <c r="AG137" i="19"/>
  <c r="AG138" i="19"/>
  <c r="AG139" i="19"/>
  <c r="AG140" i="19"/>
  <c r="AG141" i="19"/>
  <c r="AG142" i="19"/>
  <c r="AG143" i="19"/>
  <c r="AG144" i="19"/>
  <c r="AG145" i="19"/>
  <c r="AG146" i="19"/>
  <c r="AG147" i="19"/>
  <c r="AG148" i="19"/>
  <c r="AG149" i="19"/>
  <c r="AG150" i="19"/>
  <c r="AG151" i="19"/>
  <c r="AG152" i="19"/>
  <c r="AG153" i="19"/>
  <c r="AG154" i="19"/>
  <c r="AG155" i="19"/>
  <c r="AG156" i="19"/>
  <c r="AG157" i="19"/>
  <c r="AG158" i="19"/>
  <c r="AH7" i="19"/>
  <c r="AH8" i="19"/>
  <c r="AH9" i="19"/>
  <c r="AH10" i="19"/>
  <c r="AH11" i="19"/>
  <c r="AH12" i="19"/>
  <c r="AH13" i="19"/>
  <c r="AH14" i="19"/>
  <c r="AH15" i="19"/>
  <c r="AH16" i="19"/>
  <c r="AH17" i="19"/>
  <c r="AH18" i="19"/>
  <c r="AH19" i="19"/>
  <c r="AH20" i="19"/>
  <c r="AH21" i="19"/>
  <c r="AH22" i="19"/>
  <c r="AH23" i="19"/>
  <c r="AH24" i="19"/>
  <c r="AH25" i="19"/>
  <c r="AH26" i="19"/>
  <c r="AH27" i="19"/>
  <c r="AH28" i="19"/>
  <c r="AH29" i="19"/>
  <c r="AH30" i="19"/>
  <c r="AH31" i="19"/>
  <c r="AH32" i="19"/>
  <c r="AH33" i="19"/>
  <c r="AH34" i="19"/>
  <c r="AH35" i="19"/>
  <c r="AH36" i="19"/>
  <c r="AH37" i="19"/>
  <c r="AH38" i="19"/>
  <c r="AH39" i="19"/>
  <c r="AH40" i="19"/>
  <c r="AH41" i="19"/>
  <c r="AH42" i="19"/>
  <c r="AH43" i="19"/>
  <c r="AH44" i="19"/>
  <c r="AH45" i="19"/>
  <c r="AH46" i="19"/>
  <c r="AH47" i="19"/>
  <c r="AH48" i="19"/>
  <c r="AH49" i="19"/>
  <c r="AH50" i="19"/>
  <c r="AH51" i="19"/>
  <c r="AH52" i="19"/>
  <c r="AH53" i="19"/>
  <c r="AH54" i="19"/>
  <c r="AH55" i="19"/>
  <c r="AH56" i="19"/>
  <c r="AH57" i="19"/>
  <c r="AH58" i="19"/>
  <c r="AH59" i="19"/>
  <c r="AH60" i="19"/>
  <c r="AH61" i="19"/>
  <c r="AH62" i="19"/>
  <c r="AH63" i="19"/>
  <c r="AH64" i="19"/>
  <c r="AH65" i="19"/>
  <c r="AH66" i="19"/>
  <c r="AH67" i="19"/>
  <c r="AH68" i="19"/>
  <c r="AH69" i="19"/>
  <c r="AH70" i="19"/>
  <c r="AH71" i="19"/>
  <c r="AH72" i="19"/>
  <c r="AH73" i="19"/>
  <c r="AH74" i="19"/>
  <c r="AH75" i="19"/>
  <c r="AH76" i="19"/>
  <c r="AH77" i="19"/>
  <c r="AH78" i="19"/>
  <c r="AH79" i="19"/>
  <c r="AH80" i="19"/>
  <c r="AH81" i="19"/>
  <c r="AH82" i="19"/>
  <c r="AH83" i="19"/>
  <c r="AH84" i="19"/>
  <c r="AH85" i="19"/>
  <c r="AH86" i="19"/>
  <c r="AH87" i="19"/>
  <c r="AH88" i="19"/>
  <c r="AH89" i="19"/>
  <c r="AH90" i="19"/>
  <c r="AH91" i="19"/>
  <c r="AH92" i="19"/>
  <c r="AH93" i="19"/>
  <c r="AH94" i="19"/>
  <c r="AH95" i="19"/>
  <c r="AH96" i="19"/>
  <c r="AH97" i="19"/>
  <c r="AH98" i="19"/>
  <c r="AH99" i="19"/>
  <c r="AH100" i="19"/>
  <c r="AH101" i="19"/>
  <c r="AH102" i="19"/>
  <c r="AH103" i="19"/>
  <c r="AH104" i="19"/>
  <c r="AH105" i="19"/>
  <c r="AH106" i="19"/>
  <c r="AH107" i="19"/>
  <c r="AH108" i="19"/>
  <c r="AH109" i="19"/>
  <c r="AH110" i="19"/>
  <c r="AH111" i="19"/>
  <c r="AH112" i="19"/>
  <c r="AH113" i="19"/>
  <c r="AH114" i="19"/>
  <c r="AH115" i="19"/>
  <c r="AH116" i="19"/>
  <c r="AH117" i="19"/>
  <c r="AH118" i="19"/>
  <c r="AH119" i="19"/>
  <c r="AH120" i="19"/>
  <c r="AH121" i="19"/>
  <c r="AH122" i="19"/>
  <c r="AH123" i="19"/>
  <c r="AH124" i="19"/>
  <c r="AH125" i="19"/>
  <c r="AH126" i="19"/>
  <c r="AH127" i="19"/>
  <c r="AH128" i="19"/>
  <c r="AH129" i="19"/>
  <c r="AH130" i="19"/>
  <c r="AH131" i="19"/>
  <c r="AH132" i="19"/>
  <c r="AH133" i="19"/>
  <c r="AH134" i="19"/>
  <c r="AH135" i="19"/>
  <c r="AH136" i="19"/>
  <c r="AH137" i="19"/>
  <c r="AH138" i="19"/>
  <c r="AH139" i="19"/>
  <c r="AH140" i="19"/>
  <c r="AH141" i="19"/>
  <c r="AH142" i="19"/>
  <c r="AH143" i="19"/>
  <c r="AH144" i="19"/>
  <c r="AH145" i="19"/>
  <c r="AH146" i="19"/>
  <c r="AH147" i="19"/>
  <c r="AH148" i="19"/>
  <c r="AH149" i="19"/>
  <c r="AH150" i="19"/>
  <c r="AH151" i="19"/>
  <c r="AH152" i="19"/>
  <c r="AH153" i="19"/>
  <c r="AH154" i="19"/>
  <c r="AH155" i="19"/>
  <c r="AH156" i="19"/>
  <c r="AH157" i="19"/>
  <c r="AH158" i="19"/>
  <c r="AI7" i="19"/>
  <c r="AI8" i="19"/>
  <c r="AI9" i="19"/>
  <c r="AI10" i="19"/>
  <c r="AI11" i="19"/>
  <c r="AI12" i="19"/>
  <c r="AI13" i="19"/>
  <c r="AI14" i="19"/>
  <c r="AI15" i="19"/>
  <c r="AI16" i="19"/>
  <c r="AI17" i="19"/>
  <c r="AI18" i="19"/>
  <c r="AI19" i="19"/>
  <c r="AI20" i="19"/>
  <c r="AI21" i="19"/>
  <c r="AI22" i="19"/>
  <c r="AI23" i="19"/>
  <c r="AI24" i="19"/>
  <c r="AI25" i="19"/>
  <c r="AI26" i="19"/>
  <c r="AI27" i="19"/>
  <c r="AI28" i="19"/>
  <c r="AI29" i="19"/>
  <c r="AI30" i="19"/>
  <c r="AI31" i="19"/>
  <c r="AI32" i="19"/>
  <c r="AI33" i="19"/>
  <c r="AI34" i="19"/>
  <c r="AI35" i="19"/>
  <c r="AI36" i="19"/>
  <c r="AI37" i="19"/>
  <c r="AI38" i="19"/>
  <c r="AI39" i="19"/>
  <c r="AI40" i="19"/>
  <c r="AI41" i="19"/>
  <c r="AI42" i="19"/>
  <c r="AI43" i="19"/>
  <c r="AI44" i="19"/>
  <c r="AI45" i="19"/>
  <c r="AI46" i="19"/>
  <c r="AI47" i="19"/>
  <c r="AI48" i="19"/>
  <c r="AI49" i="19"/>
  <c r="AI50" i="19"/>
  <c r="AI51" i="19"/>
  <c r="AI52" i="19"/>
  <c r="AI53" i="19"/>
  <c r="AI54" i="19"/>
  <c r="AI55" i="19"/>
  <c r="AI56" i="19"/>
  <c r="AI57" i="19"/>
  <c r="AI58" i="19"/>
  <c r="AI59" i="19"/>
  <c r="AI60" i="19"/>
  <c r="AI61" i="19"/>
  <c r="AI62" i="19"/>
  <c r="AI63" i="19"/>
  <c r="AI64" i="19"/>
  <c r="AI65" i="19"/>
  <c r="AI66" i="19"/>
  <c r="AI67" i="19"/>
  <c r="AI68" i="19"/>
  <c r="AI69" i="19"/>
  <c r="AI70" i="19"/>
  <c r="AI71" i="19"/>
  <c r="AI72" i="19"/>
  <c r="AI73" i="19"/>
  <c r="AI74" i="19"/>
  <c r="AI75" i="19"/>
  <c r="AI76" i="19"/>
  <c r="AI77" i="19"/>
  <c r="AI78" i="19"/>
  <c r="AI79" i="19"/>
  <c r="AI80" i="19"/>
  <c r="AI81" i="19"/>
  <c r="AI82" i="19"/>
  <c r="AI83" i="19"/>
  <c r="AI84" i="19"/>
  <c r="AI85" i="19"/>
  <c r="AI86" i="19"/>
  <c r="AI87" i="19"/>
  <c r="AI88" i="19"/>
  <c r="AI89" i="19"/>
  <c r="AI90" i="19"/>
  <c r="AI91" i="19"/>
  <c r="AI92" i="19"/>
  <c r="AI93" i="19"/>
  <c r="AI94" i="19"/>
  <c r="AI95" i="19"/>
  <c r="AI96" i="19"/>
  <c r="AI97" i="19"/>
  <c r="AI98" i="19"/>
  <c r="AI99" i="19"/>
  <c r="AI100" i="19"/>
  <c r="AI101" i="19"/>
  <c r="AI102" i="19"/>
  <c r="AI103" i="19"/>
  <c r="AI104" i="19"/>
  <c r="AI105" i="19"/>
  <c r="AI106" i="19"/>
  <c r="AI107" i="19"/>
  <c r="AI108" i="19"/>
  <c r="AI109" i="19"/>
  <c r="AI110" i="19"/>
  <c r="AI111" i="19"/>
  <c r="AI112" i="19"/>
  <c r="AI113" i="19"/>
  <c r="AI114" i="19"/>
  <c r="AI115" i="19"/>
  <c r="AI116" i="19"/>
  <c r="AI117" i="19"/>
  <c r="AI118" i="19"/>
  <c r="AI119" i="19"/>
  <c r="AI120" i="19"/>
  <c r="AI121" i="19"/>
  <c r="AI122" i="19"/>
  <c r="AI123" i="19"/>
  <c r="AI124" i="19"/>
  <c r="AI125" i="19"/>
  <c r="AI126" i="19"/>
  <c r="AI127" i="19"/>
  <c r="AI128" i="19"/>
  <c r="AI129" i="19"/>
  <c r="AI130" i="19"/>
  <c r="AI131" i="19"/>
  <c r="AI132" i="19"/>
  <c r="AI133" i="19"/>
  <c r="AI134" i="19"/>
  <c r="AI135" i="19"/>
  <c r="AI136" i="19"/>
  <c r="AI137" i="19"/>
  <c r="AI138" i="19"/>
  <c r="AI139" i="19"/>
  <c r="AI140" i="19"/>
  <c r="AI141" i="19"/>
  <c r="AI142" i="19"/>
  <c r="AI143" i="19"/>
  <c r="AI144" i="19"/>
  <c r="AI145" i="19"/>
  <c r="AI146" i="19"/>
  <c r="AI147" i="19"/>
  <c r="AI148" i="19"/>
  <c r="AI149" i="19"/>
  <c r="AI150" i="19"/>
  <c r="AI151" i="19"/>
  <c r="AI152" i="19"/>
  <c r="AI153" i="19"/>
  <c r="AI154" i="19"/>
  <c r="AI155" i="19"/>
  <c r="AI156" i="19"/>
  <c r="AI157" i="19"/>
  <c r="AI158" i="19"/>
  <c r="AJ7" i="19"/>
  <c r="AJ8" i="19"/>
  <c r="AJ9" i="19"/>
  <c r="AJ10" i="19"/>
  <c r="AJ11" i="19"/>
  <c r="AJ12" i="19"/>
  <c r="AJ13" i="19"/>
  <c r="AJ14" i="19"/>
  <c r="AJ15" i="19"/>
  <c r="AJ16" i="19"/>
  <c r="AJ17" i="19"/>
  <c r="AJ18" i="19"/>
  <c r="AJ19" i="19"/>
  <c r="AJ20" i="19"/>
  <c r="AJ21" i="19"/>
  <c r="AJ22" i="19"/>
  <c r="AJ23" i="19"/>
  <c r="AJ24" i="19"/>
  <c r="AJ25" i="19"/>
  <c r="AJ26" i="19"/>
  <c r="AJ27" i="19"/>
  <c r="AJ28" i="19"/>
  <c r="AJ29" i="19"/>
  <c r="AJ30" i="19"/>
  <c r="AJ31" i="19"/>
  <c r="AJ32" i="19"/>
  <c r="AJ33" i="19"/>
  <c r="AJ34" i="19"/>
  <c r="AJ35" i="19"/>
  <c r="AJ36" i="19"/>
  <c r="AJ37" i="19"/>
  <c r="AJ38" i="19"/>
  <c r="AJ39" i="19"/>
  <c r="AJ40" i="19"/>
  <c r="AJ41" i="19"/>
  <c r="AJ42" i="19"/>
  <c r="AJ43" i="19"/>
  <c r="AJ44" i="19"/>
  <c r="AJ45" i="19"/>
  <c r="AJ46" i="19"/>
  <c r="AJ47" i="19"/>
  <c r="AJ48" i="19"/>
  <c r="AJ49" i="19"/>
  <c r="AJ50" i="19"/>
  <c r="AJ51" i="19"/>
  <c r="AJ52" i="19"/>
  <c r="AJ53" i="19"/>
  <c r="AJ54" i="19"/>
  <c r="AJ55" i="19"/>
  <c r="AJ56" i="19"/>
  <c r="AJ57" i="19"/>
  <c r="AJ58" i="19"/>
  <c r="AJ59" i="19"/>
  <c r="AJ60" i="19"/>
  <c r="AJ61" i="19"/>
  <c r="AJ62" i="19"/>
  <c r="AJ63" i="19"/>
  <c r="AJ64" i="19"/>
  <c r="AJ65" i="19"/>
  <c r="AJ66" i="19"/>
  <c r="AJ67" i="19"/>
  <c r="AJ68" i="19"/>
  <c r="AJ69" i="19"/>
  <c r="AJ70" i="19"/>
  <c r="AJ71" i="19"/>
  <c r="AJ72" i="19"/>
  <c r="AJ73" i="19"/>
  <c r="AJ74" i="19"/>
  <c r="AJ75" i="19"/>
  <c r="AJ76" i="19"/>
  <c r="AJ77" i="19"/>
  <c r="AJ78" i="19"/>
  <c r="AJ79" i="19"/>
  <c r="AJ80" i="19"/>
  <c r="AJ81" i="19"/>
  <c r="AJ82" i="19"/>
  <c r="AJ83" i="19"/>
  <c r="AJ84" i="19"/>
  <c r="AJ85" i="19"/>
  <c r="AJ86" i="19"/>
  <c r="AJ87" i="19"/>
  <c r="AJ88" i="19"/>
  <c r="AJ89" i="19"/>
  <c r="AJ90" i="19"/>
  <c r="AJ91" i="19"/>
  <c r="AJ92" i="19"/>
  <c r="AJ93" i="19"/>
  <c r="AJ94" i="19"/>
  <c r="AJ95" i="19"/>
  <c r="AJ96" i="19"/>
  <c r="AJ97" i="19"/>
  <c r="AJ98" i="19"/>
  <c r="AJ99" i="19"/>
  <c r="AJ100" i="19"/>
  <c r="AJ101" i="19"/>
  <c r="AJ102" i="19"/>
  <c r="AJ103" i="19"/>
  <c r="AJ104" i="19"/>
  <c r="AJ105" i="19"/>
  <c r="AJ106" i="19"/>
  <c r="AJ107" i="19"/>
  <c r="AJ108" i="19"/>
  <c r="AJ109" i="19"/>
  <c r="AJ110" i="19"/>
  <c r="AJ111" i="19"/>
  <c r="AJ112" i="19"/>
  <c r="AJ113" i="19"/>
  <c r="AJ114" i="19"/>
  <c r="AJ115" i="19"/>
  <c r="AJ116" i="19"/>
  <c r="AJ117" i="19"/>
  <c r="AJ118" i="19"/>
  <c r="AJ119" i="19"/>
  <c r="AJ120" i="19"/>
  <c r="AJ121" i="19"/>
  <c r="AJ122" i="19"/>
  <c r="AJ123" i="19"/>
  <c r="AJ124" i="19"/>
  <c r="AJ125" i="19"/>
  <c r="AJ126" i="19"/>
  <c r="AJ127" i="19"/>
  <c r="AJ128" i="19"/>
  <c r="AJ129" i="19"/>
  <c r="AJ130" i="19"/>
  <c r="AJ131" i="19"/>
  <c r="AJ132" i="19"/>
  <c r="AJ133" i="19"/>
  <c r="AJ134" i="19"/>
  <c r="AJ135" i="19"/>
  <c r="AJ136" i="19"/>
  <c r="AJ137" i="19"/>
  <c r="AJ138" i="19"/>
  <c r="AJ139" i="19"/>
  <c r="AJ140" i="19"/>
  <c r="AJ141" i="19"/>
  <c r="AJ142" i="19"/>
  <c r="AJ143" i="19"/>
  <c r="AJ144" i="19"/>
  <c r="AJ145" i="19"/>
  <c r="AJ146" i="19"/>
  <c r="AJ147" i="19"/>
  <c r="AJ148" i="19"/>
  <c r="AJ149" i="19"/>
  <c r="AJ150" i="19"/>
  <c r="AJ151" i="19"/>
  <c r="AJ152" i="19"/>
  <c r="AJ153" i="19"/>
  <c r="AJ154" i="19"/>
  <c r="AJ155" i="19"/>
  <c r="AJ156" i="19"/>
  <c r="AJ157" i="19"/>
  <c r="AJ158" i="19"/>
  <c r="AK7" i="19"/>
  <c r="AK8" i="19"/>
  <c r="AK9" i="19"/>
  <c r="AK10" i="19"/>
  <c r="AK11" i="19"/>
  <c r="AK12" i="19"/>
  <c r="AK13" i="19"/>
  <c r="AK14" i="19"/>
  <c r="AK15" i="19"/>
  <c r="AK16" i="19"/>
  <c r="AK17" i="19"/>
  <c r="AK18" i="19"/>
  <c r="AK19" i="19"/>
  <c r="AK20" i="19"/>
  <c r="AK21" i="19"/>
  <c r="AK22" i="19"/>
  <c r="AK23" i="19"/>
  <c r="AK24" i="19"/>
  <c r="AK25" i="19"/>
  <c r="AK26" i="19"/>
  <c r="AK27" i="19"/>
  <c r="AK28" i="19"/>
  <c r="AK29" i="19"/>
  <c r="AK30" i="19"/>
  <c r="AK31" i="19"/>
  <c r="AK32" i="19"/>
  <c r="AK33" i="19"/>
  <c r="AK34" i="19"/>
  <c r="AK35" i="19"/>
  <c r="AK36" i="19"/>
  <c r="AK37" i="19"/>
  <c r="AK38" i="19"/>
  <c r="AK39" i="19"/>
  <c r="AK40" i="19"/>
  <c r="AK41" i="19"/>
  <c r="AK42" i="19"/>
  <c r="AK43" i="19"/>
  <c r="AK44" i="19"/>
  <c r="AK45" i="19"/>
  <c r="AK46" i="19"/>
  <c r="AK47" i="19"/>
  <c r="AK48" i="19"/>
  <c r="AK49" i="19"/>
  <c r="AK50" i="19"/>
  <c r="AK51" i="19"/>
  <c r="AK52" i="19"/>
  <c r="AK53" i="19"/>
  <c r="AK54" i="19"/>
  <c r="AK55" i="19"/>
  <c r="AK56" i="19"/>
  <c r="AK57" i="19"/>
  <c r="AK58" i="19"/>
  <c r="AK59" i="19"/>
  <c r="AK60" i="19"/>
  <c r="AK61" i="19"/>
  <c r="AK62" i="19"/>
  <c r="AK63" i="19"/>
  <c r="AK64" i="19"/>
  <c r="AK65" i="19"/>
  <c r="AK66" i="19"/>
  <c r="AK67" i="19"/>
  <c r="AK68" i="19"/>
  <c r="AK69" i="19"/>
  <c r="AK70" i="19"/>
  <c r="AK71" i="19"/>
  <c r="AK72" i="19"/>
  <c r="AK73" i="19"/>
  <c r="AK74" i="19"/>
  <c r="AK75" i="19"/>
  <c r="AK76" i="19"/>
  <c r="AK77" i="19"/>
  <c r="AK78" i="19"/>
  <c r="AK79" i="19"/>
  <c r="AK80" i="19"/>
  <c r="AK81" i="19"/>
  <c r="AK82" i="19"/>
  <c r="AK83" i="19"/>
  <c r="AK84" i="19"/>
  <c r="AK85" i="19"/>
  <c r="AK86" i="19"/>
  <c r="AK87" i="19"/>
  <c r="AK88" i="19"/>
  <c r="AK89" i="19"/>
  <c r="AK90" i="19"/>
  <c r="AK91" i="19"/>
  <c r="AK92" i="19"/>
  <c r="AK93" i="19"/>
  <c r="AK94" i="19"/>
  <c r="AK95" i="19"/>
  <c r="AK96" i="19"/>
  <c r="AK97" i="19"/>
  <c r="AK98" i="19"/>
  <c r="AK99" i="19"/>
  <c r="AK100" i="19"/>
  <c r="AK101" i="19"/>
  <c r="AK102" i="19"/>
  <c r="AK103" i="19"/>
  <c r="AK104" i="19"/>
  <c r="AK105" i="19"/>
  <c r="AK106" i="19"/>
  <c r="AK107" i="19"/>
  <c r="AK108" i="19"/>
  <c r="AK109" i="19"/>
  <c r="AK110" i="19"/>
  <c r="AK111" i="19"/>
  <c r="AK112" i="19"/>
  <c r="AK113" i="19"/>
  <c r="AK114" i="19"/>
  <c r="AK115" i="19"/>
  <c r="AK116" i="19"/>
  <c r="AK117" i="19"/>
  <c r="AK118" i="19"/>
  <c r="AK119" i="19"/>
  <c r="AK120" i="19"/>
  <c r="AK121" i="19"/>
  <c r="AK122" i="19"/>
  <c r="AK123" i="19"/>
  <c r="AK124" i="19"/>
  <c r="AK125" i="19"/>
  <c r="AK126" i="19"/>
  <c r="AK127" i="19"/>
  <c r="AK128" i="19"/>
  <c r="AK129" i="19"/>
  <c r="AK130" i="19"/>
  <c r="AK131" i="19"/>
  <c r="AK132" i="19"/>
  <c r="AK133" i="19"/>
  <c r="AK134" i="19"/>
  <c r="AK135" i="19"/>
  <c r="AK136" i="19"/>
  <c r="AK137" i="19"/>
  <c r="AK138" i="19"/>
  <c r="AK139" i="19"/>
  <c r="AK140" i="19"/>
  <c r="AK141" i="19"/>
  <c r="AK142" i="19"/>
  <c r="AK143" i="19"/>
  <c r="AK144" i="19"/>
  <c r="AK145" i="19"/>
  <c r="AK146" i="19"/>
  <c r="AK147" i="19"/>
  <c r="AK148" i="19"/>
  <c r="AK149" i="19"/>
  <c r="AK150" i="19"/>
  <c r="AK151" i="19"/>
  <c r="AK152" i="19"/>
  <c r="AK153" i="19"/>
  <c r="AK154" i="19"/>
  <c r="AK155" i="19"/>
  <c r="AK156" i="19"/>
  <c r="AK157" i="19"/>
  <c r="AK158" i="19"/>
  <c r="AL7" i="19"/>
  <c r="AL8" i="19"/>
  <c r="AL9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3" i="19"/>
  <c r="AL24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39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2" i="19"/>
  <c r="AL53" i="19"/>
  <c r="AL54" i="19"/>
  <c r="AL55" i="19"/>
  <c r="AL56" i="19"/>
  <c r="AL57" i="19"/>
  <c r="AL58" i="19"/>
  <c r="AL59" i="19"/>
  <c r="AL60" i="19"/>
  <c r="AL61" i="19"/>
  <c r="AL62" i="19"/>
  <c r="AL63" i="19"/>
  <c r="AL64" i="19"/>
  <c r="AL65" i="19"/>
  <c r="AL66" i="19"/>
  <c r="AL67" i="19"/>
  <c r="AL68" i="19"/>
  <c r="AL69" i="19"/>
  <c r="AL70" i="19"/>
  <c r="AL71" i="19"/>
  <c r="AL72" i="19"/>
  <c r="AL73" i="19"/>
  <c r="AL74" i="19"/>
  <c r="AL75" i="19"/>
  <c r="AL76" i="19"/>
  <c r="AL77" i="19"/>
  <c r="AL78" i="19"/>
  <c r="AL79" i="19"/>
  <c r="AL80" i="19"/>
  <c r="AL81" i="19"/>
  <c r="AL82" i="19"/>
  <c r="AL83" i="19"/>
  <c r="AL84" i="19"/>
  <c r="AL85" i="19"/>
  <c r="AL86" i="19"/>
  <c r="AL87" i="19"/>
  <c r="AL88" i="19"/>
  <c r="AL89" i="19"/>
  <c r="AL90" i="19"/>
  <c r="AL91" i="19"/>
  <c r="AL92" i="19"/>
  <c r="AL93" i="19"/>
  <c r="AL94" i="19"/>
  <c r="AL95" i="19"/>
  <c r="AL96" i="19"/>
  <c r="AL97" i="19"/>
  <c r="AL98" i="19"/>
  <c r="AL99" i="19"/>
  <c r="AL100" i="19"/>
  <c r="AL101" i="19"/>
  <c r="AL102" i="19"/>
  <c r="AL103" i="19"/>
  <c r="AL104" i="19"/>
  <c r="AL105" i="19"/>
  <c r="AL106" i="19"/>
  <c r="AL107" i="19"/>
  <c r="AL108" i="19"/>
  <c r="AL109" i="19"/>
  <c r="AL110" i="19"/>
  <c r="AL111" i="19"/>
  <c r="AL112" i="19"/>
  <c r="AL113" i="19"/>
  <c r="AL114" i="19"/>
  <c r="AL115" i="19"/>
  <c r="AL116" i="19"/>
  <c r="AL117" i="19"/>
  <c r="AL118" i="19"/>
  <c r="AL119" i="19"/>
  <c r="AL120" i="19"/>
  <c r="AL121" i="19"/>
  <c r="AL122" i="19"/>
  <c r="AL123" i="19"/>
  <c r="AL124" i="19"/>
  <c r="AL125" i="19"/>
  <c r="AL126" i="19"/>
  <c r="AL127" i="19"/>
  <c r="AL128" i="19"/>
  <c r="AL129" i="19"/>
  <c r="AL130" i="19"/>
  <c r="AL131" i="19"/>
  <c r="AL132" i="19"/>
  <c r="AL133" i="19"/>
  <c r="AL134" i="19"/>
  <c r="AL135" i="19"/>
  <c r="AL136" i="19"/>
  <c r="AL137" i="19"/>
  <c r="AL138" i="19"/>
  <c r="AL139" i="19"/>
  <c r="AL140" i="19"/>
  <c r="AL141" i="19"/>
  <c r="AL142" i="19"/>
  <c r="AL143" i="19"/>
  <c r="AL144" i="19"/>
  <c r="AL145" i="19"/>
  <c r="AL146" i="19"/>
  <c r="AL147" i="19"/>
  <c r="AL148" i="19"/>
  <c r="AL149" i="19"/>
  <c r="AL150" i="19"/>
  <c r="AL151" i="19"/>
  <c r="AL152" i="19"/>
  <c r="AL153" i="19"/>
  <c r="AL154" i="19"/>
  <c r="AL155" i="19"/>
  <c r="AL156" i="19"/>
  <c r="AL157" i="19"/>
  <c r="AL158" i="19"/>
  <c r="AM7" i="19"/>
  <c r="AM8" i="19"/>
  <c r="AM9" i="19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23" i="19"/>
  <c r="AM24" i="19"/>
  <c r="AM25" i="19"/>
  <c r="AM26" i="19"/>
  <c r="AM27" i="19"/>
  <c r="AM28" i="19"/>
  <c r="AM29" i="19"/>
  <c r="AM30" i="19"/>
  <c r="AM31" i="19"/>
  <c r="AM32" i="19"/>
  <c r="AM33" i="19"/>
  <c r="AM34" i="19"/>
  <c r="AM35" i="19"/>
  <c r="AM36" i="19"/>
  <c r="AM37" i="19"/>
  <c r="AM38" i="19"/>
  <c r="AM39" i="19"/>
  <c r="AM40" i="19"/>
  <c r="AM41" i="19"/>
  <c r="AM42" i="19"/>
  <c r="AM43" i="19"/>
  <c r="AM44" i="19"/>
  <c r="AM45" i="19"/>
  <c r="AM46" i="19"/>
  <c r="AM47" i="19"/>
  <c r="AM48" i="19"/>
  <c r="AM49" i="19"/>
  <c r="AM50" i="19"/>
  <c r="AM51" i="19"/>
  <c r="AM52" i="19"/>
  <c r="AM53" i="19"/>
  <c r="AM54" i="19"/>
  <c r="AM55" i="19"/>
  <c r="AM56" i="19"/>
  <c r="AM57" i="19"/>
  <c r="AM58" i="19"/>
  <c r="AM59" i="19"/>
  <c r="AM60" i="19"/>
  <c r="AM61" i="19"/>
  <c r="AM62" i="19"/>
  <c r="AM63" i="19"/>
  <c r="AM64" i="19"/>
  <c r="AM65" i="19"/>
  <c r="AM66" i="19"/>
  <c r="AM67" i="19"/>
  <c r="AM68" i="19"/>
  <c r="AM69" i="19"/>
  <c r="AM70" i="19"/>
  <c r="AM71" i="19"/>
  <c r="AM72" i="19"/>
  <c r="AM73" i="19"/>
  <c r="AM74" i="19"/>
  <c r="AM75" i="19"/>
  <c r="AM76" i="19"/>
  <c r="AM77" i="19"/>
  <c r="AM78" i="19"/>
  <c r="AM79" i="19"/>
  <c r="AM80" i="19"/>
  <c r="AM81" i="19"/>
  <c r="AM82" i="19"/>
  <c r="AM83" i="19"/>
  <c r="AM84" i="19"/>
  <c r="AM85" i="19"/>
  <c r="AM86" i="19"/>
  <c r="AM87" i="19"/>
  <c r="AM88" i="19"/>
  <c r="AM89" i="19"/>
  <c r="AM90" i="19"/>
  <c r="AM91" i="19"/>
  <c r="AM92" i="19"/>
  <c r="AM93" i="19"/>
  <c r="AM94" i="19"/>
  <c r="AM95" i="19"/>
  <c r="AM96" i="19"/>
  <c r="AM97" i="19"/>
  <c r="AM98" i="19"/>
  <c r="AM99" i="19"/>
  <c r="AM100" i="19"/>
  <c r="AM101" i="19"/>
  <c r="AM102" i="19"/>
  <c r="AM103" i="19"/>
  <c r="AM104" i="19"/>
  <c r="AM105" i="19"/>
  <c r="AM106" i="19"/>
  <c r="AM107" i="19"/>
  <c r="AM108" i="19"/>
  <c r="AM109" i="19"/>
  <c r="AM110" i="19"/>
  <c r="AM111" i="19"/>
  <c r="AM112" i="19"/>
  <c r="AM113" i="19"/>
  <c r="AM114" i="19"/>
  <c r="AM115" i="19"/>
  <c r="AM116" i="19"/>
  <c r="AM117" i="19"/>
  <c r="AM118" i="19"/>
  <c r="AM119" i="19"/>
  <c r="AM120" i="19"/>
  <c r="AM121" i="19"/>
  <c r="AM122" i="19"/>
  <c r="AM123" i="19"/>
  <c r="AM124" i="19"/>
  <c r="AM125" i="19"/>
  <c r="AM126" i="19"/>
  <c r="AM127" i="19"/>
  <c r="AM128" i="19"/>
  <c r="AM129" i="19"/>
  <c r="AM130" i="19"/>
  <c r="AM131" i="19"/>
  <c r="AM132" i="19"/>
  <c r="AM133" i="19"/>
  <c r="AM134" i="19"/>
  <c r="AM135" i="19"/>
  <c r="AM136" i="19"/>
  <c r="AM137" i="19"/>
  <c r="AM138" i="19"/>
  <c r="AM139" i="19"/>
  <c r="AM140" i="19"/>
  <c r="AM141" i="19"/>
  <c r="AM142" i="19"/>
  <c r="AM143" i="19"/>
  <c r="AM144" i="19"/>
  <c r="AM145" i="19"/>
  <c r="AM146" i="19"/>
  <c r="AM147" i="19"/>
  <c r="AM148" i="19"/>
  <c r="AM149" i="19"/>
  <c r="AM150" i="19"/>
  <c r="AM151" i="19"/>
  <c r="AM152" i="19"/>
  <c r="AM153" i="19"/>
  <c r="AM154" i="19"/>
  <c r="AM155" i="19"/>
  <c r="AM156" i="19"/>
  <c r="AM157" i="19"/>
  <c r="AM158" i="19"/>
  <c r="AN7" i="19"/>
  <c r="AN8" i="19"/>
  <c r="AN9" i="19"/>
  <c r="AN10" i="19"/>
  <c r="AN11" i="19"/>
  <c r="AN12" i="19"/>
  <c r="AN13" i="19"/>
  <c r="AN14" i="19"/>
  <c r="AN15" i="19"/>
  <c r="AN16" i="19"/>
  <c r="AN17" i="19"/>
  <c r="AN18" i="19"/>
  <c r="AN19" i="19"/>
  <c r="AN20" i="19"/>
  <c r="AN21" i="19"/>
  <c r="AN22" i="19"/>
  <c r="AN23" i="19"/>
  <c r="AN24" i="19"/>
  <c r="AN25" i="19"/>
  <c r="AN26" i="19"/>
  <c r="AN27" i="19"/>
  <c r="AN28" i="19"/>
  <c r="AN29" i="19"/>
  <c r="AN30" i="19"/>
  <c r="AN31" i="19"/>
  <c r="AN32" i="19"/>
  <c r="AN33" i="19"/>
  <c r="AN34" i="19"/>
  <c r="AN35" i="19"/>
  <c r="AN36" i="19"/>
  <c r="AN37" i="19"/>
  <c r="AN38" i="19"/>
  <c r="AN39" i="19"/>
  <c r="AN40" i="19"/>
  <c r="AN41" i="19"/>
  <c r="AN42" i="19"/>
  <c r="AN43" i="19"/>
  <c r="AN44" i="19"/>
  <c r="AN45" i="19"/>
  <c r="AN46" i="19"/>
  <c r="AN47" i="19"/>
  <c r="AN48" i="19"/>
  <c r="AN49" i="19"/>
  <c r="AN50" i="19"/>
  <c r="AN51" i="19"/>
  <c r="AN52" i="19"/>
  <c r="AN53" i="19"/>
  <c r="AN54" i="19"/>
  <c r="AN55" i="19"/>
  <c r="AN56" i="19"/>
  <c r="AN57" i="19"/>
  <c r="AN58" i="19"/>
  <c r="AN59" i="19"/>
  <c r="AN60" i="19"/>
  <c r="AN61" i="19"/>
  <c r="AN62" i="19"/>
  <c r="AN63" i="19"/>
  <c r="AN64" i="19"/>
  <c r="AN65" i="19"/>
  <c r="AN66" i="19"/>
  <c r="AN67" i="19"/>
  <c r="AN68" i="19"/>
  <c r="AN69" i="19"/>
  <c r="AN70" i="19"/>
  <c r="AN71" i="19"/>
  <c r="AN72" i="19"/>
  <c r="AN73" i="19"/>
  <c r="AN74" i="19"/>
  <c r="AN75" i="19"/>
  <c r="AN76" i="19"/>
  <c r="AN77" i="19"/>
  <c r="AN78" i="19"/>
  <c r="AN79" i="19"/>
  <c r="AN80" i="19"/>
  <c r="AN81" i="19"/>
  <c r="AN82" i="19"/>
  <c r="AN83" i="19"/>
  <c r="AN84" i="19"/>
  <c r="AN85" i="19"/>
  <c r="AN86" i="19"/>
  <c r="AN87" i="19"/>
  <c r="AN88" i="19"/>
  <c r="AN89" i="19"/>
  <c r="AN90" i="19"/>
  <c r="AN91" i="19"/>
  <c r="AN92" i="19"/>
  <c r="AN93" i="19"/>
  <c r="AN94" i="19"/>
  <c r="AN95" i="19"/>
  <c r="AN96" i="19"/>
  <c r="AN97" i="19"/>
  <c r="AN98" i="19"/>
  <c r="AN99" i="19"/>
  <c r="AN100" i="19"/>
  <c r="AN101" i="19"/>
  <c r="AN102" i="19"/>
  <c r="AN103" i="19"/>
  <c r="AN104" i="19"/>
  <c r="AN105" i="19"/>
  <c r="AN106" i="19"/>
  <c r="AN107" i="19"/>
  <c r="AN108" i="19"/>
  <c r="AN109" i="19"/>
  <c r="AN110" i="19"/>
  <c r="AN111" i="19"/>
  <c r="AN112" i="19"/>
  <c r="AN113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AN132" i="19"/>
  <c r="AN133" i="19"/>
  <c r="AN134" i="19"/>
  <c r="AN135" i="19"/>
  <c r="AN136" i="19"/>
  <c r="AN137" i="19"/>
  <c r="AN138" i="19"/>
  <c r="AN139" i="19"/>
  <c r="AN140" i="19"/>
  <c r="AN141" i="19"/>
  <c r="AN142" i="19"/>
  <c r="AN143" i="19"/>
  <c r="AN144" i="19"/>
  <c r="AN145" i="19"/>
  <c r="AN146" i="19"/>
  <c r="AN147" i="19"/>
  <c r="AN148" i="19"/>
  <c r="AN149" i="19"/>
  <c r="AN150" i="19"/>
  <c r="AN151" i="19"/>
  <c r="AN152" i="19"/>
  <c r="AN153" i="19"/>
  <c r="AN154" i="19"/>
  <c r="AN155" i="19"/>
  <c r="AN156" i="19"/>
  <c r="AN157" i="19"/>
  <c r="AN158" i="19"/>
  <c r="AO7" i="19"/>
  <c r="AO8" i="19"/>
  <c r="AO9" i="19"/>
  <c r="AO10" i="19"/>
  <c r="AO11" i="19"/>
  <c r="AO12" i="19"/>
  <c r="AO13" i="19"/>
  <c r="AO14" i="19"/>
  <c r="AO15" i="19"/>
  <c r="AO16" i="19"/>
  <c r="AO17" i="19"/>
  <c r="AO18" i="19"/>
  <c r="AO19" i="19"/>
  <c r="AO20" i="19"/>
  <c r="AO21" i="19"/>
  <c r="AO22" i="19"/>
  <c r="AO23" i="19"/>
  <c r="AO24" i="19"/>
  <c r="AO25" i="19"/>
  <c r="AO26" i="19"/>
  <c r="AO27" i="19"/>
  <c r="AO28" i="19"/>
  <c r="AO29" i="19"/>
  <c r="AO30" i="19"/>
  <c r="AO31" i="19"/>
  <c r="AO32" i="19"/>
  <c r="AO33" i="19"/>
  <c r="AO34" i="19"/>
  <c r="AO35" i="19"/>
  <c r="AO36" i="19"/>
  <c r="AO37" i="19"/>
  <c r="AO38" i="19"/>
  <c r="AO39" i="19"/>
  <c r="AO40" i="19"/>
  <c r="AO41" i="19"/>
  <c r="AO42" i="19"/>
  <c r="AO43" i="19"/>
  <c r="AO44" i="19"/>
  <c r="AO45" i="19"/>
  <c r="AO46" i="19"/>
  <c r="AO47" i="19"/>
  <c r="AO48" i="19"/>
  <c r="AO49" i="19"/>
  <c r="AO50" i="19"/>
  <c r="AO51" i="19"/>
  <c r="AO52" i="19"/>
  <c r="AO53" i="19"/>
  <c r="AO54" i="19"/>
  <c r="AO55" i="19"/>
  <c r="AO56" i="19"/>
  <c r="AO57" i="19"/>
  <c r="AO58" i="19"/>
  <c r="AO59" i="19"/>
  <c r="AO60" i="19"/>
  <c r="AO61" i="19"/>
  <c r="AO62" i="19"/>
  <c r="AO63" i="19"/>
  <c r="AO64" i="19"/>
  <c r="AO65" i="19"/>
  <c r="AO66" i="19"/>
  <c r="AO67" i="19"/>
  <c r="AO68" i="19"/>
  <c r="AO69" i="19"/>
  <c r="AO70" i="19"/>
  <c r="AO71" i="19"/>
  <c r="AO72" i="19"/>
  <c r="AO73" i="19"/>
  <c r="AO74" i="19"/>
  <c r="AO75" i="19"/>
  <c r="AO76" i="19"/>
  <c r="AO77" i="19"/>
  <c r="AO78" i="19"/>
  <c r="AO79" i="19"/>
  <c r="AO80" i="19"/>
  <c r="AO81" i="19"/>
  <c r="AO82" i="19"/>
  <c r="AO83" i="19"/>
  <c r="AO84" i="19"/>
  <c r="AO85" i="19"/>
  <c r="AO86" i="19"/>
  <c r="AO87" i="19"/>
  <c r="AO88" i="19"/>
  <c r="AO89" i="19"/>
  <c r="AO90" i="19"/>
  <c r="AO91" i="19"/>
  <c r="AO92" i="19"/>
  <c r="AO93" i="19"/>
  <c r="AO94" i="19"/>
  <c r="AO95" i="19"/>
  <c r="AO96" i="19"/>
  <c r="AO97" i="19"/>
  <c r="AO98" i="19"/>
  <c r="AO99" i="19"/>
  <c r="AO100" i="19"/>
  <c r="AO101" i="19"/>
  <c r="AO102" i="19"/>
  <c r="AO103" i="19"/>
  <c r="AO104" i="19"/>
  <c r="AO105" i="19"/>
  <c r="AO106" i="19"/>
  <c r="AO107" i="19"/>
  <c r="AO108" i="19"/>
  <c r="AO109" i="19"/>
  <c r="AO110" i="19"/>
  <c r="AO111" i="19"/>
  <c r="AO112" i="19"/>
  <c r="AO113" i="19"/>
  <c r="AO114" i="19"/>
  <c r="AO115" i="19"/>
  <c r="AO116" i="19"/>
  <c r="AO117" i="19"/>
  <c r="AO118" i="19"/>
  <c r="AO119" i="19"/>
  <c r="AO120" i="19"/>
  <c r="AO121" i="19"/>
  <c r="AO122" i="19"/>
  <c r="AO123" i="19"/>
  <c r="AO124" i="19"/>
  <c r="AO125" i="19"/>
  <c r="AO126" i="19"/>
  <c r="AO127" i="19"/>
  <c r="AO128" i="19"/>
  <c r="AO129" i="19"/>
  <c r="AO130" i="19"/>
  <c r="AO131" i="19"/>
  <c r="AO132" i="19"/>
  <c r="AO133" i="19"/>
  <c r="AO134" i="19"/>
  <c r="AO135" i="19"/>
  <c r="AO136" i="19"/>
  <c r="AO137" i="19"/>
  <c r="AO138" i="19"/>
  <c r="AO139" i="19"/>
  <c r="AO140" i="19"/>
  <c r="AO141" i="19"/>
  <c r="AO142" i="19"/>
  <c r="AO143" i="19"/>
  <c r="AO144" i="19"/>
  <c r="AO145" i="19"/>
  <c r="AO146" i="19"/>
  <c r="AO147" i="19"/>
  <c r="AO148" i="19"/>
  <c r="AO149" i="19"/>
  <c r="AO150" i="19"/>
  <c r="AO151" i="19"/>
  <c r="AO152" i="19"/>
  <c r="AO153" i="19"/>
  <c r="AO154" i="19"/>
  <c r="AO155" i="19"/>
  <c r="AO156" i="19"/>
  <c r="AO157" i="19"/>
  <c r="AO158" i="19"/>
  <c r="AP7" i="19"/>
  <c r="AP8" i="19"/>
  <c r="AP9" i="19"/>
  <c r="AP10" i="19"/>
  <c r="AP11" i="19"/>
  <c r="AP12" i="19"/>
  <c r="AP13" i="19"/>
  <c r="AP14" i="19"/>
  <c r="AP15" i="19"/>
  <c r="AP16" i="19"/>
  <c r="AP17" i="19"/>
  <c r="AP18" i="19"/>
  <c r="AP19" i="19"/>
  <c r="AP20" i="19"/>
  <c r="AP21" i="19"/>
  <c r="AP22" i="19"/>
  <c r="AP23" i="19"/>
  <c r="AP24" i="19"/>
  <c r="AP25" i="19"/>
  <c r="AP26" i="19"/>
  <c r="AP27" i="19"/>
  <c r="AP28" i="19"/>
  <c r="AP29" i="19"/>
  <c r="AP30" i="19"/>
  <c r="AP31" i="19"/>
  <c r="AP32" i="19"/>
  <c r="AP33" i="19"/>
  <c r="AP34" i="19"/>
  <c r="AP35" i="19"/>
  <c r="AP36" i="19"/>
  <c r="AP37" i="19"/>
  <c r="AP38" i="19"/>
  <c r="AP39" i="19"/>
  <c r="AP40" i="19"/>
  <c r="AP41" i="19"/>
  <c r="AP42" i="19"/>
  <c r="AP43" i="19"/>
  <c r="AP44" i="19"/>
  <c r="AP45" i="19"/>
  <c r="AP46" i="19"/>
  <c r="AP47" i="19"/>
  <c r="AP48" i="19"/>
  <c r="AP49" i="19"/>
  <c r="AP50" i="19"/>
  <c r="AP51" i="19"/>
  <c r="AP52" i="19"/>
  <c r="AP53" i="19"/>
  <c r="AP54" i="19"/>
  <c r="AP55" i="19"/>
  <c r="AP56" i="19"/>
  <c r="AP57" i="19"/>
  <c r="AP58" i="19"/>
  <c r="AP59" i="19"/>
  <c r="AP60" i="19"/>
  <c r="AP61" i="19"/>
  <c r="AP62" i="19"/>
  <c r="AP63" i="19"/>
  <c r="AP64" i="19"/>
  <c r="AP65" i="19"/>
  <c r="AP66" i="19"/>
  <c r="AP67" i="19"/>
  <c r="AP68" i="19"/>
  <c r="AP69" i="19"/>
  <c r="AP70" i="19"/>
  <c r="AP71" i="19"/>
  <c r="AP72" i="19"/>
  <c r="AP73" i="19"/>
  <c r="AP74" i="19"/>
  <c r="AP75" i="19"/>
  <c r="AP76" i="19"/>
  <c r="AP77" i="19"/>
  <c r="AP78" i="19"/>
  <c r="AP79" i="19"/>
  <c r="AP80" i="19"/>
  <c r="AP81" i="19"/>
  <c r="AP82" i="19"/>
  <c r="AP83" i="19"/>
  <c r="AP84" i="19"/>
  <c r="AP85" i="19"/>
  <c r="AP86" i="19"/>
  <c r="AP87" i="19"/>
  <c r="AP88" i="19"/>
  <c r="AP89" i="19"/>
  <c r="AP90" i="19"/>
  <c r="AP91" i="19"/>
  <c r="AP92" i="19"/>
  <c r="AP93" i="19"/>
  <c r="AP94" i="19"/>
  <c r="AP95" i="19"/>
  <c r="AP96" i="19"/>
  <c r="AP97" i="19"/>
  <c r="AP98" i="19"/>
  <c r="AP99" i="19"/>
  <c r="AP100" i="19"/>
  <c r="AP101" i="19"/>
  <c r="AP102" i="19"/>
  <c r="AP103" i="19"/>
  <c r="AP104" i="19"/>
  <c r="AP105" i="19"/>
  <c r="AP106" i="19"/>
  <c r="AP107" i="19"/>
  <c r="AP108" i="19"/>
  <c r="AP109" i="19"/>
  <c r="AP110" i="19"/>
  <c r="AP111" i="19"/>
  <c r="AP112" i="19"/>
  <c r="AP113" i="19"/>
  <c r="AP114" i="19"/>
  <c r="AP115" i="19"/>
  <c r="AP116" i="19"/>
  <c r="AP117" i="19"/>
  <c r="AP118" i="19"/>
  <c r="AP119" i="19"/>
  <c r="AP120" i="19"/>
  <c r="AP121" i="19"/>
  <c r="AP122" i="19"/>
  <c r="AP123" i="19"/>
  <c r="AP124" i="19"/>
  <c r="AP125" i="19"/>
  <c r="AP126" i="19"/>
  <c r="AP127" i="19"/>
  <c r="AP128" i="19"/>
  <c r="AP129" i="19"/>
  <c r="AP130" i="19"/>
  <c r="AP131" i="19"/>
  <c r="AP132" i="19"/>
  <c r="AP133" i="19"/>
  <c r="AP134" i="19"/>
  <c r="AP135" i="19"/>
  <c r="AP136" i="19"/>
  <c r="AP137" i="19"/>
  <c r="AP138" i="19"/>
  <c r="AP139" i="19"/>
  <c r="AP140" i="19"/>
  <c r="AP141" i="19"/>
  <c r="AP142" i="19"/>
  <c r="AP143" i="19"/>
  <c r="AP144" i="19"/>
  <c r="AP145" i="19"/>
  <c r="AP146" i="19"/>
  <c r="AP147" i="19"/>
  <c r="AP148" i="19"/>
  <c r="AP149" i="19"/>
  <c r="AP150" i="19"/>
  <c r="AP151" i="19"/>
  <c r="AP152" i="19"/>
  <c r="AP153" i="19"/>
  <c r="AP154" i="19"/>
  <c r="AP155" i="19"/>
  <c r="AP156" i="19"/>
  <c r="AP157" i="19"/>
  <c r="AP158" i="19"/>
  <c r="AQ7" i="19"/>
  <c r="AQ8" i="19"/>
  <c r="AQ9" i="19"/>
  <c r="AQ10" i="19"/>
  <c r="AQ11" i="19"/>
  <c r="AQ12" i="19"/>
  <c r="AQ13" i="19"/>
  <c r="AQ14" i="19"/>
  <c r="AQ15" i="19"/>
  <c r="AQ16" i="19"/>
  <c r="AQ17" i="19"/>
  <c r="AQ18" i="19"/>
  <c r="AQ19" i="19"/>
  <c r="AQ20" i="19"/>
  <c r="AQ21" i="19"/>
  <c r="AQ22" i="19"/>
  <c r="AQ23" i="19"/>
  <c r="AQ24" i="19"/>
  <c r="AQ25" i="19"/>
  <c r="AQ26" i="19"/>
  <c r="AQ27" i="19"/>
  <c r="AQ28" i="19"/>
  <c r="AQ29" i="19"/>
  <c r="AQ30" i="19"/>
  <c r="AQ31" i="19"/>
  <c r="AQ32" i="19"/>
  <c r="AQ33" i="19"/>
  <c r="AQ34" i="19"/>
  <c r="AQ35" i="19"/>
  <c r="AQ36" i="19"/>
  <c r="AQ37" i="19"/>
  <c r="AQ38" i="19"/>
  <c r="AQ39" i="19"/>
  <c r="AQ40" i="19"/>
  <c r="AQ41" i="19"/>
  <c r="AQ42" i="19"/>
  <c r="AQ43" i="19"/>
  <c r="AQ44" i="19"/>
  <c r="AQ45" i="19"/>
  <c r="AQ46" i="19"/>
  <c r="AQ47" i="19"/>
  <c r="AQ48" i="19"/>
  <c r="AQ49" i="19"/>
  <c r="AQ50" i="19"/>
  <c r="AQ51" i="19"/>
  <c r="AQ52" i="19"/>
  <c r="AQ53" i="19"/>
  <c r="AQ54" i="19"/>
  <c r="AQ55" i="19"/>
  <c r="AQ56" i="19"/>
  <c r="AQ57" i="19"/>
  <c r="AQ58" i="19"/>
  <c r="AQ59" i="19"/>
  <c r="AR59" i="19" s="1"/>
  <c r="AQ60" i="19"/>
  <c r="AQ61" i="19"/>
  <c r="AQ62" i="19"/>
  <c r="AQ63" i="19"/>
  <c r="AR63" i="19" s="1"/>
  <c r="AQ64" i="19"/>
  <c r="AQ65" i="19"/>
  <c r="AQ66" i="19"/>
  <c r="AQ67" i="19"/>
  <c r="AQ68" i="19"/>
  <c r="AQ69" i="19"/>
  <c r="AQ70" i="19"/>
  <c r="AQ71" i="19"/>
  <c r="AQ72" i="19"/>
  <c r="AQ73" i="19"/>
  <c r="AQ74" i="19"/>
  <c r="AQ75" i="19"/>
  <c r="AR75" i="19" s="1"/>
  <c r="AQ76" i="19"/>
  <c r="AQ77" i="19"/>
  <c r="AQ78" i="19"/>
  <c r="AQ79" i="19"/>
  <c r="AR79" i="19" s="1"/>
  <c r="AQ80" i="19"/>
  <c r="AQ81" i="19"/>
  <c r="AQ82" i="19"/>
  <c r="AQ83" i="19"/>
  <c r="AQ84" i="19"/>
  <c r="AQ85" i="19"/>
  <c r="AQ86" i="19"/>
  <c r="AQ87" i="19"/>
  <c r="AQ88" i="19"/>
  <c r="AQ89" i="19"/>
  <c r="AQ90" i="19"/>
  <c r="AQ91" i="19"/>
  <c r="AR91" i="19" s="1"/>
  <c r="AQ92" i="19"/>
  <c r="AQ93" i="19"/>
  <c r="AQ94" i="19"/>
  <c r="AQ95" i="19"/>
  <c r="AR95" i="19" s="1"/>
  <c r="AQ96" i="19"/>
  <c r="AQ97" i="19"/>
  <c r="AQ98" i="19"/>
  <c r="AQ99" i="19"/>
  <c r="AQ100" i="19"/>
  <c r="AQ101" i="19"/>
  <c r="AQ102" i="19"/>
  <c r="AQ103" i="19"/>
  <c r="AQ104" i="19"/>
  <c r="AQ105" i="19"/>
  <c r="AQ106" i="19"/>
  <c r="AQ107" i="19"/>
  <c r="AR107" i="19" s="1"/>
  <c r="AQ108" i="19"/>
  <c r="AQ109" i="19"/>
  <c r="AQ110" i="19"/>
  <c r="AQ111" i="19"/>
  <c r="AR111" i="19" s="1"/>
  <c r="AQ112" i="19"/>
  <c r="AQ113" i="19"/>
  <c r="AQ114" i="19"/>
  <c r="AR114" i="19" s="1"/>
  <c r="AQ115" i="19"/>
  <c r="AQ116" i="19"/>
  <c r="AQ117" i="19"/>
  <c r="AQ118" i="19"/>
  <c r="AQ119" i="19"/>
  <c r="AQ120" i="19"/>
  <c r="AQ121" i="19"/>
  <c r="AQ122" i="19"/>
  <c r="AQ123" i="19"/>
  <c r="AR123" i="19" s="1"/>
  <c r="AQ124" i="19"/>
  <c r="AQ125" i="19"/>
  <c r="AQ126" i="19"/>
  <c r="AQ127" i="19"/>
  <c r="AR127" i="19" s="1"/>
  <c r="AQ128" i="19"/>
  <c r="AQ129" i="19"/>
  <c r="AQ130" i="19"/>
  <c r="AQ131" i="19"/>
  <c r="AQ132" i="19"/>
  <c r="AQ133" i="19"/>
  <c r="AQ134" i="19"/>
  <c r="AQ135" i="19"/>
  <c r="AQ136" i="19"/>
  <c r="AQ137" i="19"/>
  <c r="AQ138" i="19"/>
  <c r="AQ139" i="19"/>
  <c r="AR139" i="19" s="1"/>
  <c r="AQ140" i="19"/>
  <c r="AQ141" i="19"/>
  <c r="AQ142" i="19"/>
  <c r="AQ143" i="19"/>
  <c r="AR143" i="19" s="1"/>
  <c r="AQ144" i="19"/>
  <c r="AQ145" i="19"/>
  <c r="AQ146" i="19"/>
  <c r="AQ147" i="19"/>
  <c r="AQ148" i="19"/>
  <c r="AQ149" i="19"/>
  <c r="AQ150" i="19"/>
  <c r="AQ151" i="19"/>
  <c r="AQ152" i="19"/>
  <c r="AQ153" i="19"/>
  <c r="AQ154" i="19"/>
  <c r="AQ155" i="19"/>
  <c r="AR155" i="19" s="1"/>
  <c r="AQ156" i="19"/>
  <c r="AQ157" i="19"/>
  <c r="AQ158" i="19"/>
  <c r="AR158" i="19" s="1"/>
  <c r="AE7" i="19"/>
  <c r="AE8" i="19"/>
  <c r="AE9" i="19"/>
  <c r="AE10" i="19"/>
  <c r="AE11" i="19"/>
  <c r="AE12" i="19"/>
  <c r="AE13" i="19"/>
  <c r="AE14" i="19"/>
  <c r="AE15" i="19"/>
  <c r="AE16" i="19"/>
  <c r="AE17" i="19"/>
  <c r="AE18" i="19"/>
  <c r="AE19" i="19"/>
  <c r="AE20" i="19"/>
  <c r="AE21" i="19"/>
  <c r="AE22" i="19"/>
  <c r="AE23" i="19"/>
  <c r="AE24" i="19"/>
  <c r="AE25" i="19"/>
  <c r="AE26" i="19"/>
  <c r="AE27" i="19"/>
  <c r="AE28" i="19"/>
  <c r="AE29" i="19"/>
  <c r="AE30" i="19"/>
  <c r="AE31" i="19"/>
  <c r="AE32" i="19"/>
  <c r="AE33" i="19"/>
  <c r="AE34" i="19"/>
  <c r="AE35" i="19"/>
  <c r="AE36" i="19"/>
  <c r="AE37" i="19"/>
  <c r="AE38" i="19"/>
  <c r="AE39" i="19"/>
  <c r="AE40" i="19"/>
  <c r="AE41" i="19"/>
  <c r="AE42" i="19"/>
  <c r="AE43" i="19"/>
  <c r="AE44" i="19"/>
  <c r="AE45" i="19"/>
  <c r="AE46" i="19"/>
  <c r="AE47" i="19"/>
  <c r="AE48" i="19"/>
  <c r="AE49" i="19"/>
  <c r="AE50" i="19"/>
  <c r="AE51" i="19"/>
  <c r="AE52" i="19"/>
  <c r="AE53" i="19"/>
  <c r="AE54" i="19"/>
  <c r="AE55" i="19"/>
  <c r="AE56" i="19"/>
  <c r="AE57" i="19"/>
  <c r="AE58" i="19"/>
  <c r="AE59" i="19"/>
  <c r="AE60" i="19"/>
  <c r="AE61" i="19"/>
  <c r="AE62" i="19"/>
  <c r="AE63" i="19"/>
  <c r="AE64" i="19"/>
  <c r="AE65" i="19"/>
  <c r="AE66" i="19"/>
  <c r="AE67" i="19"/>
  <c r="AE68" i="19"/>
  <c r="AE69" i="19"/>
  <c r="AE70" i="19"/>
  <c r="AE71" i="19"/>
  <c r="AE72" i="19"/>
  <c r="AE73" i="19"/>
  <c r="AE74" i="19"/>
  <c r="AE75" i="19"/>
  <c r="AE76" i="19"/>
  <c r="AE77" i="19"/>
  <c r="AE78" i="19"/>
  <c r="AE79" i="19"/>
  <c r="AE80" i="19"/>
  <c r="AE81" i="19"/>
  <c r="AE82" i="19"/>
  <c r="AE83" i="19"/>
  <c r="AE84" i="19"/>
  <c r="AE85" i="19"/>
  <c r="AE86" i="19"/>
  <c r="AE87" i="19"/>
  <c r="AE88" i="19"/>
  <c r="AE89" i="19"/>
  <c r="AE90" i="19"/>
  <c r="AE91" i="19"/>
  <c r="AE92" i="19"/>
  <c r="AE93" i="19"/>
  <c r="AE94" i="19"/>
  <c r="AE95" i="19"/>
  <c r="AE96" i="19"/>
  <c r="AE97" i="19"/>
  <c r="AE98" i="19"/>
  <c r="AE99" i="19"/>
  <c r="AE100" i="19"/>
  <c r="AE101" i="19"/>
  <c r="AE102" i="19"/>
  <c r="AE103" i="19"/>
  <c r="AE104" i="19"/>
  <c r="AE105" i="19"/>
  <c r="AE106" i="19"/>
  <c r="AE107" i="19"/>
  <c r="AE108" i="19"/>
  <c r="AE109" i="19"/>
  <c r="AE110" i="19"/>
  <c r="AE111" i="19"/>
  <c r="AE112" i="19"/>
  <c r="AE113" i="19"/>
  <c r="AE114" i="19"/>
  <c r="AE115" i="19"/>
  <c r="AE116" i="19"/>
  <c r="AE117" i="19"/>
  <c r="AE118" i="19"/>
  <c r="AE119" i="19"/>
  <c r="AE120" i="19"/>
  <c r="AE121" i="19"/>
  <c r="AE122" i="19"/>
  <c r="AE123" i="19"/>
  <c r="AE124" i="19"/>
  <c r="AE125" i="19"/>
  <c r="AE126" i="19"/>
  <c r="AE127" i="19"/>
  <c r="AE128" i="19"/>
  <c r="AE129" i="19"/>
  <c r="AE130" i="19"/>
  <c r="AE131" i="19"/>
  <c r="AE132" i="19"/>
  <c r="AE133" i="19"/>
  <c r="AE134" i="19"/>
  <c r="AE135" i="19"/>
  <c r="AE136" i="19"/>
  <c r="AE137" i="19"/>
  <c r="AE138" i="19"/>
  <c r="AE139" i="19"/>
  <c r="AE140" i="19"/>
  <c r="AE141" i="19"/>
  <c r="AE142" i="19"/>
  <c r="AE143" i="19"/>
  <c r="AE144" i="19"/>
  <c r="AE145" i="19"/>
  <c r="AE146" i="19"/>
  <c r="AE147" i="19"/>
  <c r="AE148" i="19"/>
  <c r="AE149" i="19"/>
  <c r="AE150" i="19"/>
  <c r="AE151" i="19"/>
  <c r="AE152" i="19"/>
  <c r="AE153" i="19"/>
  <c r="AE154" i="19"/>
  <c r="AE155" i="19"/>
  <c r="AE156" i="19"/>
  <c r="AE157" i="19"/>
  <c r="AE158" i="19"/>
  <c r="AD7" i="19"/>
  <c r="AD8" i="19"/>
  <c r="AD9" i="19"/>
  <c r="AD10" i="19"/>
  <c r="AD11" i="19"/>
  <c r="AD12" i="19"/>
  <c r="AD13" i="19"/>
  <c r="AD14" i="19"/>
  <c r="AD15" i="19"/>
  <c r="AD16" i="19"/>
  <c r="AD17" i="19"/>
  <c r="AD18" i="19"/>
  <c r="AD19" i="19"/>
  <c r="AD20" i="19"/>
  <c r="AD21" i="19"/>
  <c r="AD22" i="19"/>
  <c r="AD23" i="19"/>
  <c r="AD24" i="19"/>
  <c r="AD25" i="19"/>
  <c r="AD26" i="19"/>
  <c r="AD27" i="19"/>
  <c r="AD28" i="19"/>
  <c r="AD29" i="19"/>
  <c r="AD30" i="19"/>
  <c r="AD31" i="19"/>
  <c r="AD32" i="19"/>
  <c r="AD33" i="19"/>
  <c r="AD34" i="19"/>
  <c r="AD35" i="19"/>
  <c r="AD36" i="19"/>
  <c r="AD37" i="19"/>
  <c r="AD38" i="19"/>
  <c r="AD39" i="19"/>
  <c r="AD40" i="19"/>
  <c r="AD41" i="19"/>
  <c r="AD42" i="19"/>
  <c r="AD43" i="19"/>
  <c r="AD44" i="19"/>
  <c r="AD45" i="19"/>
  <c r="AD46" i="19"/>
  <c r="AD47" i="19"/>
  <c r="AD48" i="19"/>
  <c r="AD49" i="19"/>
  <c r="AD50" i="19"/>
  <c r="AD51" i="19"/>
  <c r="AD52" i="19"/>
  <c r="AD53" i="19"/>
  <c r="AD54" i="19"/>
  <c r="AD55" i="19"/>
  <c r="AD56" i="19"/>
  <c r="AD57" i="19"/>
  <c r="AD58" i="19"/>
  <c r="AD59" i="19"/>
  <c r="AD60" i="19"/>
  <c r="AD61" i="19"/>
  <c r="AD62" i="19"/>
  <c r="AD63" i="19"/>
  <c r="AD64" i="19"/>
  <c r="AD65" i="19"/>
  <c r="AD66" i="19"/>
  <c r="AD67" i="19"/>
  <c r="AD68" i="19"/>
  <c r="AD69" i="19"/>
  <c r="AD70" i="19"/>
  <c r="AD71" i="19"/>
  <c r="AD72" i="19"/>
  <c r="AD73" i="19"/>
  <c r="AD74" i="19"/>
  <c r="AD75" i="19"/>
  <c r="AD76" i="19"/>
  <c r="AD77" i="19"/>
  <c r="AD78" i="19"/>
  <c r="AD79" i="19"/>
  <c r="AD80" i="19"/>
  <c r="AD81" i="19"/>
  <c r="AD82" i="19"/>
  <c r="AD83" i="19"/>
  <c r="AD84" i="19"/>
  <c r="AD85" i="19"/>
  <c r="AD86" i="19"/>
  <c r="AD87" i="19"/>
  <c r="AD88" i="19"/>
  <c r="AD89" i="19"/>
  <c r="AD90" i="19"/>
  <c r="AD91" i="19"/>
  <c r="AD92" i="19"/>
  <c r="AD93" i="19"/>
  <c r="AD94" i="19"/>
  <c r="AD95" i="19"/>
  <c r="AD96" i="19"/>
  <c r="AD97" i="19"/>
  <c r="AD98" i="19"/>
  <c r="AD99" i="19"/>
  <c r="AD100" i="19"/>
  <c r="AD101" i="19"/>
  <c r="AD102" i="19"/>
  <c r="AD103" i="19"/>
  <c r="AD104" i="19"/>
  <c r="AD105" i="19"/>
  <c r="AD106" i="19"/>
  <c r="AD107" i="19"/>
  <c r="AD108" i="19"/>
  <c r="AD109" i="19"/>
  <c r="AD110" i="19"/>
  <c r="AD111" i="19"/>
  <c r="AD112" i="19"/>
  <c r="AD113" i="19"/>
  <c r="AD114" i="19"/>
  <c r="AD115" i="19"/>
  <c r="AD116" i="19"/>
  <c r="AD117" i="19"/>
  <c r="AD118" i="19"/>
  <c r="AD119" i="19"/>
  <c r="AD120" i="19"/>
  <c r="AD121" i="19"/>
  <c r="AD122" i="19"/>
  <c r="AD123" i="19"/>
  <c r="AD124" i="19"/>
  <c r="AD125" i="19"/>
  <c r="AD126" i="19"/>
  <c r="AD127" i="19"/>
  <c r="AD128" i="19"/>
  <c r="AD129" i="19"/>
  <c r="AD130" i="19"/>
  <c r="AD131" i="19"/>
  <c r="AD132" i="19"/>
  <c r="AD133" i="19"/>
  <c r="AD134" i="19"/>
  <c r="AD135" i="19"/>
  <c r="AD136" i="19"/>
  <c r="AD137" i="19"/>
  <c r="AD138" i="19"/>
  <c r="AD139" i="19"/>
  <c r="AD140" i="19"/>
  <c r="AD141" i="19"/>
  <c r="AD142" i="19"/>
  <c r="AD143" i="19"/>
  <c r="AD144" i="19"/>
  <c r="AD145" i="19"/>
  <c r="AD146" i="19"/>
  <c r="AD147" i="19"/>
  <c r="AD148" i="19"/>
  <c r="AD149" i="19"/>
  <c r="AD150" i="19"/>
  <c r="AD151" i="19"/>
  <c r="AD152" i="19"/>
  <c r="AD153" i="19"/>
  <c r="AD154" i="19"/>
  <c r="AD155" i="19"/>
  <c r="AD156" i="19"/>
  <c r="AD157" i="19"/>
  <c r="AD158" i="19"/>
  <c r="AC7" i="19"/>
  <c r="AC8" i="19"/>
  <c r="AC9" i="19"/>
  <c r="AC10" i="19"/>
  <c r="AC11" i="19"/>
  <c r="AC12" i="19"/>
  <c r="AC13" i="19"/>
  <c r="AC14" i="19"/>
  <c r="AC15" i="19"/>
  <c r="AC16" i="19"/>
  <c r="AC17" i="19"/>
  <c r="AC18" i="19"/>
  <c r="AC19" i="19"/>
  <c r="AC20" i="19"/>
  <c r="AC21" i="19"/>
  <c r="AC22" i="19"/>
  <c r="AC23" i="19"/>
  <c r="AC24" i="19"/>
  <c r="AC25" i="19"/>
  <c r="AC26" i="19"/>
  <c r="AC27" i="19"/>
  <c r="AC28" i="19"/>
  <c r="AC29" i="19"/>
  <c r="AC30" i="19"/>
  <c r="AC31" i="19"/>
  <c r="AC32" i="19"/>
  <c r="AC33" i="19"/>
  <c r="AC34" i="19"/>
  <c r="AC35" i="19"/>
  <c r="AC36" i="19"/>
  <c r="AC37" i="19"/>
  <c r="AC38" i="19"/>
  <c r="AC39" i="19"/>
  <c r="AC40" i="19"/>
  <c r="AC41" i="19"/>
  <c r="AC42" i="19"/>
  <c r="AC43" i="19"/>
  <c r="AC44" i="19"/>
  <c r="AC45" i="19"/>
  <c r="AC46" i="19"/>
  <c r="AC47" i="19"/>
  <c r="AC48" i="19"/>
  <c r="AC49" i="19"/>
  <c r="AC50" i="19"/>
  <c r="AC51" i="19"/>
  <c r="AC52" i="19"/>
  <c r="AC53" i="19"/>
  <c r="AC54" i="19"/>
  <c r="AC55" i="19"/>
  <c r="AC56" i="19"/>
  <c r="AC57" i="19"/>
  <c r="AC58" i="19"/>
  <c r="AC59" i="19"/>
  <c r="AC60" i="19"/>
  <c r="AC61" i="19"/>
  <c r="AC62" i="19"/>
  <c r="AC63" i="19"/>
  <c r="AC64" i="19"/>
  <c r="AC65" i="19"/>
  <c r="AC66" i="19"/>
  <c r="AC67" i="19"/>
  <c r="AC68" i="19"/>
  <c r="AC69" i="19"/>
  <c r="AC70" i="19"/>
  <c r="AC71" i="19"/>
  <c r="AC72" i="19"/>
  <c r="AC73" i="19"/>
  <c r="AC74" i="19"/>
  <c r="AC75" i="19"/>
  <c r="AC76" i="19"/>
  <c r="AC77" i="19"/>
  <c r="AC78" i="19"/>
  <c r="AC79" i="19"/>
  <c r="AC80" i="19"/>
  <c r="AC81" i="19"/>
  <c r="AC82" i="19"/>
  <c r="AC83" i="19"/>
  <c r="AC84" i="19"/>
  <c r="AC85" i="19"/>
  <c r="AC86" i="19"/>
  <c r="AC87" i="19"/>
  <c r="AC88" i="19"/>
  <c r="AC89" i="19"/>
  <c r="AC90" i="19"/>
  <c r="AC91" i="19"/>
  <c r="AC92" i="19"/>
  <c r="AC93" i="19"/>
  <c r="AC94" i="19"/>
  <c r="AC95" i="19"/>
  <c r="AC96" i="19"/>
  <c r="AC97" i="19"/>
  <c r="AC98" i="19"/>
  <c r="AC99" i="19"/>
  <c r="AC100" i="19"/>
  <c r="AC101" i="19"/>
  <c r="AC102" i="19"/>
  <c r="AC103" i="19"/>
  <c r="AC104" i="19"/>
  <c r="AC105" i="19"/>
  <c r="AC106" i="19"/>
  <c r="AC107" i="19"/>
  <c r="AC108" i="19"/>
  <c r="AC109" i="19"/>
  <c r="AC110" i="19"/>
  <c r="AC111" i="19"/>
  <c r="AC112" i="19"/>
  <c r="AC113" i="19"/>
  <c r="AC114" i="19"/>
  <c r="AC115" i="19"/>
  <c r="AC116" i="19"/>
  <c r="AC117" i="19"/>
  <c r="AC118" i="19"/>
  <c r="AC119" i="19"/>
  <c r="AC120" i="19"/>
  <c r="AC121" i="19"/>
  <c r="AC122" i="19"/>
  <c r="AC123" i="19"/>
  <c r="AC124" i="19"/>
  <c r="AC125" i="19"/>
  <c r="AC126" i="19"/>
  <c r="AC127" i="19"/>
  <c r="AC128" i="19"/>
  <c r="AC129" i="19"/>
  <c r="AC130" i="19"/>
  <c r="AC131" i="19"/>
  <c r="AC132" i="19"/>
  <c r="AC133" i="19"/>
  <c r="AC134" i="19"/>
  <c r="AC135" i="19"/>
  <c r="AC136" i="19"/>
  <c r="AC137" i="19"/>
  <c r="AC138" i="19"/>
  <c r="AC139" i="19"/>
  <c r="AC140" i="19"/>
  <c r="AC141" i="19"/>
  <c r="AC142" i="19"/>
  <c r="AC143" i="19"/>
  <c r="AC144" i="19"/>
  <c r="AC145" i="19"/>
  <c r="AC146" i="19"/>
  <c r="AC147" i="19"/>
  <c r="AC148" i="19"/>
  <c r="AC149" i="19"/>
  <c r="AC150" i="19"/>
  <c r="AC151" i="19"/>
  <c r="AC152" i="19"/>
  <c r="AC153" i="19"/>
  <c r="AC154" i="19"/>
  <c r="AC155" i="19"/>
  <c r="AC156" i="19"/>
  <c r="AC157" i="19"/>
  <c r="AC158" i="19"/>
  <c r="AB7" i="19"/>
  <c r="AB8" i="19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AB45" i="19"/>
  <c r="AB46" i="19"/>
  <c r="AB47" i="19"/>
  <c r="AB48" i="19"/>
  <c r="AB49" i="19"/>
  <c r="AB50" i="19"/>
  <c r="AB51" i="19"/>
  <c r="AB52" i="19"/>
  <c r="AB53" i="19"/>
  <c r="AB54" i="19"/>
  <c r="AB55" i="19"/>
  <c r="AB56" i="19"/>
  <c r="AB57" i="19"/>
  <c r="AB58" i="19"/>
  <c r="AB59" i="19"/>
  <c r="AB60" i="19"/>
  <c r="AB61" i="19"/>
  <c r="AB62" i="19"/>
  <c r="AB63" i="19"/>
  <c r="AB64" i="19"/>
  <c r="AB65" i="19"/>
  <c r="AB66" i="19"/>
  <c r="AB67" i="19"/>
  <c r="AB68" i="19"/>
  <c r="AB69" i="19"/>
  <c r="AB70" i="19"/>
  <c r="AB71" i="19"/>
  <c r="AB72" i="19"/>
  <c r="AB73" i="19"/>
  <c r="AB74" i="19"/>
  <c r="AB75" i="19"/>
  <c r="AB76" i="19"/>
  <c r="AB77" i="19"/>
  <c r="AB78" i="19"/>
  <c r="AB79" i="19"/>
  <c r="AB80" i="19"/>
  <c r="AB81" i="19"/>
  <c r="AB82" i="19"/>
  <c r="AB83" i="19"/>
  <c r="AB84" i="19"/>
  <c r="AB85" i="19"/>
  <c r="AB86" i="19"/>
  <c r="AB87" i="19"/>
  <c r="AB88" i="19"/>
  <c r="AB89" i="19"/>
  <c r="AB90" i="19"/>
  <c r="AB91" i="19"/>
  <c r="AB92" i="19"/>
  <c r="AB93" i="19"/>
  <c r="AB94" i="19"/>
  <c r="AB95" i="19"/>
  <c r="AB96" i="19"/>
  <c r="AB97" i="19"/>
  <c r="AB98" i="19"/>
  <c r="AB99" i="19"/>
  <c r="AB100" i="19"/>
  <c r="AB101" i="19"/>
  <c r="AB102" i="19"/>
  <c r="AB103" i="19"/>
  <c r="AB104" i="19"/>
  <c r="AB105" i="19"/>
  <c r="AB106" i="19"/>
  <c r="AB107" i="19"/>
  <c r="AB108" i="19"/>
  <c r="AB109" i="19"/>
  <c r="AB110" i="19"/>
  <c r="AB111" i="19"/>
  <c r="AB112" i="19"/>
  <c r="AB113" i="19"/>
  <c r="AB114" i="19"/>
  <c r="AB115" i="19"/>
  <c r="AB116" i="19"/>
  <c r="AB117" i="19"/>
  <c r="AB118" i="19"/>
  <c r="AB119" i="19"/>
  <c r="AB120" i="19"/>
  <c r="AB121" i="19"/>
  <c r="AB122" i="19"/>
  <c r="AB123" i="19"/>
  <c r="AB124" i="19"/>
  <c r="AB125" i="19"/>
  <c r="AB126" i="19"/>
  <c r="AB127" i="19"/>
  <c r="AB128" i="19"/>
  <c r="AB129" i="19"/>
  <c r="AB130" i="19"/>
  <c r="AB131" i="19"/>
  <c r="AB132" i="19"/>
  <c r="AB133" i="19"/>
  <c r="AB134" i="19"/>
  <c r="AB135" i="19"/>
  <c r="AB136" i="19"/>
  <c r="AB137" i="19"/>
  <c r="AB138" i="19"/>
  <c r="AB139" i="19"/>
  <c r="AB140" i="19"/>
  <c r="AB141" i="19"/>
  <c r="AB142" i="19"/>
  <c r="AB143" i="19"/>
  <c r="AB144" i="19"/>
  <c r="AB145" i="19"/>
  <c r="AB146" i="19"/>
  <c r="AB147" i="19"/>
  <c r="AB148" i="19"/>
  <c r="AB149" i="19"/>
  <c r="AB150" i="19"/>
  <c r="AB151" i="19"/>
  <c r="AB152" i="19"/>
  <c r="AB153" i="19"/>
  <c r="AB154" i="19"/>
  <c r="AB155" i="19"/>
  <c r="AB156" i="19"/>
  <c r="AB157" i="19"/>
  <c r="AB158" i="19"/>
  <c r="AA7" i="19"/>
  <c r="AA8" i="19"/>
  <c r="AA9" i="19"/>
  <c r="AA10" i="19"/>
  <c r="AA11" i="19"/>
  <c r="AA12" i="19"/>
  <c r="AA13" i="19"/>
  <c r="AA14" i="19"/>
  <c r="AA15" i="19"/>
  <c r="AA16" i="19"/>
  <c r="AA17" i="19"/>
  <c r="AA18" i="19"/>
  <c r="AA19" i="19"/>
  <c r="AA20" i="19"/>
  <c r="AA21" i="19"/>
  <c r="AA22" i="19"/>
  <c r="AA23" i="19"/>
  <c r="AA24" i="19"/>
  <c r="AA25" i="19"/>
  <c r="AA26" i="19"/>
  <c r="AA27" i="19"/>
  <c r="AA28" i="19"/>
  <c r="AA29" i="19"/>
  <c r="AA30" i="19"/>
  <c r="AA31" i="19"/>
  <c r="AA32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47" i="19"/>
  <c r="AA48" i="19"/>
  <c r="AA49" i="19"/>
  <c r="AA50" i="19"/>
  <c r="AA51" i="19"/>
  <c r="AA52" i="19"/>
  <c r="AA53" i="19"/>
  <c r="AA54" i="19"/>
  <c r="AA55" i="19"/>
  <c r="AA56" i="19"/>
  <c r="AA57" i="19"/>
  <c r="AA58" i="19"/>
  <c r="AA59" i="19"/>
  <c r="AA60" i="19"/>
  <c r="AA61" i="19"/>
  <c r="AA62" i="19"/>
  <c r="AA63" i="19"/>
  <c r="AA64" i="19"/>
  <c r="AA65" i="19"/>
  <c r="AA66" i="19"/>
  <c r="AA67" i="19"/>
  <c r="AA68" i="19"/>
  <c r="AA69" i="19"/>
  <c r="AA70" i="19"/>
  <c r="AA71" i="19"/>
  <c r="AA72" i="19"/>
  <c r="AA73" i="19"/>
  <c r="AA74" i="19"/>
  <c r="AA75" i="19"/>
  <c r="AA76" i="19"/>
  <c r="AA77" i="19"/>
  <c r="AA78" i="19"/>
  <c r="AA79" i="19"/>
  <c r="AA80" i="19"/>
  <c r="AA81" i="19"/>
  <c r="AA82" i="19"/>
  <c r="AA83" i="19"/>
  <c r="AA84" i="19"/>
  <c r="AA85" i="19"/>
  <c r="AA86" i="19"/>
  <c r="AA87" i="19"/>
  <c r="AA88" i="19"/>
  <c r="AA89" i="19"/>
  <c r="AA90" i="19"/>
  <c r="AA91" i="19"/>
  <c r="AA92" i="19"/>
  <c r="AA93" i="19"/>
  <c r="AA94" i="19"/>
  <c r="AA95" i="19"/>
  <c r="AA96" i="19"/>
  <c r="AA97" i="19"/>
  <c r="AA98" i="19"/>
  <c r="AA99" i="19"/>
  <c r="AA100" i="19"/>
  <c r="AA101" i="19"/>
  <c r="AA102" i="19"/>
  <c r="AA103" i="19"/>
  <c r="AA104" i="19"/>
  <c r="AA105" i="19"/>
  <c r="AA106" i="19"/>
  <c r="AA107" i="19"/>
  <c r="AA108" i="19"/>
  <c r="AA109" i="19"/>
  <c r="AA110" i="19"/>
  <c r="AA111" i="19"/>
  <c r="AA112" i="19"/>
  <c r="AA113" i="19"/>
  <c r="AA114" i="19"/>
  <c r="AA115" i="19"/>
  <c r="AA116" i="19"/>
  <c r="AA117" i="19"/>
  <c r="AA118" i="19"/>
  <c r="AA119" i="19"/>
  <c r="AA120" i="19"/>
  <c r="AA121" i="19"/>
  <c r="AA122" i="19"/>
  <c r="AA123" i="19"/>
  <c r="AA124" i="19"/>
  <c r="AA125" i="19"/>
  <c r="AA126" i="19"/>
  <c r="AA127" i="19"/>
  <c r="AA128" i="19"/>
  <c r="AA129" i="19"/>
  <c r="AA130" i="19"/>
  <c r="AA131" i="19"/>
  <c r="AA132" i="19"/>
  <c r="AA133" i="19"/>
  <c r="AA134" i="19"/>
  <c r="AA135" i="19"/>
  <c r="AA136" i="19"/>
  <c r="AA137" i="19"/>
  <c r="AA138" i="19"/>
  <c r="AA139" i="19"/>
  <c r="AA140" i="19"/>
  <c r="AA141" i="19"/>
  <c r="AA142" i="19"/>
  <c r="AA143" i="19"/>
  <c r="AA144" i="19"/>
  <c r="AA145" i="19"/>
  <c r="AA146" i="19"/>
  <c r="AA147" i="19"/>
  <c r="AA148" i="19"/>
  <c r="AA149" i="19"/>
  <c r="AA150" i="19"/>
  <c r="AA151" i="19"/>
  <c r="AA152" i="19"/>
  <c r="AA153" i="19"/>
  <c r="AA154" i="19"/>
  <c r="AA155" i="19"/>
  <c r="AA156" i="19"/>
  <c r="AA157" i="19"/>
  <c r="AA158" i="19"/>
  <c r="Z7" i="19"/>
  <c r="Z8" i="19"/>
  <c r="Z9" i="19"/>
  <c r="Z10" i="19"/>
  <c r="Z11" i="19"/>
  <c r="Z12" i="19"/>
  <c r="Z13" i="19"/>
  <c r="Z14" i="19"/>
  <c r="Z15" i="19"/>
  <c r="Z16" i="19"/>
  <c r="Z17" i="19"/>
  <c r="Z18" i="19"/>
  <c r="Z19" i="19"/>
  <c r="Z20" i="19"/>
  <c r="Z21" i="19"/>
  <c r="Z22" i="19"/>
  <c r="Z23" i="19"/>
  <c r="Z24" i="19"/>
  <c r="Z25" i="19"/>
  <c r="Z26" i="19"/>
  <c r="Z27" i="19"/>
  <c r="Z28" i="19"/>
  <c r="Z29" i="19"/>
  <c r="Z30" i="19"/>
  <c r="Z31" i="19"/>
  <c r="Z32" i="19"/>
  <c r="Z33" i="19"/>
  <c r="Z34" i="19"/>
  <c r="Z35" i="19"/>
  <c r="Z36" i="19"/>
  <c r="Z37" i="19"/>
  <c r="Z38" i="19"/>
  <c r="Z39" i="19"/>
  <c r="Z40" i="19"/>
  <c r="Z41" i="19"/>
  <c r="Z42" i="19"/>
  <c r="Z43" i="19"/>
  <c r="Z44" i="19"/>
  <c r="Z45" i="19"/>
  <c r="Z46" i="19"/>
  <c r="Z47" i="19"/>
  <c r="Z48" i="19"/>
  <c r="Z49" i="19"/>
  <c r="Z50" i="19"/>
  <c r="Z51" i="19"/>
  <c r="Z52" i="19"/>
  <c r="Z53" i="19"/>
  <c r="Z54" i="19"/>
  <c r="Z55" i="19"/>
  <c r="Z56" i="19"/>
  <c r="Z57" i="19"/>
  <c r="Z58" i="19"/>
  <c r="Z59" i="19"/>
  <c r="Z60" i="19"/>
  <c r="Z61" i="19"/>
  <c r="Z62" i="19"/>
  <c r="Z63" i="19"/>
  <c r="Z64" i="19"/>
  <c r="Z65" i="19"/>
  <c r="Z66" i="19"/>
  <c r="Z67" i="19"/>
  <c r="Z68" i="19"/>
  <c r="Z69" i="19"/>
  <c r="Z70" i="19"/>
  <c r="Z71" i="19"/>
  <c r="Z72" i="19"/>
  <c r="Z73" i="19"/>
  <c r="Z74" i="19"/>
  <c r="Z75" i="19"/>
  <c r="Z76" i="19"/>
  <c r="Z77" i="19"/>
  <c r="Z78" i="19"/>
  <c r="Z79" i="19"/>
  <c r="Z80" i="19"/>
  <c r="Z81" i="19"/>
  <c r="Z82" i="19"/>
  <c r="Z83" i="19"/>
  <c r="Z84" i="19"/>
  <c r="Z85" i="19"/>
  <c r="Z86" i="19"/>
  <c r="Z87" i="19"/>
  <c r="Z88" i="19"/>
  <c r="Z89" i="19"/>
  <c r="Z90" i="19"/>
  <c r="Z91" i="19"/>
  <c r="Z92" i="19"/>
  <c r="Z93" i="19"/>
  <c r="Z94" i="19"/>
  <c r="Z95" i="19"/>
  <c r="Z96" i="19"/>
  <c r="Z97" i="19"/>
  <c r="Z98" i="19"/>
  <c r="Z99" i="19"/>
  <c r="Z100" i="19"/>
  <c r="Z101" i="19"/>
  <c r="Z102" i="19"/>
  <c r="Z103" i="19"/>
  <c r="Z104" i="19"/>
  <c r="Z105" i="19"/>
  <c r="Z106" i="19"/>
  <c r="Z107" i="19"/>
  <c r="Z108" i="19"/>
  <c r="Z109" i="19"/>
  <c r="Z110" i="19"/>
  <c r="Z111" i="19"/>
  <c r="Z112" i="19"/>
  <c r="Z113" i="19"/>
  <c r="Z114" i="19"/>
  <c r="Z115" i="19"/>
  <c r="Z116" i="19"/>
  <c r="Z117" i="19"/>
  <c r="Z118" i="19"/>
  <c r="Z119" i="19"/>
  <c r="Z120" i="19"/>
  <c r="Z121" i="19"/>
  <c r="Z122" i="19"/>
  <c r="Z123" i="19"/>
  <c r="Z124" i="19"/>
  <c r="Z125" i="19"/>
  <c r="Z126" i="19"/>
  <c r="Z127" i="19"/>
  <c r="Z128" i="19"/>
  <c r="Z129" i="19"/>
  <c r="Z130" i="19"/>
  <c r="Z131" i="19"/>
  <c r="Z132" i="19"/>
  <c r="Z133" i="19"/>
  <c r="Z134" i="19"/>
  <c r="Z135" i="19"/>
  <c r="Z136" i="19"/>
  <c r="Z137" i="19"/>
  <c r="Z138" i="19"/>
  <c r="Z139" i="19"/>
  <c r="Z140" i="19"/>
  <c r="Z141" i="19"/>
  <c r="Z142" i="19"/>
  <c r="Z143" i="19"/>
  <c r="Z144" i="19"/>
  <c r="Z145" i="19"/>
  <c r="Z146" i="19"/>
  <c r="Z147" i="19"/>
  <c r="Z148" i="19"/>
  <c r="Z149" i="19"/>
  <c r="Z150" i="19"/>
  <c r="Z151" i="19"/>
  <c r="Z152" i="19"/>
  <c r="Z153" i="19"/>
  <c r="Z154" i="19"/>
  <c r="Z155" i="19"/>
  <c r="Z156" i="19"/>
  <c r="Z157" i="19"/>
  <c r="Z158" i="19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47" i="19"/>
  <c r="Y48" i="19"/>
  <c r="Y49" i="19"/>
  <c r="Y50" i="19"/>
  <c r="Y51" i="19"/>
  <c r="Y52" i="19"/>
  <c r="Y53" i="19"/>
  <c r="Y54" i="19"/>
  <c r="Y55" i="19"/>
  <c r="Y56" i="19"/>
  <c r="Y57" i="19"/>
  <c r="Y58" i="19"/>
  <c r="Y59" i="19"/>
  <c r="Y60" i="19"/>
  <c r="Y61" i="19"/>
  <c r="Y62" i="19"/>
  <c r="Y63" i="19"/>
  <c r="Y64" i="19"/>
  <c r="Y65" i="19"/>
  <c r="Y66" i="19"/>
  <c r="Y67" i="19"/>
  <c r="Y68" i="19"/>
  <c r="Y69" i="19"/>
  <c r="Y70" i="19"/>
  <c r="Y71" i="19"/>
  <c r="Y72" i="19"/>
  <c r="Y73" i="19"/>
  <c r="Y74" i="19"/>
  <c r="Y75" i="19"/>
  <c r="Y76" i="19"/>
  <c r="Y77" i="19"/>
  <c r="Y78" i="19"/>
  <c r="Y79" i="19"/>
  <c r="Y80" i="19"/>
  <c r="Y81" i="19"/>
  <c r="Y82" i="19"/>
  <c r="Y83" i="19"/>
  <c r="Y84" i="19"/>
  <c r="Y85" i="19"/>
  <c r="Y86" i="19"/>
  <c r="Y87" i="19"/>
  <c r="Y88" i="19"/>
  <c r="Y89" i="19"/>
  <c r="Y90" i="19"/>
  <c r="Y91" i="19"/>
  <c r="Y92" i="19"/>
  <c r="Y93" i="19"/>
  <c r="Y94" i="19"/>
  <c r="Y95" i="19"/>
  <c r="Y96" i="19"/>
  <c r="Y97" i="19"/>
  <c r="Y98" i="19"/>
  <c r="Y99" i="19"/>
  <c r="Y100" i="19"/>
  <c r="Y101" i="19"/>
  <c r="Y102" i="19"/>
  <c r="Y103" i="19"/>
  <c r="Y104" i="19"/>
  <c r="Y105" i="19"/>
  <c r="Y106" i="19"/>
  <c r="Y107" i="19"/>
  <c r="Y108" i="19"/>
  <c r="Y109" i="19"/>
  <c r="Y110" i="19"/>
  <c r="Y111" i="19"/>
  <c r="Y112" i="19"/>
  <c r="Y113" i="19"/>
  <c r="Y114" i="19"/>
  <c r="Y115" i="19"/>
  <c r="Y116" i="19"/>
  <c r="Y117" i="19"/>
  <c r="Y118" i="19"/>
  <c r="Y119" i="19"/>
  <c r="Y120" i="19"/>
  <c r="Y121" i="19"/>
  <c r="Y122" i="19"/>
  <c r="Y123" i="19"/>
  <c r="Y124" i="19"/>
  <c r="Y125" i="19"/>
  <c r="Y126" i="19"/>
  <c r="Y127" i="19"/>
  <c r="Y128" i="19"/>
  <c r="Y129" i="19"/>
  <c r="Y130" i="19"/>
  <c r="Y131" i="19"/>
  <c r="Y132" i="19"/>
  <c r="Y133" i="19"/>
  <c r="Y134" i="19"/>
  <c r="Y135" i="19"/>
  <c r="Y136" i="19"/>
  <c r="Y137" i="19"/>
  <c r="Y138" i="19"/>
  <c r="Y139" i="19"/>
  <c r="Y140" i="19"/>
  <c r="Y141" i="19"/>
  <c r="Y142" i="19"/>
  <c r="Y143" i="19"/>
  <c r="Y144" i="19"/>
  <c r="Y145" i="19"/>
  <c r="Y146" i="19"/>
  <c r="Y147" i="19"/>
  <c r="Y148" i="19"/>
  <c r="Y149" i="19"/>
  <c r="Y150" i="19"/>
  <c r="Y151" i="19"/>
  <c r="Y152" i="19"/>
  <c r="Y153" i="19"/>
  <c r="Y154" i="19"/>
  <c r="Y155" i="19"/>
  <c r="Y156" i="19"/>
  <c r="Y157" i="19"/>
  <c r="Y158" i="19"/>
  <c r="X7" i="19"/>
  <c r="X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34" i="19"/>
  <c r="X35" i="19"/>
  <c r="X36" i="19"/>
  <c r="X37" i="19"/>
  <c r="X38" i="19"/>
  <c r="X39" i="19"/>
  <c r="X40" i="19"/>
  <c r="X41" i="19"/>
  <c r="X42" i="19"/>
  <c r="X43" i="19"/>
  <c r="X44" i="19"/>
  <c r="X45" i="19"/>
  <c r="X46" i="19"/>
  <c r="X47" i="19"/>
  <c r="X48" i="19"/>
  <c r="X49" i="19"/>
  <c r="X50" i="19"/>
  <c r="X51" i="19"/>
  <c r="X52" i="19"/>
  <c r="X53" i="19"/>
  <c r="X54" i="19"/>
  <c r="X55" i="19"/>
  <c r="X56" i="19"/>
  <c r="X57" i="19"/>
  <c r="X58" i="19"/>
  <c r="X59" i="19"/>
  <c r="X60" i="19"/>
  <c r="X61" i="19"/>
  <c r="X62" i="19"/>
  <c r="X63" i="19"/>
  <c r="X64" i="19"/>
  <c r="X65" i="19"/>
  <c r="X66" i="19"/>
  <c r="X67" i="19"/>
  <c r="X68" i="19"/>
  <c r="X69" i="19"/>
  <c r="X70" i="19"/>
  <c r="X71" i="19"/>
  <c r="X72" i="19"/>
  <c r="X73" i="19"/>
  <c r="X74" i="19"/>
  <c r="X75" i="19"/>
  <c r="X76" i="19"/>
  <c r="X77" i="19"/>
  <c r="X78" i="19"/>
  <c r="X79" i="19"/>
  <c r="X80" i="19"/>
  <c r="X81" i="19"/>
  <c r="X82" i="19"/>
  <c r="X83" i="19"/>
  <c r="X84" i="19"/>
  <c r="X85" i="19"/>
  <c r="X86" i="19"/>
  <c r="X87" i="19"/>
  <c r="X88" i="19"/>
  <c r="X89" i="19"/>
  <c r="X90" i="19"/>
  <c r="X91" i="19"/>
  <c r="X92" i="19"/>
  <c r="X93" i="19"/>
  <c r="X94" i="19"/>
  <c r="X95" i="19"/>
  <c r="X96" i="19"/>
  <c r="X97" i="19"/>
  <c r="X98" i="19"/>
  <c r="X99" i="19"/>
  <c r="X100" i="19"/>
  <c r="X101" i="19"/>
  <c r="X102" i="19"/>
  <c r="X103" i="19"/>
  <c r="X104" i="19"/>
  <c r="X105" i="19"/>
  <c r="X106" i="19"/>
  <c r="X107" i="19"/>
  <c r="X108" i="19"/>
  <c r="X109" i="19"/>
  <c r="X110" i="19"/>
  <c r="X111" i="19"/>
  <c r="X112" i="19"/>
  <c r="X113" i="19"/>
  <c r="X114" i="19"/>
  <c r="X115" i="19"/>
  <c r="X116" i="19"/>
  <c r="X117" i="19"/>
  <c r="X118" i="19"/>
  <c r="X119" i="19"/>
  <c r="X120" i="19"/>
  <c r="X121" i="19"/>
  <c r="X122" i="19"/>
  <c r="X123" i="19"/>
  <c r="X124" i="19"/>
  <c r="X125" i="19"/>
  <c r="X126" i="19"/>
  <c r="X127" i="19"/>
  <c r="X128" i="19"/>
  <c r="X129" i="19"/>
  <c r="X130" i="19"/>
  <c r="X131" i="19"/>
  <c r="X132" i="19"/>
  <c r="X133" i="19"/>
  <c r="X134" i="19"/>
  <c r="X135" i="19"/>
  <c r="X136" i="19"/>
  <c r="X137" i="19"/>
  <c r="X138" i="19"/>
  <c r="X139" i="19"/>
  <c r="X140" i="19"/>
  <c r="X141" i="19"/>
  <c r="X142" i="19"/>
  <c r="X143" i="19"/>
  <c r="X144" i="19"/>
  <c r="X145" i="19"/>
  <c r="X146" i="19"/>
  <c r="X147" i="19"/>
  <c r="X148" i="19"/>
  <c r="X149" i="19"/>
  <c r="X150" i="19"/>
  <c r="X151" i="19"/>
  <c r="X152" i="19"/>
  <c r="X153" i="19"/>
  <c r="X154" i="19"/>
  <c r="X155" i="19"/>
  <c r="X156" i="19"/>
  <c r="X157" i="19"/>
  <c r="X158" i="19"/>
  <c r="W7" i="19"/>
  <c r="W8" i="19"/>
  <c r="W9" i="19"/>
  <c r="W10" i="19"/>
  <c r="W11" i="19"/>
  <c r="W12" i="19"/>
  <c r="W13" i="19"/>
  <c r="W14" i="19"/>
  <c r="W15" i="19"/>
  <c r="W16" i="19"/>
  <c r="W17" i="19"/>
  <c r="W18" i="19"/>
  <c r="W19" i="19"/>
  <c r="W20" i="19"/>
  <c r="W21" i="19"/>
  <c r="W22" i="19"/>
  <c r="W23" i="19"/>
  <c r="W24" i="19"/>
  <c r="W25" i="19"/>
  <c r="W26" i="19"/>
  <c r="W27" i="19"/>
  <c r="W28" i="19"/>
  <c r="W29" i="19"/>
  <c r="W30" i="19"/>
  <c r="W31" i="19"/>
  <c r="W32" i="19"/>
  <c r="W33" i="19"/>
  <c r="W34" i="19"/>
  <c r="W35" i="19"/>
  <c r="W36" i="19"/>
  <c r="W37" i="19"/>
  <c r="W38" i="19"/>
  <c r="W39" i="19"/>
  <c r="W40" i="19"/>
  <c r="W41" i="19"/>
  <c r="W42" i="19"/>
  <c r="W43" i="19"/>
  <c r="W44" i="19"/>
  <c r="W45" i="19"/>
  <c r="W46" i="19"/>
  <c r="W47" i="19"/>
  <c r="W48" i="19"/>
  <c r="W49" i="19"/>
  <c r="W50" i="19"/>
  <c r="W51" i="19"/>
  <c r="W52" i="19"/>
  <c r="W53" i="19"/>
  <c r="W54" i="19"/>
  <c r="W55" i="19"/>
  <c r="W56" i="19"/>
  <c r="W57" i="19"/>
  <c r="W58" i="19"/>
  <c r="W59" i="19"/>
  <c r="W60" i="19"/>
  <c r="W61" i="19"/>
  <c r="W62" i="19"/>
  <c r="W63" i="19"/>
  <c r="W64" i="19"/>
  <c r="W65" i="19"/>
  <c r="W66" i="19"/>
  <c r="W67" i="19"/>
  <c r="W68" i="19"/>
  <c r="W69" i="19"/>
  <c r="W70" i="19"/>
  <c r="W71" i="19"/>
  <c r="W72" i="19"/>
  <c r="W73" i="19"/>
  <c r="W74" i="19"/>
  <c r="W75" i="19"/>
  <c r="W76" i="19"/>
  <c r="W77" i="19"/>
  <c r="W78" i="19"/>
  <c r="W79" i="19"/>
  <c r="W80" i="19"/>
  <c r="W81" i="19"/>
  <c r="W82" i="19"/>
  <c r="W83" i="19"/>
  <c r="W84" i="19"/>
  <c r="W85" i="19"/>
  <c r="W86" i="19"/>
  <c r="W87" i="19"/>
  <c r="W88" i="19"/>
  <c r="W89" i="19"/>
  <c r="W90" i="19"/>
  <c r="W91" i="19"/>
  <c r="W92" i="19"/>
  <c r="W93" i="19"/>
  <c r="W94" i="19"/>
  <c r="W95" i="19"/>
  <c r="W96" i="19"/>
  <c r="W97" i="19"/>
  <c r="W98" i="19"/>
  <c r="W99" i="19"/>
  <c r="W100" i="19"/>
  <c r="W101" i="19"/>
  <c r="W102" i="19"/>
  <c r="W103" i="19"/>
  <c r="W104" i="19"/>
  <c r="W105" i="19"/>
  <c r="W106" i="19"/>
  <c r="W107" i="19"/>
  <c r="W108" i="19"/>
  <c r="W109" i="19"/>
  <c r="W110" i="19"/>
  <c r="W111" i="19"/>
  <c r="W112" i="19"/>
  <c r="W113" i="19"/>
  <c r="W114" i="19"/>
  <c r="W115" i="19"/>
  <c r="W116" i="19"/>
  <c r="W117" i="19"/>
  <c r="W118" i="19"/>
  <c r="W119" i="19"/>
  <c r="W120" i="19"/>
  <c r="W121" i="19"/>
  <c r="W122" i="19"/>
  <c r="W123" i="19"/>
  <c r="W124" i="19"/>
  <c r="W125" i="19"/>
  <c r="W126" i="19"/>
  <c r="W127" i="19"/>
  <c r="W128" i="19"/>
  <c r="W129" i="19"/>
  <c r="W130" i="19"/>
  <c r="W131" i="19"/>
  <c r="W132" i="19"/>
  <c r="W133" i="19"/>
  <c r="W134" i="19"/>
  <c r="W135" i="19"/>
  <c r="W136" i="19"/>
  <c r="W137" i="19"/>
  <c r="W138" i="19"/>
  <c r="W139" i="19"/>
  <c r="W140" i="19"/>
  <c r="W141" i="19"/>
  <c r="W142" i="19"/>
  <c r="W143" i="19"/>
  <c r="W144" i="19"/>
  <c r="W145" i="19"/>
  <c r="W146" i="19"/>
  <c r="W147" i="19"/>
  <c r="W148" i="19"/>
  <c r="W149" i="19"/>
  <c r="W150" i="19"/>
  <c r="W151" i="19"/>
  <c r="W152" i="19"/>
  <c r="W153" i="19"/>
  <c r="W154" i="19"/>
  <c r="W155" i="19"/>
  <c r="W156" i="19"/>
  <c r="W157" i="19"/>
  <c r="W158" i="19"/>
  <c r="V7" i="19"/>
  <c r="V8" i="19"/>
  <c r="V9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V32" i="19"/>
  <c r="V33" i="19"/>
  <c r="V34" i="19"/>
  <c r="V35" i="19"/>
  <c r="V36" i="19"/>
  <c r="V37" i="19"/>
  <c r="V38" i="19"/>
  <c r="V39" i="19"/>
  <c r="V40" i="19"/>
  <c r="V41" i="19"/>
  <c r="V42" i="19"/>
  <c r="V43" i="19"/>
  <c r="V44" i="19"/>
  <c r="V45" i="19"/>
  <c r="V46" i="19"/>
  <c r="V47" i="19"/>
  <c r="V48" i="19"/>
  <c r="V49" i="19"/>
  <c r="V50" i="19"/>
  <c r="V51" i="19"/>
  <c r="V52" i="19"/>
  <c r="V53" i="19"/>
  <c r="V54" i="19"/>
  <c r="V55" i="19"/>
  <c r="V56" i="19"/>
  <c r="V57" i="19"/>
  <c r="V58" i="19"/>
  <c r="V59" i="19"/>
  <c r="V60" i="19"/>
  <c r="V61" i="19"/>
  <c r="V62" i="19"/>
  <c r="V63" i="19"/>
  <c r="V64" i="19"/>
  <c r="V65" i="19"/>
  <c r="V66" i="19"/>
  <c r="V67" i="19"/>
  <c r="V68" i="19"/>
  <c r="V69" i="19"/>
  <c r="V70" i="19"/>
  <c r="V71" i="19"/>
  <c r="V72" i="19"/>
  <c r="V73" i="19"/>
  <c r="V74" i="19"/>
  <c r="V75" i="19"/>
  <c r="V76" i="19"/>
  <c r="V77" i="19"/>
  <c r="V78" i="19"/>
  <c r="V79" i="19"/>
  <c r="V80" i="19"/>
  <c r="V81" i="19"/>
  <c r="V82" i="19"/>
  <c r="V83" i="19"/>
  <c r="V84" i="19"/>
  <c r="V85" i="19"/>
  <c r="V86" i="19"/>
  <c r="V87" i="19"/>
  <c r="V88" i="19"/>
  <c r="V89" i="19"/>
  <c r="V90" i="19"/>
  <c r="V91" i="19"/>
  <c r="V92" i="19"/>
  <c r="V93" i="19"/>
  <c r="V94" i="19"/>
  <c r="V95" i="19"/>
  <c r="V96" i="19"/>
  <c r="V97" i="19"/>
  <c r="V98" i="19"/>
  <c r="V99" i="19"/>
  <c r="V100" i="19"/>
  <c r="V101" i="19"/>
  <c r="V102" i="19"/>
  <c r="V103" i="19"/>
  <c r="V104" i="19"/>
  <c r="V105" i="19"/>
  <c r="V106" i="19"/>
  <c r="V107" i="19"/>
  <c r="V108" i="19"/>
  <c r="V109" i="19"/>
  <c r="V110" i="19"/>
  <c r="V111" i="19"/>
  <c r="V112" i="19"/>
  <c r="V113" i="19"/>
  <c r="V114" i="19"/>
  <c r="V115" i="19"/>
  <c r="V116" i="19"/>
  <c r="V117" i="19"/>
  <c r="V118" i="19"/>
  <c r="V119" i="19"/>
  <c r="V120" i="19"/>
  <c r="V121" i="19"/>
  <c r="V122" i="19"/>
  <c r="V123" i="19"/>
  <c r="V124" i="19"/>
  <c r="V125" i="19"/>
  <c r="V126" i="19"/>
  <c r="V127" i="19"/>
  <c r="V128" i="19"/>
  <c r="V129" i="19"/>
  <c r="V130" i="19"/>
  <c r="V131" i="19"/>
  <c r="V132" i="19"/>
  <c r="V133" i="19"/>
  <c r="V134" i="19"/>
  <c r="V135" i="19"/>
  <c r="V136" i="19"/>
  <c r="V137" i="19"/>
  <c r="V138" i="19"/>
  <c r="V139" i="19"/>
  <c r="V140" i="19"/>
  <c r="V141" i="19"/>
  <c r="V142" i="19"/>
  <c r="V143" i="19"/>
  <c r="V144" i="19"/>
  <c r="V145" i="19"/>
  <c r="V146" i="19"/>
  <c r="V147" i="19"/>
  <c r="V148" i="19"/>
  <c r="V149" i="19"/>
  <c r="V150" i="19"/>
  <c r="V151" i="19"/>
  <c r="V152" i="19"/>
  <c r="V153" i="19"/>
  <c r="V154" i="19"/>
  <c r="V155" i="19"/>
  <c r="V156" i="19"/>
  <c r="V157" i="19"/>
  <c r="V158" i="19"/>
  <c r="U7" i="19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29" i="19"/>
  <c r="U30" i="19"/>
  <c r="U31" i="19"/>
  <c r="U32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47" i="19"/>
  <c r="U48" i="19"/>
  <c r="U49" i="19"/>
  <c r="U50" i="19"/>
  <c r="U51" i="19"/>
  <c r="U52" i="19"/>
  <c r="U53" i="19"/>
  <c r="U54" i="19"/>
  <c r="U55" i="19"/>
  <c r="U56" i="19"/>
  <c r="U57" i="19"/>
  <c r="U58" i="19"/>
  <c r="U59" i="19"/>
  <c r="U60" i="19"/>
  <c r="U61" i="19"/>
  <c r="U62" i="19"/>
  <c r="U63" i="19"/>
  <c r="U64" i="19"/>
  <c r="U65" i="19"/>
  <c r="U66" i="19"/>
  <c r="U67" i="19"/>
  <c r="U68" i="19"/>
  <c r="U69" i="19"/>
  <c r="U70" i="19"/>
  <c r="U71" i="19"/>
  <c r="U72" i="19"/>
  <c r="U73" i="19"/>
  <c r="U74" i="19"/>
  <c r="U75" i="19"/>
  <c r="U76" i="19"/>
  <c r="U77" i="19"/>
  <c r="U78" i="19"/>
  <c r="U79" i="19"/>
  <c r="U80" i="19"/>
  <c r="U81" i="19"/>
  <c r="U82" i="19"/>
  <c r="U83" i="19"/>
  <c r="U84" i="19"/>
  <c r="U85" i="19"/>
  <c r="U86" i="19"/>
  <c r="U87" i="19"/>
  <c r="U88" i="19"/>
  <c r="U89" i="19"/>
  <c r="U90" i="19"/>
  <c r="U91" i="19"/>
  <c r="U92" i="19"/>
  <c r="U93" i="19"/>
  <c r="U94" i="19"/>
  <c r="U95" i="19"/>
  <c r="U96" i="19"/>
  <c r="U97" i="19"/>
  <c r="U98" i="19"/>
  <c r="U99" i="19"/>
  <c r="U100" i="19"/>
  <c r="U101" i="19"/>
  <c r="U102" i="19"/>
  <c r="U103" i="19"/>
  <c r="U104" i="19"/>
  <c r="U105" i="19"/>
  <c r="U106" i="19"/>
  <c r="U107" i="19"/>
  <c r="U108" i="19"/>
  <c r="U109" i="19"/>
  <c r="U110" i="19"/>
  <c r="U111" i="19"/>
  <c r="U112" i="19"/>
  <c r="U113" i="19"/>
  <c r="U114" i="19"/>
  <c r="U115" i="19"/>
  <c r="U116" i="19"/>
  <c r="U117" i="19"/>
  <c r="U118" i="19"/>
  <c r="U119" i="19"/>
  <c r="U120" i="19"/>
  <c r="U121" i="19"/>
  <c r="U122" i="19"/>
  <c r="U123" i="19"/>
  <c r="U124" i="19"/>
  <c r="U125" i="19"/>
  <c r="U126" i="19"/>
  <c r="U127" i="19"/>
  <c r="U128" i="19"/>
  <c r="U129" i="19"/>
  <c r="U130" i="19"/>
  <c r="U131" i="19"/>
  <c r="U132" i="19"/>
  <c r="U133" i="19"/>
  <c r="U134" i="19"/>
  <c r="U135" i="19"/>
  <c r="U136" i="19"/>
  <c r="U137" i="19"/>
  <c r="U138" i="19"/>
  <c r="U139" i="19"/>
  <c r="U140" i="19"/>
  <c r="U141" i="19"/>
  <c r="U142" i="19"/>
  <c r="U143" i="19"/>
  <c r="U144" i="19"/>
  <c r="U145" i="19"/>
  <c r="U146" i="19"/>
  <c r="U147" i="19"/>
  <c r="U148" i="19"/>
  <c r="U149" i="19"/>
  <c r="U150" i="19"/>
  <c r="U151" i="19"/>
  <c r="U152" i="19"/>
  <c r="U153" i="19"/>
  <c r="U154" i="19"/>
  <c r="U155" i="19"/>
  <c r="U156" i="19"/>
  <c r="U157" i="19"/>
  <c r="U158" i="19"/>
  <c r="T7" i="19"/>
  <c r="T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34" i="19"/>
  <c r="T35" i="19"/>
  <c r="T36" i="19"/>
  <c r="T37" i="19"/>
  <c r="T38" i="19"/>
  <c r="T39" i="19"/>
  <c r="T40" i="19"/>
  <c r="T41" i="19"/>
  <c r="T42" i="19"/>
  <c r="T43" i="19"/>
  <c r="T44" i="19"/>
  <c r="T45" i="19"/>
  <c r="T46" i="19"/>
  <c r="T47" i="19"/>
  <c r="T48" i="19"/>
  <c r="T49" i="19"/>
  <c r="T50" i="19"/>
  <c r="T51" i="19"/>
  <c r="T52" i="19"/>
  <c r="T53" i="19"/>
  <c r="T54" i="19"/>
  <c r="T55" i="19"/>
  <c r="T56" i="19"/>
  <c r="T57" i="19"/>
  <c r="T58" i="19"/>
  <c r="T59" i="19"/>
  <c r="T60" i="19"/>
  <c r="T61" i="19"/>
  <c r="T62" i="19"/>
  <c r="T63" i="19"/>
  <c r="T64" i="19"/>
  <c r="T65" i="19"/>
  <c r="T66" i="19"/>
  <c r="T67" i="19"/>
  <c r="T68" i="19"/>
  <c r="T69" i="19"/>
  <c r="T70" i="19"/>
  <c r="T71" i="19"/>
  <c r="T72" i="19"/>
  <c r="T73" i="19"/>
  <c r="T74" i="19"/>
  <c r="T75" i="19"/>
  <c r="T76" i="19"/>
  <c r="T77" i="19"/>
  <c r="T78" i="19"/>
  <c r="T79" i="19"/>
  <c r="T80" i="19"/>
  <c r="T81" i="19"/>
  <c r="T82" i="19"/>
  <c r="T83" i="19"/>
  <c r="T84" i="19"/>
  <c r="T85" i="19"/>
  <c r="T86" i="19"/>
  <c r="T87" i="19"/>
  <c r="T88" i="19"/>
  <c r="T89" i="19"/>
  <c r="T90" i="19"/>
  <c r="T91" i="19"/>
  <c r="T92" i="19"/>
  <c r="T93" i="19"/>
  <c r="T94" i="19"/>
  <c r="T95" i="19"/>
  <c r="T96" i="19"/>
  <c r="T97" i="19"/>
  <c r="T98" i="19"/>
  <c r="T99" i="19"/>
  <c r="T100" i="19"/>
  <c r="T101" i="19"/>
  <c r="T102" i="19"/>
  <c r="T103" i="19"/>
  <c r="T104" i="19"/>
  <c r="T105" i="19"/>
  <c r="T106" i="19"/>
  <c r="T107" i="19"/>
  <c r="T108" i="19"/>
  <c r="T109" i="19"/>
  <c r="T110" i="19"/>
  <c r="T111" i="19"/>
  <c r="T112" i="19"/>
  <c r="T113" i="19"/>
  <c r="T114" i="19"/>
  <c r="T115" i="19"/>
  <c r="T116" i="19"/>
  <c r="T117" i="19"/>
  <c r="T118" i="19"/>
  <c r="T119" i="19"/>
  <c r="T120" i="19"/>
  <c r="T121" i="19"/>
  <c r="T122" i="19"/>
  <c r="T123" i="19"/>
  <c r="T124" i="19"/>
  <c r="T125" i="19"/>
  <c r="T126" i="19"/>
  <c r="T127" i="19"/>
  <c r="T128" i="19"/>
  <c r="T129" i="19"/>
  <c r="T130" i="19"/>
  <c r="T131" i="19"/>
  <c r="T132" i="19"/>
  <c r="T133" i="19"/>
  <c r="T134" i="19"/>
  <c r="T135" i="19"/>
  <c r="T136" i="19"/>
  <c r="T137" i="19"/>
  <c r="T138" i="19"/>
  <c r="T139" i="19"/>
  <c r="T140" i="19"/>
  <c r="T141" i="19"/>
  <c r="T142" i="19"/>
  <c r="T143" i="19"/>
  <c r="T144" i="19"/>
  <c r="T145" i="19"/>
  <c r="T146" i="19"/>
  <c r="T147" i="19"/>
  <c r="T148" i="19"/>
  <c r="T149" i="19"/>
  <c r="T150" i="19"/>
  <c r="T151" i="19"/>
  <c r="T152" i="19"/>
  <c r="T153" i="19"/>
  <c r="T154" i="19"/>
  <c r="T155" i="19"/>
  <c r="T156" i="19"/>
  <c r="T157" i="19"/>
  <c r="T158" i="19"/>
  <c r="S7" i="19"/>
  <c r="S8" i="19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71" i="19"/>
  <c r="S72" i="19"/>
  <c r="K73" i="19"/>
  <c r="S73" i="19" s="1"/>
  <c r="S74" i="19"/>
  <c r="K75" i="19"/>
  <c r="S75" i="19" s="1"/>
  <c r="S76" i="19"/>
  <c r="S77" i="19"/>
  <c r="S78" i="19"/>
  <c r="S79" i="19"/>
  <c r="S80" i="19"/>
  <c r="S81" i="19"/>
  <c r="S82" i="19"/>
  <c r="S83" i="19"/>
  <c r="S84" i="19"/>
  <c r="S85" i="19"/>
  <c r="S86" i="19"/>
  <c r="S87" i="19"/>
  <c r="S88" i="19"/>
  <c r="S89" i="19"/>
  <c r="S90" i="19"/>
  <c r="S91" i="19"/>
  <c r="S92" i="19"/>
  <c r="S93" i="19"/>
  <c r="S94" i="19"/>
  <c r="S95" i="19"/>
  <c r="S96" i="19"/>
  <c r="S97" i="19"/>
  <c r="S98" i="19"/>
  <c r="S99" i="19"/>
  <c r="S100" i="19"/>
  <c r="S101" i="19"/>
  <c r="S102" i="19"/>
  <c r="S103" i="19"/>
  <c r="S104" i="19"/>
  <c r="S105" i="19"/>
  <c r="S106" i="19"/>
  <c r="S107" i="19"/>
  <c r="S108" i="19"/>
  <c r="S109" i="19"/>
  <c r="S110" i="19"/>
  <c r="S111" i="19"/>
  <c r="S112" i="19"/>
  <c r="S113" i="19"/>
  <c r="S114" i="19"/>
  <c r="S115" i="19"/>
  <c r="S116" i="19"/>
  <c r="S117" i="19"/>
  <c r="S118" i="19"/>
  <c r="S119" i="19"/>
  <c r="S120" i="19"/>
  <c r="S121" i="19"/>
  <c r="S122" i="19"/>
  <c r="S123" i="19"/>
  <c r="S124" i="19"/>
  <c r="S125" i="19"/>
  <c r="S126" i="19"/>
  <c r="S127" i="19"/>
  <c r="S128" i="19"/>
  <c r="S129" i="19"/>
  <c r="S130" i="19"/>
  <c r="S131" i="19"/>
  <c r="S132" i="19"/>
  <c r="S133" i="19"/>
  <c r="S134" i="19"/>
  <c r="S135" i="19"/>
  <c r="S136" i="19"/>
  <c r="S137" i="19"/>
  <c r="S138" i="19"/>
  <c r="S139" i="19"/>
  <c r="S140" i="19"/>
  <c r="S141" i="19"/>
  <c r="S142" i="19"/>
  <c r="S143" i="19"/>
  <c r="S144" i="19"/>
  <c r="S145" i="19"/>
  <c r="S146" i="19"/>
  <c r="S147" i="19"/>
  <c r="S148" i="19"/>
  <c r="S149" i="19"/>
  <c r="S150" i="19"/>
  <c r="S151" i="19"/>
  <c r="S152" i="19"/>
  <c r="S153" i="19"/>
  <c r="S154" i="19"/>
  <c r="S155" i="19"/>
  <c r="S156" i="19"/>
  <c r="S157" i="19"/>
  <c r="S158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R45" i="19"/>
  <c r="R46" i="19"/>
  <c r="R47" i="19"/>
  <c r="R48" i="19"/>
  <c r="R49" i="19"/>
  <c r="R50" i="19"/>
  <c r="R51" i="19"/>
  <c r="R52" i="19"/>
  <c r="R53" i="19"/>
  <c r="R54" i="19"/>
  <c r="R55" i="19"/>
  <c r="R56" i="19"/>
  <c r="R57" i="19"/>
  <c r="R58" i="19"/>
  <c r="R59" i="19"/>
  <c r="K60" i="19"/>
  <c r="R60" i="19" s="1"/>
  <c r="R61" i="19"/>
  <c r="K62" i="19"/>
  <c r="R62" i="19" s="1"/>
  <c r="R63" i="19"/>
  <c r="R64" i="19"/>
  <c r="R65" i="19"/>
  <c r="R66" i="19"/>
  <c r="R67" i="19"/>
  <c r="R68" i="19"/>
  <c r="R69" i="19"/>
  <c r="R70" i="19"/>
  <c r="R71" i="19"/>
  <c r="R72" i="19"/>
  <c r="R73" i="19"/>
  <c r="R74" i="19"/>
  <c r="R75" i="19"/>
  <c r="R76" i="19"/>
  <c r="R77" i="19"/>
  <c r="R78" i="19"/>
  <c r="R79" i="19"/>
  <c r="R80" i="19"/>
  <c r="R81" i="19"/>
  <c r="R82" i="19"/>
  <c r="R83" i="19"/>
  <c r="R84" i="19"/>
  <c r="R85" i="19"/>
  <c r="R86" i="19"/>
  <c r="R87" i="19"/>
  <c r="R88" i="19"/>
  <c r="R89" i="19"/>
  <c r="R90" i="19"/>
  <c r="R91" i="19"/>
  <c r="R92" i="19"/>
  <c r="R93" i="19"/>
  <c r="R94" i="19"/>
  <c r="R95" i="19"/>
  <c r="R96" i="19"/>
  <c r="R97" i="19"/>
  <c r="R98" i="19"/>
  <c r="R99" i="19"/>
  <c r="R100" i="19"/>
  <c r="R101" i="19"/>
  <c r="R102" i="19"/>
  <c r="R103" i="19"/>
  <c r="R104" i="19"/>
  <c r="R105" i="19"/>
  <c r="R106" i="19"/>
  <c r="R107" i="19"/>
  <c r="R108" i="19"/>
  <c r="R109" i="19"/>
  <c r="R110" i="19"/>
  <c r="R111" i="19"/>
  <c r="R112" i="19"/>
  <c r="R113" i="19"/>
  <c r="R114" i="19"/>
  <c r="R115" i="19"/>
  <c r="R116" i="19"/>
  <c r="R117" i="19"/>
  <c r="R118" i="19"/>
  <c r="R119" i="19"/>
  <c r="R120" i="19"/>
  <c r="R121" i="19"/>
  <c r="R122" i="19"/>
  <c r="R123" i="19"/>
  <c r="R124" i="19"/>
  <c r="R125" i="19"/>
  <c r="R126" i="19"/>
  <c r="R127" i="19"/>
  <c r="R128" i="19"/>
  <c r="R129" i="19"/>
  <c r="R130" i="19"/>
  <c r="R131" i="19"/>
  <c r="R132" i="19"/>
  <c r="R133" i="19"/>
  <c r="R134" i="19"/>
  <c r="R135" i="19"/>
  <c r="R136" i="19"/>
  <c r="R137" i="19"/>
  <c r="R138" i="19"/>
  <c r="R139" i="19"/>
  <c r="R140" i="19"/>
  <c r="R141" i="19"/>
  <c r="R142" i="19"/>
  <c r="R143" i="19"/>
  <c r="R144" i="19"/>
  <c r="R145" i="19"/>
  <c r="R146" i="19"/>
  <c r="R147" i="19"/>
  <c r="R148" i="19"/>
  <c r="R149" i="19"/>
  <c r="R150" i="19"/>
  <c r="R151" i="19"/>
  <c r="R152" i="19"/>
  <c r="R153" i="19"/>
  <c r="R154" i="19"/>
  <c r="R155" i="19"/>
  <c r="R156" i="19"/>
  <c r="R157" i="19"/>
  <c r="R158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66" i="19"/>
  <c r="Q67" i="19"/>
  <c r="Q68" i="19"/>
  <c r="Q69" i="19"/>
  <c r="Q70" i="19"/>
  <c r="Q71" i="19"/>
  <c r="Q72" i="19"/>
  <c r="Q73" i="19"/>
  <c r="Q74" i="19"/>
  <c r="Q75" i="19"/>
  <c r="Q76" i="19"/>
  <c r="Q77" i="19"/>
  <c r="Q78" i="19"/>
  <c r="Q79" i="19"/>
  <c r="Q80" i="19"/>
  <c r="Q81" i="19"/>
  <c r="Q82" i="19"/>
  <c r="Q83" i="19"/>
  <c r="Q84" i="19"/>
  <c r="Q85" i="19"/>
  <c r="Q86" i="19"/>
  <c r="Q87" i="19"/>
  <c r="Q88" i="19"/>
  <c r="Q89" i="19"/>
  <c r="Q90" i="19"/>
  <c r="Q91" i="19"/>
  <c r="Q92" i="19"/>
  <c r="Q93" i="19"/>
  <c r="Q94" i="19"/>
  <c r="Q95" i="19"/>
  <c r="Q96" i="19"/>
  <c r="Q97" i="19"/>
  <c r="Q98" i="19"/>
  <c r="Q99" i="19"/>
  <c r="Q100" i="19"/>
  <c r="Q101" i="19"/>
  <c r="Q102" i="19"/>
  <c r="Q103" i="19"/>
  <c r="Q104" i="19"/>
  <c r="Q105" i="19"/>
  <c r="Q106" i="19"/>
  <c r="Q107" i="19"/>
  <c r="Q108" i="19"/>
  <c r="Q109" i="19"/>
  <c r="Q110" i="19"/>
  <c r="Q111" i="19"/>
  <c r="Q112" i="19"/>
  <c r="Q113" i="19"/>
  <c r="Q114" i="19"/>
  <c r="Q115" i="19"/>
  <c r="Q116" i="19"/>
  <c r="Q117" i="19"/>
  <c r="Q118" i="19"/>
  <c r="Q119" i="19"/>
  <c r="Q120" i="19"/>
  <c r="Q121" i="19"/>
  <c r="Q122" i="19"/>
  <c r="Q123" i="19"/>
  <c r="Q124" i="19"/>
  <c r="Q125" i="19"/>
  <c r="Q126" i="19"/>
  <c r="Q127" i="19"/>
  <c r="Q128" i="19"/>
  <c r="Q129" i="19"/>
  <c r="Q130" i="19"/>
  <c r="Q131" i="19"/>
  <c r="Q132" i="19"/>
  <c r="Q133" i="19"/>
  <c r="Q134" i="19"/>
  <c r="Q135" i="19"/>
  <c r="Q136" i="19"/>
  <c r="Q137" i="19"/>
  <c r="Q138" i="19"/>
  <c r="Q139" i="19"/>
  <c r="Q140" i="19"/>
  <c r="Q141" i="19"/>
  <c r="Q142" i="19"/>
  <c r="Q143" i="19"/>
  <c r="Q144" i="19"/>
  <c r="Q145" i="19"/>
  <c r="Q146" i="19"/>
  <c r="Q147" i="19"/>
  <c r="Q148" i="19"/>
  <c r="Q149" i="19"/>
  <c r="Q150" i="19"/>
  <c r="Q151" i="19"/>
  <c r="Q152" i="19"/>
  <c r="Q153" i="19"/>
  <c r="Q154" i="19"/>
  <c r="Q155" i="19"/>
  <c r="Q156" i="19"/>
  <c r="Q157" i="19"/>
  <c r="Q158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6" i="19"/>
  <c r="P47" i="19"/>
  <c r="P48" i="19"/>
  <c r="P49" i="19"/>
  <c r="P50" i="19"/>
  <c r="P51" i="19"/>
  <c r="P52" i="19"/>
  <c r="P53" i="19"/>
  <c r="P54" i="19"/>
  <c r="P55" i="19"/>
  <c r="P56" i="19"/>
  <c r="P57" i="19"/>
  <c r="P58" i="19"/>
  <c r="P59" i="19"/>
  <c r="P60" i="19"/>
  <c r="P61" i="19"/>
  <c r="P62" i="19"/>
  <c r="P63" i="19"/>
  <c r="P64" i="19"/>
  <c r="P65" i="19"/>
  <c r="P66" i="19"/>
  <c r="P67" i="19"/>
  <c r="P68" i="19"/>
  <c r="P69" i="19"/>
  <c r="P70" i="19"/>
  <c r="P71" i="19"/>
  <c r="P72" i="19"/>
  <c r="P73" i="19"/>
  <c r="P74" i="19"/>
  <c r="P75" i="19"/>
  <c r="P76" i="19"/>
  <c r="P77" i="19"/>
  <c r="P78" i="19"/>
  <c r="P79" i="19"/>
  <c r="P80" i="19"/>
  <c r="P81" i="19"/>
  <c r="P82" i="19"/>
  <c r="P83" i="19"/>
  <c r="P84" i="19"/>
  <c r="P85" i="19"/>
  <c r="P86" i="19"/>
  <c r="P87" i="19"/>
  <c r="P88" i="19"/>
  <c r="P89" i="19"/>
  <c r="P90" i="19"/>
  <c r="P91" i="19"/>
  <c r="P92" i="19"/>
  <c r="P93" i="19"/>
  <c r="P94" i="19"/>
  <c r="P95" i="19"/>
  <c r="P96" i="19"/>
  <c r="P97" i="19"/>
  <c r="P98" i="19"/>
  <c r="P99" i="19"/>
  <c r="P100" i="19"/>
  <c r="P101" i="19"/>
  <c r="P102" i="19"/>
  <c r="P103" i="19"/>
  <c r="P104" i="19"/>
  <c r="P105" i="19"/>
  <c r="P106" i="19"/>
  <c r="P107" i="19"/>
  <c r="P108" i="19"/>
  <c r="P109" i="19"/>
  <c r="P110" i="19"/>
  <c r="P111" i="19"/>
  <c r="P112" i="19"/>
  <c r="P113" i="19"/>
  <c r="P114" i="19"/>
  <c r="P115" i="19"/>
  <c r="P116" i="19"/>
  <c r="P117" i="19"/>
  <c r="P118" i="19"/>
  <c r="P119" i="19"/>
  <c r="P120" i="19"/>
  <c r="P121" i="19"/>
  <c r="P122" i="19"/>
  <c r="P123" i="19"/>
  <c r="P124" i="19"/>
  <c r="P125" i="19"/>
  <c r="P126" i="19"/>
  <c r="P127" i="19"/>
  <c r="P128" i="19"/>
  <c r="P129" i="19"/>
  <c r="P130" i="19"/>
  <c r="P131" i="19"/>
  <c r="P132" i="19"/>
  <c r="P133" i="19"/>
  <c r="P134" i="19"/>
  <c r="P135" i="19"/>
  <c r="P136" i="19"/>
  <c r="P137" i="19"/>
  <c r="P138" i="19"/>
  <c r="P139" i="19"/>
  <c r="P140" i="19"/>
  <c r="P141" i="19"/>
  <c r="P142" i="19"/>
  <c r="P143" i="19"/>
  <c r="P144" i="19"/>
  <c r="P145" i="19"/>
  <c r="P146" i="19"/>
  <c r="P147" i="19"/>
  <c r="P148" i="19"/>
  <c r="P149" i="19"/>
  <c r="P150" i="19"/>
  <c r="P151" i="19"/>
  <c r="P152" i="19"/>
  <c r="P153" i="19"/>
  <c r="P154" i="19"/>
  <c r="P155" i="19"/>
  <c r="P156" i="19"/>
  <c r="P157" i="19"/>
  <c r="P158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8" i="19"/>
  <c r="O69" i="19"/>
  <c r="O70" i="19"/>
  <c r="O71" i="19"/>
  <c r="O72" i="19"/>
  <c r="O73" i="19"/>
  <c r="O74" i="19"/>
  <c r="O75" i="19"/>
  <c r="O76" i="19"/>
  <c r="O77" i="19"/>
  <c r="O78" i="19"/>
  <c r="O79" i="19"/>
  <c r="O80" i="19"/>
  <c r="O81" i="19"/>
  <c r="O82" i="19"/>
  <c r="O83" i="19"/>
  <c r="O84" i="19"/>
  <c r="O85" i="19"/>
  <c r="O86" i="19"/>
  <c r="O87" i="19"/>
  <c r="O88" i="19"/>
  <c r="O89" i="19"/>
  <c r="O90" i="19"/>
  <c r="O91" i="19"/>
  <c r="O92" i="19"/>
  <c r="O93" i="19"/>
  <c r="O94" i="19"/>
  <c r="O95" i="19"/>
  <c r="O96" i="19"/>
  <c r="O97" i="19"/>
  <c r="O98" i="19"/>
  <c r="O99" i="19"/>
  <c r="O100" i="19"/>
  <c r="O101" i="19"/>
  <c r="O102" i="19"/>
  <c r="O103" i="19"/>
  <c r="O104" i="19"/>
  <c r="O105" i="19"/>
  <c r="O106" i="19"/>
  <c r="O107" i="19"/>
  <c r="O108" i="19"/>
  <c r="O109" i="19"/>
  <c r="O110" i="19"/>
  <c r="O111" i="19"/>
  <c r="O112" i="19"/>
  <c r="O113" i="19"/>
  <c r="O114" i="19"/>
  <c r="O115" i="19"/>
  <c r="O116" i="19"/>
  <c r="O117" i="19"/>
  <c r="O118" i="19"/>
  <c r="O119" i="19"/>
  <c r="O120" i="19"/>
  <c r="O121" i="19"/>
  <c r="O122" i="19"/>
  <c r="O123" i="19"/>
  <c r="O124" i="19"/>
  <c r="O125" i="19"/>
  <c r="O126" i="19"/>
  <c r="O127" i="19"/>
  <c r="O128" i="19"/>
  <c r="O129" i="19"/>
  <c r="O130" i="19"/>
  <c r="O131" i="19"/>
  <c r="O132" i="19"/>
  <c r="O133" i="19"/>
  <c r="O134" i="19"/>
  <c r="O135" i="19"/>
  <c r="O136" i="19"/>
  <c r="O137" i="19"/>
  <c r="O138" i="19"/>
  <c r="O139" i="19"/>
  <c r="O140" i="19"/>
  <c r="O141" i="19"/>
  <c r="O142" i="19"/>
  <c r="O143" i="19"/>
  <c r="O144" i="19"/>
  <c r="O145" i="19"/>
  <c r="O146" i="19"/>
  <c r="O147" i="19"/>
  <c r="O148" i="19"/>
  <c r="O149" i="19"/>
  <c r="O150" i="19"/>
  <c r="O151" i="19"/>
  <c r="O152" i="19"/>
  <c r="O153" i="19"/>
  <c r="O154" i="19"/>
  <c r="O155" i="19"/>
  <c r="O156" i="19"/>
  <c r="O157" i="19"/>
  <c r="O158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95" i="19"/>
  <c r="N96" i="19"/>
  <c r="N97" i="19"/>
  <c r="N98" i="19"/>
  <c r="N99" i="19"/>
  <c r="N100" i="19"/>
  <c r="N101" i="19"/>
  <c r="N102" i="19"/>
  <c r="N103" i="19"/>
  <c r="N104" i="19"/>
  <c r="N105" i="19"/>
  <c r="N106" i="19"/>
  <c r="N107" i="19"/>
  <c r="N108" i="19"/>
  <c r="N109" i="19"/>
  <c r="N110" i="19"/>
  <c r="N111" i="19"/>
  <c r="N112" i="19"/>
  <c r="N113" i="19"/>
  <c r="N114" i="19"/>
  <c r="N115" i="19"/>
  <c r="N116" i="19"/>
  <c r="N117" i="19"/>
  <c r="N118" i="19"/>
  <c r="N119" i="19"/>
  <c r="N120" i="19"/>
  <c r="N121" i="19"/>
  <c r="N122" i="19"/>
  <c r="N123" i="19"/>
  <c r="N124" i="19"/>
  <c r="N125" i="19"/>
  <c r="N126" i="19"/>
  <c r="N127" i="19"/>
  <c r="N128" i="19"/>
  <c r="N129" i="19"/>
  <c r="N130" i="19"/>
  <c r="N131" i="19"/>
  <c r="N132" i="19"/>
  <c r="N133" i="19"/>
  <c r="N134" i="19"/>
  <c r="N135" i="19"/>
  <c r="N136" i="19"/>
  <c r="N137" i="19"/>
  <c r="N138" i="19"/>
  <c r="N139" i="19"/>
  <c r="N140" i="19"/>
  <c r="N141" i="19"/>
  <c r="N142" i="19"/>
  <c r="N143" i="19"/>
  <c r="N144" i="19"/>
  <c r="N145" i="19"/>
  <c r="N146" i="19"/>
  <c r="N147" i="19"/>
  <c r="N148" i="19"/>
  <c r="N149" i="19"/>
  <c r="N150" i="19"/>
  <c r="N151" i="19"/>
  <c r="N152" i="19"/>
  <c r="N153" i="19"/>
  <c r="N154" i="19"/>
  <c r="N155" i="19"/>
  <c r="N156" i="19"/>
  <c r="N157" i="19"/>
  <c r="N158" i="19"/>
  <c r="M7" i="19"/>
  <c r="M8" i="19"/>
  <c r="M9" i="19"/>
  <c r="L4" i="19"/>
  <c r="M76" i="19" s="1"/>
  <c r="M109" i="19"/>
  <c r="K55" i="19"/>
  <c r="K56" i="19"/>
  <c r="K57" i="19"/>
  <c r="K58" i="19"/>
  <c r="K59" i="19"/>
  <c r="K61" i="19"/>
  <c r="K63" i="19"/>
  <c r="K64" i="19"/>
  <c r="K65" i="19"/>
  <c r="K66" i="19"/>
  <c r="K67" i="19"/>
  <c r="K68" i="19"/>
  <c r="K69" i="19"/>
  <c r="K70" i="19"/>
  <c r="K71" i="19"/>
  <c r="K72" i="19"/>
  <c r="K74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5" i="19"/>
  <c r="K136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H160" i="19"/>
  <c r="BR159" i="19"/>
  <c r="BR158" i="19"/>
  <c r="G158" i="19"/>
  <c r="BR157" i="19"/>
  <c r="G157" i="19"/>
  <c r="BR156" i="19"/>
  <c r="G156" i="19"/>
  <c r="BR155" i="19"/>
  <c r="G155" i="19"/>
  <c r="BR154" i="19"/>
  <c r="G154" i="19"/>
  <c r="BR153" i="19"/>
  <c r="G153" i="19"/>
  <c r="BR152" i="19"/>
  <c r="G152" i="19"/>
  <c r="BR151" i="19"/>
  <c r="G151" i="19"/>
  <c r="BR150" i="19"/>
  <c r="G150" i="19"/>
  <c r="BR149" i="19"/>
  <c r="G149" i="19"/>
  <c r="BR148" i="19"/>
  <c r="G148" i="19"/>
  <c r="BR147" i="19"/>
  <c r="G147" i="19"/>
  <c r="BR146" i="19"/>
  <c r="AR146" i="19"/>
  <c r="G146" i="19"/>
  <c r="BR145" i="19"/>
  <c r="G145" i="19"/>
  <c r="BR144" i="19"/>
  <c r="G144" i="19"/>
  <c r="BR143" i="19"/>
  <c r="G143" i="19"/>
  <c r="BR142" i="19"/>
  <c r="G142" i="19"/>
  <c r="BR141" i="19"/>
  <c r="G141" i="19"/>
  <c r="BR140" i="19"/>
  <c r="G140" i="19"/>
  <c r="BR139" i="19"/>
  <c r="G139" i="19"/>
  <c r="BR138" i="19"/>
  <c r="G138" i="19"/>
  <c r="BR137" i="19"/>
  <c r="G137" i="19"/>
  <c r="BR136" i="19"/>
  <c r="G136" i="19"/>
  <c r="BR135" i="19"/>
  <c r="G135" i="19"/>
  <c r="BR134" i="19"/>
  <c r="G134" i="19"/>
  <c r="BR133" i="19"/>
  <c r="AR133" i="19"/>
  <c r="G133" i="19"/>
  <c r="BR132" i="19"/>
  <c r="G132" i="19"/>
  <c r="BR131" i="19"/>
  <c r="G131" i="19"/>
  <c r="BR130" i="19"/>
  <c r="G130" i="19"/>
  <c r="BR129" i="19"/>
  <c r="G129" i="19"/>
  <c r="BR128" i="19"/>
  <c r="G128" i="19"/>
  <c r="BR127" i="19"/>
  <c r="G127" i="19"/>
  <c r="BR126" i="19"/>
  <c r="G126" i="19"/>
  <c r="BR125" i="19"/>
  <c r="G125" i="19"/>
  <c r="BR124" i="19"/>
  <c r="G124" i="19"/>
  <c r="BR123" i="19"/>
  <c r="G123" i="19"/>
  <c r="BR122" i="19"/>
  <c r="G122" i="19"/>
  <c r="BR121" i="19"/>
  <c r="G121" i="19"/>
  <c r="BR120" i="19"/>
  <c r="G120" i="19"/>
  <c r="BR119" i="19"/>
  <c r="G119" i="19"/>
  <c r="BR118" i="19"/>
  <c r="G118" i="19"/>
  <c r="BR117" i="19"/>
  <c r="G117" i="19"/>
  <c r="BR116" i="19"/>
  <c r="G116" i="19"/>
  <c r="BR115" i="19"/>
  <c r="G115" i="19"/>
  <c r="BR114" i="19"/>
  <c r="G114" i="19"/>
  <c r="BR113" i="19"/>
  <c r="G113" i="19"/>
  <c r="BR112" i="19"/>
  <c r="G112" i="19"/>
  <c r="BR111" i="19"/>
  <c r="G111" i="19"/>
  <c r="BR110" i="19"/>
  <c r="G110" i="19"/>
  <c r="BR109" i="19"/>
  <c r="G109" i="19"/>
  <c r="BR108" i="19"/>
  <c r="G108" i="19"/>
  <c r="BR107" i="19"/>
  <c r="G107" i="19"/>
  <c r="BR106" i="19"/>
  <c r="G106" i="19"/>
  <c r="BR105" i="19"/>
  <c r="G105" i="19"/>
  <c r="BR104" i="19"/>
  <c r="G104" i="19"/>
  <c r="BR103" i="19"/>
  <c r="G103" i="19"/>
  <c r="BR102" i="19"/>
  <c r="G102" i="19"/>
  <c r="BR101" i="19"/>
  <c r="G101" i="19"/>
  <c r="BR100" i="19"/>
  <c r="G100" i="19"/>
  <c r="BR99" i="19"/>
  <c r="G99" i="19"/>
  <c r="BR98" i="19"/>
  <c r="G98" i="19"/>
  <c r="BR97" i="19"/>
  <c r="G97" i="19"/>
  <c r="BR96" i="19"/>
  <c r="G96" i="19"/>
  <c r="BR95" i="19"/>
  <c r="G95" i="19"/>
  <c r="BR94" i="19"/>
  <c r="G94" i="19"/>
  <c r="BR93" i="19"/>
  <c r="G93" i="19"/>
  <c r="BR92" i="19"/>
  <c r="G92" i="19"/>
  <c r="BR91" i="19"/>
  <c r="G91" i="19"/>
  <c r="BR90" i="19"/>
  <c r="G90" i="19"/>
  <c r="BR89" i="19"/>
  <c r="G89" i="19"/>
  <c r="BR88" i="19"/>
  <c r="G88" i="19"/>
  <c r="BR87" i="19"/>
  <c r="G87" i="19"/>
  <c r="BR86" i="19"/>
  <c r="G86" i="19"/>
  <c r="BR85" i="19"/>
  <c r="G85" i="19"/>
  <c r="BR84" i="19"/>
  <c r="G84" i="19"/>
  <c r="BR83" i="19"/>
  <c r="G83" i="19"/>
  <c r="BR82" i="19"/>
  <c r="AR82" i="19"/>
  <c r="G82" i="19"/>
  <c r="BR81" i="19"/>
  <c r="G81" i="19"/>
  <c r="BR80" i="19"/>
  <c r="G80" i="19"/>
  <c r="BR79" i="19"/>
  <c r="G79" i="19"/>
  <c r="BR78" i="19"/>
  <c r="G78" i="19"/>
  <c r="BR77" i="19"/>
  <c r="G77" i="19"/>
  <c r="BR76" i="19"/>
  <c r="G76" i="19"/>
  <c r="BR75" i="19"/>
  <c r="G75" i="19"/>
  <c r="BR74" i="19"/>
  <c r="G74" i="19"/>
  <c r="BR73" i="19"/>
  <c r="G73" i="19"/>
  <c r="BR72" i="19"/>
  <c r="G72" i="19"/>
  <c r="BR71" i="19"/>
  <c r="G71" i="19"/>
  <c r="BR70" i="19"/>
  <c r="G70" i="19"/>
  <c r="BR69" i="19"/>
  <c r="AR69" i="19"/>
  <c r="G69" i="19"/>
  <c r="BR68" i="19"/>
  <c r="G68" i="19"/>
  <c r="BR67" i="19"/>
  <c r="G67" i="19"/>
  <c r="BR66" i="19"/>
  <c r="G66" i="19"/>
  <c r="BR65" i="19"/>
  <c r="G65" i="19"/>
  <c r="BR64" i="19"/>
  <c r="G64" i="19"/>
  <c r="BR63" i="19"/>
  <c r="G63" i="19"/>
  <c r="BR62" i="19"/>
  <c r="G62" i="19"/>
  <c r="BR61" i="19"/>
  <c r="G61" i="19"/>
  <c r="BR60" i="19"/>
  <c r="G60" i="19"/>
  <c r="BR59" i="19"/>
  <c r="G59" i="19"/>
  <c r="BR58" i="19"/>
  <c r="G58" i="19"/>
  <c r="BR57" i="19"/>
  <c r="G57" i="19"/>
  <c r="BR56" i="19"/>
  <c r="G56" i="19"/>
  <c r="G55" i="19"/>
  <c r="AR52" i="19"/>
  <c r="BR46" i="19"/>
  <c r="AR32" i="19"/>
  <c r="BR28" i="19"/>
  <c r="AR20" i="19"/>
  <c r="A103" i="3"/>
  <c r="Q103" i="3" s="1"/>
  <c r="A110" i="3"/>
  <c r="A109" i="3"/>
  <c r="A108" i="3"/>
  <c r="I108" i="3" s="1"/>
  <c r="A107" i="3"/>
  <c r="I107" i="3" s="1"/>
  <c r="A106" i="3"/>
  <c r="I106" i="3" s="1"/>
  <c r="A105" i="3"/>
  <c r="Q105" i="3" s="1"/>
  <c r="A104" i="3"/>
  <c r="I104" i="3" s="1"/>
  <c r="B110" i="3"/>
  <c r="B109" i="3"/>
  <c r="B108" i="3"/>
  <c r="B107" i="3"/>
  <c r="B106" i="3"/>
  <c r="B105" i="3"/>
  <c r="B104" i="3"/>
  <c r="B103" i="3"/>
  <c r="R106" i="3"/>
  <c r="M106" i="3"/>
  <c r="J106" i="3"/>
  <c r="E106" i="3"/>
  <c r="R105" i="3"/>
  <c r="M105" i="3"/>
  <c r="P105" i="3" s="1"/>
  <c r="J105" i="3"/>
  <c r="E105" i="3"/>
  <c r="H105" i="3" s="1"/>
  <c r="R104" i="3"/>
  <c r="M104" i="3"/>
  <c r="J104" i="3"/>
  <c r="E104" i="3"/>
  <c r="R103" i="3"/>
  <c r="M103" i="3"/>
  <c r="J103" i="3"/>
  <c r="E103" i="3"/>
  <c r="R108" i="3"/>
  <c r="M108" i="3"/>
  <c r="J108" i="3"/>
  <c r="E108" i="3"/>
  <c r="R107" i="3"/>
  <c r="M107" i="3"/>
  <c r="J107" i="3"/>
  <c r="E107" i="3"/>
  <c r="R109" i="3"/>
  <c r="M109" i="3"/>
  <c r="J109" i="3"/>
  <c r="E109" i="3"/>
  <c r="B114" i="3"/>
  <c r="N14" i="3"/>
  <c r="N10" i="6" s="1"/>
  <c r="N32" i="3"/>
  <c r="R32" i="3" s="1"/>
  <c r="R11" i="6" s="1"/>
  <c r="M13" i="3"/>
  <c r="M17" i="3"/>
  <c r="P17" i="3" s="1"/>
  <c r="M20" i="3"/>
  <c r="P20" i="3" s="1"/>
  <c r="M26" i="3"/>
  <c r="P26" i="3" s="1"/>
  <c r="M27" i="3"/>
  <c r="P27" i="3" s="1"/>
  <c r="M29" i="3"/>
  <c r="P29" i="3" s="1"/>
  <c r="M30" i="3"/>
  <c r="P30" i="3" s="1"/>
  <c r="M31" i="3"/>
  <c r="P31" i="3" s="1"/>
  <c r="M56" i="3"/>
  <c r="O56" i="3" s="1"/>
  <c r="M57" i="3"/>
  <c r="O57" i="3" s="1"/>
  <c r="M55" i="3"/>
  <c r="M41" i="3"/>
  <c r="P41" i="3" s="1"/>
  <c r="M42" i="3"/>
  <c r="P42" i="3" s="1"/>
  <c r="M44" i="3"/>
  <c r="P44" i="3" s="1"/>
  <c r="M48" i="3"/>
  <c r="P48" i="3" s="1"/>
  <c r="M49" i="3"/>
  <c r="P49" i="3" s="1"/>
  <c r="M51" i="3"/>
  <c r="P51" i="3" s="1"/>
  <c r="L14" i="3"/>
  <c r="L10" i="6" s="1"/>
  <c r="L32" i="3"/>
  <c r="N45" i="3"/>
  <c r="N53" i="3"/>
  <c r="R53" i="3" s="1"/>
  <c r="N58" i="3"/>
  <c r="R58" i="3" s="1"/>
  <c r="L45" i="3"/>
  <c r="L53" i="3"/>
  <c r="L58" i="3"/>
  <c r="F14" i="3"/>
  <c r="F32" i="3"/>
  <c r="J32" i="3" s="1"/>
  <c r="J11" i="6" s="1"/>
  <c r="E13" i="3"/>
  <c r="E17" i="3"/>
  <c r="H17" i="3" s="1"/>
  <c r="E20" i="3"/>
  <c r="E26" i="3"/>
  <c r="H26" i="3" s="1"/>
  <c r="E27" i="3"/>
  <c r="E29" i="3"/>
  <c r="H29" i="3" s="1"/>
  <c r="E30" i="3"/>
  <c r="H30" i="3" s="1"/>
  <c r="E31" i="3"/>
  <c r="H31" i="3" s="1"/>
  <c r="E56" i="3"/>
  <c r="G56" i="3" s="1"/>
  <c r="E57" i="3"/>
  <c r="G57" i="3" s="1"/>
  <c r="E55" i="3"/>
  <c r="H55" i="3" s="1"/>
  <c r="E41" i="3"/>
  <c r="E42" i="3"/>
  <c r="H42" i="3" s="1"/>
  <c r="E44" i="3"/>
  <c r="H44" i="3" s="1"/>
  <c r="E48" i="3"/>
  <c r="H48" i="3" s="1"/>
  <c r="E49" i="3"/>
  <c r="E51" i="3"/>
  <c r="H51" i="3" s="1"/>
  <c r="D14" i="3"/>
  <c r="D35" i="3" s="1"/>
  <c r="D32" i="3"/>
  <c r="D11" i="6" s="1"/>
  <c r="F45" i="3"/>
  <c r="J45" i="3" s="1"/>
  <c r="F53" i="3"/>
  <c r="J53" i="3" s="1"/>
  <c r="F58" i="3"/>
  <c r="J58" i="3" s="1"/>
  <c r="D63" i="3"/>
  <c r="B21" i="6"/>
  <c r="B71" i="3"/>
  <c r="R56" i="3"/>
  <c r="Q56" i="3"/>
  <c r="J56" i="3"/>
  <c r="I56" i="3"/>
  <c r="B56" i="3"/>
  <c r="E76" i="3"/>
  <c r="G76" i="3" s="1"/>
  <c r="E82" i="3"/>
  <c r="G82" i="3" s="1"/>
  <c r="E89" i="3"/>
  <c r="G89" i="3" s="1"/>
  <c r="H89" i="3" s="1"/>
  <c r="E91" i="3"/>
  <c r="G91" i="3" s="1"/>
  <c r="E92" i="3"/>
  <c r="G92" i="3" s="1"/>
  <c r="E93" i="3"/>
  <c r="G93" i="3" s="1"/>
  <c r="H93" i="3" s="1"/>
  <c r="E94" i="3"/>
  <c r="G94" i="3" s="1"/>
  <c r="H94" i="3" s="1"/>
  <c r="E95" i="3"/>
  <c r="G95" i="3" s="1"/>
  <c r="H95" i="3" s="1"/>
  <c r="E96" i="3"/>
  <c r="G96" i="3" s="1"/>
  <c r="E102" i="3"/>
  <c r="G102" i="3" s="1"/>
  <c r="E110" i="3"/>
  <c r="E112" i="3"/>
  <c r="G112" i="3" s="1"/>
  <c r="E113" i="3"/>
  <c r="G113" i="3" s="1"/>
  <c r="H113" i="3" s="1"/>
  <c r="E114" i="3"/>
  <c r="G114" i="3" s="1"/>
  <c r="H114" i="3" s="1"/>
  <c r="E115" i="3"/>
  <c r="E116" i="3"/>
  <c r="G116" i="3" s="1"/>
  <c r="H116" i="3" s="1"/>
  <c r="E117" i="3"/>
  <c r="G117" i="3" s="1"/>
  <c r="H117" i="3" s="1"/>
  <c r="E118" i="3"/>
  <c r="G118" i="3" s="1"/>
  <c r="E119" i="3"/>
  <c r="E122" i="3"/>
  <c r="G122" i="3" s="1"/>
  <c r="E123" i="3"/>
  <c r="G123" i="3" s="1"/>
  <c r="E124" i="3"/>
  <c r="H124" i="3" s="1"/>
  <c r="E125" i="3"/>
  <c r="E128" i="3"/>
  <c r="G128" i="3" s="1"/>
  <c r="E129" i="3"/>
  <c r="E130" i="3"/>
  <c r="G130" i="3" s="1"/>
  <c r="E131" i="3"/>
  <c r="E134" i="3"/>
  <c r="G134" i="3" s="1"/>
  <c r="H134" i="3" s="1"/>
  <c r="E135" i="3"/>
  <c r="H135" i="3" s="1"/>
  <c r="E136" i="3"/>
  <c r="G136" i="3" s="1"/>
  <c r="H136" i="3" s="1"/>
  <c r="E137" i="3"/>
  <c r="G137" i="3" s="1"/>
  <c r="E140" i="3"/>
  <c r="G140" i="3" s="1"/>
  <c r="E141" i="3"/>
  <c r="G141" i="3" s="1"/>
  <c r="E142" i="3"/>
  <c r="G142" i="3" s="1"/>
  <c r="E143" i="3"/>
  <c r="G143" i="3" s="1"/>
  <c r="E146" i="3"/>
  <c r="E147" i="3"/>
  <c r="G147" i="3" s="1"/>
  <c r="H147" i="3" s="1"/>
  <c r="E148" i="3"/>
  <c r="G148" i="3" s="1"/>
  <c r="E149" i="3"/>
  <c r="G149" i="3" s="1"/>
  <c r="E150" i="3"/>
  <c r="E151" i="3"/>
  <c r="G151" i="3" s="1"/>
  <c r="H151" i="3" s="1"/>
  <c r="E152" i="3"/>
  <c r="G152" i="3" s="1"/>
  <c r="E153" i="3"/>
  <c r="G153" i="3" s="1"/>
  <c r="E154" i="3"/>
  <c r="E155" i="3"/>
  <c r="H155" i="3" s="1"/>
  <c r="E160" i="3"/>
  <c r="G160" i="3" s="1"/>
  <c r="E162" i="3"/>
  <c r="E166" i="3"/>
  <c r="H166" i="3" s="1"/>
  <c r="E170" i="3"/>
  <c r="G170" i="3" s="1"/>
  <c r="H170" i="3" s="1"/>
  <c r="E175" i="3"/>
  <c r="G175" i="3" s="1"/>
  <c r="E176" i="3"/>
  <c r="G176" i="3" s="1"/>
  <c r="H176" i="3" s="1"/>
  <c r="E177" i="3"/>
  <c r="G177" i="3" s="1"/>
  <c r="H177" i="3" s="1"/>
  <c r="E178" i="3"/>
  <c r="G178" i="3" s="1"/>
  <c r="E179" i="3"/>
  <c r="G179" i="3" s="1"/>
  <c r="E180" i="3"/>
  <c r="G180" i="3" s="1"/>
  <c r="E181" i="3"/>
  <c r="G181" i="3" s="1"/>
  <c r="B57" i="3"/>
  <c r="B178" i="3"/>
  <c r="R117" i="3"/>
  <c r="Q117" i="3"/>
  <c r="M117" i="3"/>
  <c r="O117" i="3" s="1"/>
  <c r="P117" i="3" s="1"/>
  <c r="J117" i="3"/>
  <c r="I117" i="3"/>
  <c r="R116" i="3"/>
  <c r="Q116" i="3"/>
  <c r="M116" i="3"/>
  <c r="J116" i="3"/>
  <c r="I116" i="3"/>
  <c r="M181" i="3"/>
  <c r="O181" i="3" s="1"/>
  <c r="P181" i="3" s="1"/>
  <c r="M180" i="3"/>
  <c r="P180" i="3" s="1"/>
  <c r="M179" i="3"/>
  <c r="P179" i="3" s="1"/>
  <c r="M178" i="3"/>
  <c r="O178" i="3" s="1"/>
  <c r="M177" i="3"/>
  <c r="O177" i="3" s="1"/>
  <c r="P177" i="3" s="1"/>
  <c r="M176" i="3"/>
  <c r="O176" i="3" s="1"/>
  <c r="P176" i="3" s="1"/>
  <c r="M175" i="3"/>
  <c r="P175" i="3" s="1"/>
  <c r="M170" i="3"/>
  <c r="O170" i="3" s="1"/>
  <c r="M166" i="3"/>
  <c r="P166" i="3" s="1"/>
  <c r="M162" i="3"/>
  <c r="O162" i="3" s="1"/>
  <c r="P162" i="3" s="1"/>
  <c r="M160" i="3"/>
  <c r="P160" i="3" s="1"/>
  <c r="M155" i="3"/>
  <c r="O155" i="3" s="1"/>
  <c r="M154" i="3"/>
  <c r="O154" i="3" s="1"/>
  <c r="P154" i="3" s="1"/>
  <c r="M153" i="3"/>
  <c r="M152" i="3"/>
  <c r="O152" i="3" s="1"/>
  <c r="M151" i="3"/>
  <c r="O151" i="3" s="1"/>
  <c r="M150" i="3"/>
  <c r="O150" i="3" s="1"/>
  <c r="P150" i="3" s="1"/>
  <c r="M149" i="3"/>
  <c r="M148" i="3"/>
  <c r="O148" i="3" s="1"/>
  <c r="M147" i="3"/>
  <c r="O147" i="3" s="1"/>
  <c r="M146" i="3"/>
  <c r="O146" i="3" s="1"/>
  <c r="M143" i="3"/>
  <c r="M142" i="3"/>
  <c r="M141" i="3"/>
  <c r="P141" i="3" s="1"/>
  <c r="M140" i="3"/>
  <c r="O140" i="3" s="1"/>
  <c r="M137" i="3"/>
  <c r="O137" i="3" s="1"/>
  <c r="M136" i="3"/>
  <c r="O136" i="3" s="1"/>
  <c r="P136" i="3" s="1"/>
  <c r="M135" i="3"/>
  <c r="O135" i="3" s="1"/>
  <c r="M134" i="3"/>
  <c r="O134" i="3" s="1"/>
  <c r="P134" i="3" s="1"/>
  <c r="M131" i="3"/>
  <c r="O131" i="3" s="1"/>
  <c r="M130" i="3"/>
  <c r="M129" i="3"/>
  <c r="O129" i="3" s="1"/>
  <c r="M128" i="3"/>
  <c r="O128" i="3" s="1"/>
  <c r="P128" i="3" s="1"/>
  <c r="M125" i="3"/>
  <c r="M124" i="3"/>
  <c r="O124" i="3" s="1"/>
  <c r="M123" i="3"/>
  <c r="P123" i="3" s="1"/>
  <c r="M122" i="3"/>
  <c r="P122" i="3" s="1"/>
  <c r="M119" i="3"/>
  <c r="O119" i="3" s="1"/>
  <c r="M118" i="3"/>
  <c r="O118" i="3" s="1"/>
  <c r="M115" i="3"/>
  <c r="O115" i="3" s="1"/>
  <c r="M114" i="3"/>
  <c r="O114" i="3" s="1"/>
  <c r="P114" i="3" s="1"/>
  <c r="M113" i="3"/>
  <c r="O113" i="3" s="1"/>
  <c r="M112" i="3"/>
  <c r="O112" i="3" s="1"/>
  <c r="M110" i="3"/>
  <c r="M102" i="3"/>
  <c r="M96" i="3"/>
  <c r="O96" i="3" s="1"/>
  <c r="M95" i="3"/>
  <c r="O95" i="3" s="1"/>
  <c r="P95" i="3" s="1"/>
  <c r="M94" i="3"/>
  <c r="O94" i="3" s="1"/>
  <c r="P94" i="3" s="1"/>
  <c r="M93" i="3"/>
  <c r="O93" i="3" s="1"/>
  <c r="M92" i="3"/>
  <c r="O92" i="3" s="1"/>
  <c r="M91" i="3"/>
  <c r="O91" i="3" s="1"/>
  <c r="M89" i="3"/>
  <c r="O89" i="3" s="1"/>
  <c r="M82" i="3"/>
  <c r="O82" i="3" s="1"/>
  <c r="M76" i="3"/>
  <c r="O76" i="3" s="1"/>
  <c r="R51" i="3"/>
  <c r="A51" i="3"/>
  <c r="Q51" i="3" s="1"/>
  <c r="J51" i="3"/>
  <c r="B51" i="3"/>
  <c r="B55" i="3"/>
  <c r="A31" i="3"/>
  <c r="Q31" i="3" s="1"/>
  <c r="A30" i="3"/>
  <c r="Q30" i="3" s="1"/>
  <c r="A29" i="3"/>
  <c r="Q29" i="3" s="1"/>
  <c r="A28" i="3"/>
  <c r="A27" i="3"/>
  <c r="Q27" i="3" s="1"/>
  <c r="A26" i="3"/>
  <c r="Q26" i="3" s="1"/>
  <c r="A25" i="3"/>
  <c r="A24" i="3"/>
  <c r="Q24" i="3" s="1"/>
  <c r="A23" i="3"/>
  <c r="A22" i="3"/>
  <c r="Q22" i="3" s="1"/>
  <c r="A21" i="3"/>
  <c r="A20" i="3"/>
  <c r="Q20" i="3" s="1"/>
  <c r="A19" i="3"/>
  <c r="Q19" i="3" s="1"/>
  <c r="A18" i="3"/>
  <c r="Q18" i="3" s="1"/>
  <c r="A17" i="3"/>
  <c r="Q17" i="3" s="1"/>
  <c r="A16" i="3"/>
  <c r="A13" i="3"/>
  <c r="Q13" i="3" s="1"/>
  <c r="A12" i="3"/>
  <c r="Q12" i="3" s="1"/>
  <c r="A11" i="3"/>
  <c r="A10" i="6" s="1"/>
  <c r="A10" i="3"/>
  <c r="A44" i="3"/>
  <c r="A43" i="3"/>
  <c r="Q43" i="3" s="1"/>
  <c r="A42" i="3"/>
  <c r="A41" i="3"/>
  <c r="Q41" i="3" s="1"/>
  <c r="A40" i="3"/>
  <c r="I40" i="3" s="1"/>
  <c r="A39" i="3"/>
  <c r="A52" i="3"/>
  <c r="I52" i="3" s="1"/>
  <c r="A50" i="3"/>
  <c r="Q50" i="3" s="1"/>
  <c r="A49" i="3"/>
  <c r="I49" i="3" s="1"/>
  <c r="A48" i="3"/>
  <c r="A47" i="3"/>
  <c r="Q47" i="3" s="1"/>
  <c r="B52" i="3"/>
  <c r="B50" i="3"/>
  <c r="B49" i="3"/>
  <c r="B48" i="3"/>
  <c r="B47" i="3"/>
  <c r="R49" i="3"/>
  <c r="J49" i="3"/>
  <c r="R48" i="3"/>
  <c r="J48" i="3"/>
  <c r="R50" i="3"/>
  <c r="J50" i="3"/>
  <c r="B44" i="3"/>
  <c r="B43" i="3"/>
  <c r="B42" i="3"/>
  <c r="B41" i="3"/>
  <c r="B40" i="3"/>
  <c r="R42" i="3"/>
  <c r="J42" i="3"/>
  <c r="R41" i="3"/>
  <c r="J41" i="3"/>
  <c r="R43" i="3"/>
  <c r="J43" i="3"/>
  <c r="D45" i="3"/>
  <c r="R77" i="3"/>
  <c r="Q77" i="3"/>
  <c r="J77" i="3"/>
  <c r="I77" i="3"/>
  <c r="D53" i="3"/>
  <c r="D58" i="3"/>
  <c r="Q61" i="3"/>
  <c r="Q17" i="6" s="1"/>
  <c r="Q62" i="3"/>
  <c r="Q18" i="6" s="1"/>
  <c r="I55" i="3"/>
  <c r="I57" i="3"/>
  <c r="I61" i="3"/>
  <c r="I17" i="6" s="1"/>
  <c r="I62" i="3"/>
  <c r="I18" i="6" s="1"/>
  <c r="R61" i="3"/>
  <c r="R17" i="6" s="1"/>
  <c r="N17" i="6"/>
  <c r="L17" i="6"/>
  <c r="J61" i="3"/>
  <c r="J17" i="6" s="1"/>
  <c r="F17" i="6"/>
  <c r="D17" i="6"/>
  <c r="A37" i="6"/>
  <c r="A36" i="6"/>
  <c r="A35" i="6"/>
  <c r="A34" i="6"/>
  <c r="A33" i="6"/>
  <c r="A32" i="6"/>
  <c r="A31" i="6"/>
  <c r="A30" i="6"/>
  <c r="A29" i="6"/>
  <c r="B24" i="6"/>
  <c r="A24" i="6"/>
  <c r="N173" i="3"/>
  <c r="R173" i="3" s="1"/>
  <c r="R36" i="6" s="1"/>
  <c r="Q166" i="3"/>
  <c r="Q167" i="3"/>
  <c r="Q168" i="3"/>
  <c r="Q169" i="3"/>
  <c r="Q170" i="3"/>
  <c r="Q171" i="3"/>
  <c r="Q172" i="3"/>
  <c r="N36" i="6"/>
  <c r="L173" i="3"/>
  <c r="L36" i="6" s="1"/>
  <c r="F173" i="3"/>
  <c r="J173" i="3" s="1"/>
  <c r="J36" i="6" s="1"/>
  <c r="I166" i="3"/>
  <c r="I167" i="3"/>
  <c r="I168" i="3"/>
  <c r="I169" i="3"/>
  <c r="I170" i="3"/>
  <c r="I171" i="3"/>
  <c r="I172" i="3"/>
  <c r="D173" i="3"/>
  <c r="D36" i="6" s="1"/>
  <c r="N164" i="3"/>
  <c r="R164" i="3" s="1"/>
  <c r="R35" i="6" s="1"/>
  <c r="Q158" i="3"/>
  <c r="Q159" i="3"/>
  <c r="Q160" i="3"/>
  <c r="Q161" i="3"/>
  <c r="Q162" i="3"/>
  <c r="Q163" i="3"/>
  <c r="L164" i="3"/>
  <c r="L35" i="6" s="1"/>
  <c r="F164" i="3"/>
  <c r="J164" i="3" s="1"/>
  <c r="J35" i="6" s="1"/>
  <c r="I158" i="3"/>
  <c r="I159" i="3"/>
  <c r="I160" i="3"/>
  <c r="I161" i="3"/>
  <c r="I162" i="3"/>
  <c r="I163" i="3"/>
  <c r="D164" i="3"/>
  <c r="D35" i="6" s="1"/>
  <c r="D18" i="6"/>
  <c r="F18" i="6"/>
  <c r="J62" i="3"/>
  <c r="J18" i="6" s="1"/>
  <c r="D86" i="3"/>
  <c r="D25" i="6" s="1"/>
  <c r="D97" i="3"/>
  <c r="D26" i="6" s="1"/>
  <c r="D120" i="3"/>
  <c r="D29" i="6" s="1"/>
  <c r="D126" i="3"/>
  <c r="D30" i="6" s="1"/>
  <c r="D132" i="3"/>
  <c r="D31" i="6" s="1"/>
  <c r="D138" i="3"/>
  <c r="D32" i="6" s="1"/>
  <c r="D144" i="3"/>
  <c r="D33" i="6" s="1"/>
  <c r="D156" i="3"/>
  <c r="D34" i="6" s="1"/>
  <c r="D182" i="3"/>
  <c r="D37" i="6" s="1"/>
  <c r="B11" i="6"/>
  <c r="B10" i="6"/>
  <c r="F10" i="6"/>
  <c r="N86" i="3"/>
  <c r="N97" i="3"/>
  <c r="N98" i="3" s="1"/>
  <c r="Q76" i="3"/>
  <c r="Q78" i="3"/>
  <c r="Q79" i="3"/>
  <c r="Q80" i="3"/>
  <c r="Q81" i="3"/>
  <c r="Q82" i="3"/>
  <c r="Q83" i="3"/>
  <c r="Q84" i="3"/>
  <c r="Q85" i="3"/>
  <c r="Q88" i="3"/>
  <c r="Q89" i="3"/>
  <c r="Q90" i="3"/>
  <c r="Q91" i="3"/>
  <c r="Q92" i="3"/>
  <c r="Q93" i="3"/>
  <c r="Q94" i="3"/>
  <c r="Q95" i="3"/>
  <c r="Q96" i="3"/>
  <c r="N120" i="3"/>
  <c r="N29" i="6" s="1"/>
  <c r="Q102" i="3"/>
  <c r="Q111" i="3"/>
  <c r="Q112" i="3"/>
  <c r="Q113" i="3"/>
  <c r="Q114" i="3"/>
  <c r="Q115" i="3"/>
  <c r="Q118" i="3"/>
  <c r="Q119" i="3"/>
  <c r="N126" i="3"/>
  <c r="R126" i="3" s="1"/>
  <c r="R30" i="6" s="1"/>
  <c r="Q122" i="3"/>
  <c r="Q123" i="3"/>
  <c r="Q124" i="3"/>
  <c r="Q125" i="3"/>
  <c r="N132" i="3"/>
  <c r="R132" i="3" s="1"/>
  <c r="R31" i="6" s="1"/>
  <c r="Q128" i="3"/>
  <c r="Q129" i="3"/>
  <c r="Q130" i="3"/>
  <c r="Q131" i="3"/>
  <c r="N138" i="3"/>
  <c r="R138" i="3" s="1"/>
  <c r="R32" i="6" s="1"/>
  <c r="Q134" i="3"/>
  <c r="Q135" i="3"/>
  <c r="Q136" i="3"/>
  <c r="Q137" i="3"/>
  <c r="N144" i="3"/>
  <c r="R144" i="3" s="1"/>
  <c r="R33" i="6" s="1"/>
  <c r="Q140" i="3"/>
  <c r="Q141" i="3"/>
  <c r="Q142" i="3"/>
  <c r="Q143" i="3"/>
  <c r="N156" i="3"/>
  <c r="N34" i="6" s="1"/>
  <c r="Q146" i="3"/>
  <c r="Q147" i="3"/>
  <c r="Q148" i="3"/>
  <c r="Q149" i="3"/>
  <c r="Q150" i="3"/>
  <c r="Q151" i="3"/>
  <c r="Q152" i="3"/>
  <c r="Q153" i="3"/>
  <c r="Q154" i="3"/>
  <c r="Q155" i="3"/>
  <c r="N182" i="3"/>
  <c r="R182" i="3" s="1"/>
  <c r="R37" i="6" s="1"/>
  <c r="Q175" i="3"/>
  <c r="Q176" i="3"/>
  <c r="Q177" i="3"/>
  <c r="Q178" i="3"/>
  <c r="Q179" i="3"/>
  <c r="Q180" i="3"/>
  <c r="Q181" i="3"/>
  <c r="L86" i="3"/>
  <c r="L97" i="3"/>
  <c r="L26" i="6" s="1"/>
  <c r="L120" i="3"/>
  <c r="L29" i="6" s="1"/>
  <c r="L126" i="3"/>
  <c r="L30" i="6" s="1"/>
  <c r="L132" i="3"/>
  <c r="L31" i="6" s="1"/>
  <c r="L138" i="3"/>
  <c r="L32" i="6" s="1"/>
  <c r="L144" i="3"/>
  <c r="L33" i="6" s="1"/>
  <c r="L156" i="3"/>
  <c r="L34" i="6" s="1"/>
  <c r="L182" i="3"/>
  <c r="L37" i="6" s="1"/>
  <c r="I76" i="3"/>
  <c r="I78" i="3"/>
  <c r="I79" i="3"/>
  <c r="I80" i="3"/>
  <c r="I81" i="3"/>
  <c r="I82" i="3"/>
  <c r="I83" i="3"/>
  <c r="I84" i="3"/>
  <c r="I85" i="3"/>
  <c r="I88" i="3"/>
  <c r="I89" i="3"/>
  <c r="I90" i="3"/>
  <c r="I91" i="3"/>
  <c r="I92" i="3"/>
  <c r="I93" i="3"/>
  <c r="I94" i="3"/>
  <c r="I95" i="3"/>
  <c r="I96" i="3"/>
  <c r="I102" i="3"/>
  <c r="I111" i="3"/>
  <c r="I112" i="3"/>
  <c r="I113" i="3"/>
  <c r="I114" i="3"/>
  <c r="I115" i="3"/>
  <c r="I118" i="3"/>
  <c r="I119" i="3"/>
  <c r="I122" i="3"/>
  <c r="I123" i="3"/>
  <c r="I124" i="3"/>
  <c r="I125" i="3"/>
  <c r="I128" i="3"/>
  <c r="I129" i="3"/>
  <c r="I130" i="3"/>
  <c r="I131" i="3"/>
  <c r="I134" i="3"/>
  <c r="I135" i="3"/>
  <c r="I136" i="3"/>
  <c r="I137" i="3"/>
  <c r="I140" i="3"/>
  <c r="I141" i="3"/>
  <c r="I142" i="3"/>
  <c r="I143" i="3"/>
  <c r="I146" i="3"/>
  <c r="I147" i="3"/>
  <c r="I148" i="3"/>
  <c r="I149" i="3"/>
  <c r="I150" i="3"/>
  <c r="I151" i="3"/>
  <c r="I152" i="3"/>
  <c r="I153" i="3"/>
  <c r="I154" i="3"/>
  <c r="I155" i="3"/>
  <c r="I175" i="3"/>
  <c r="I176" i="3"/>
  <c r="I177" i="3"/>
  <c r="I178" i="3"/>
  <c r="I179" i="3"/>
  <c r="I180" i="3"/>
  <c r="I181" i="3"/>
  <c r="F86" i="3"/>
  <c r="F25" i="6" s="1"/>
  <c r="F97" i="3"/>
  <c r="F26" i="6" s="1"/>
  <c r="F120" i="3"/>
  <c r="F29" i="6" s="1"/>
  <c r="F126" i="3"/>
  <c r="F30" i="6" s="1"/>
  <c r="F132" i="3"/>
  <c r="F31" i="6" s="1"/>
  <c r="F138" i="3"/>
  <c r="F32" i="6" s="1"/>
  <c r="F144" i="3"/>
  <c r="J144" i="3" s="1"/>
  <c r="J33" i="6" s="1"/>
  <c r="F156" i="3"/>
  <c r="F34" i="6" s="1"/>
  <c r="F182" i="3"/>
  <c r="F37" i="6" s="1"/>
  <c r="R170" i="3"/>
  <c r="J170" i="3"/>
  <c r="R172" i="3"/>
  <c r="J172" i="3"/>
  <c r="R171" i="3"/>
  <c r="J171" i="3"/>
  <c r="R169" i="3"/>
  <c r="J169" i="3"/>
  <c r="R168" i="3"/>
  <c r="J168" i="3"/>
  <c r="R167" i="3"/>
  <c r="J167" i="3"/>
  <c r="R166" i="3"/>
  <c r="J166" i="3"/>
  <c r="R160" i="3"/>
  <c r="J160" i="3"/>
  <c r="R159" i="3"/>
  <c r="J159" i="3"/>
  <c r="R151" i="3"/>
  <c r="J151" i="3"/>
  <c r="R150" i="3"/>
  <c r="J150" i="3"/>
  <c r="R149" i="3"/>
  <c r="J149" i="3"/>
  <c r="R148" i="3"/>
  <c r="J148" i="3"/>
  <c r="R147" i="3"/>
  <c r="J147" i="3"/>
  <c r="R146" i="3"/>
  <c r="J146" i="3"/>
  <c r="R153" i="3"/>
  <c r="J153" i="3"/>
  <c r="R129" i="3"/>
  <c r="J129" i="3"/>
  <c r="R81" i="3"/>
  <c r="J81" i="3"/>
  <c r="R93" i="3"/>
  <c r="J93" i="3"/>
  <c r="R92" i="3"/>
  <c r="J92" i="3"/>
  <c r="R52" i="3"/>
  <c r="J52" i="3"/>
  <c r="R47" i="3"/>
  <c r="J47" i="3"/>
  <c r="Q55" i="3"/>
  <c r="Q57" i="3"/>
  <c r="R55" i="3"/>
  <c r="J55" i="3"/>
  <c r="R40" i="3"/>
  <c r="J40" i="3"/>
  <c r="R19" i="3"/>
  <c r="J19" i="3"/>
  <c r="R24" i="3"/>
  <c r="J24" i="3"/>
  <c r="B2" i="6"/>
  <c r="B4" i="6"/>
  <c r="J20" i="3"/>
  <c r="J29" i="3"/>
  <c r="J27" i="3"/>
  <c r="J26" i="3"/>
  <c r="J78" i="3"/>
  <c r="J155" i="3"/>
  <c r="J161" i="3"/>
  <c r="J130" i="3"/>
  <c r="J181" i="3"/>
  <c r="J154" i="3"/>
  <c r="J115" i="3"/>
  <c r="J131" i="3"/>
  <c r="J111" i="3"/>
  <c r="J162" i="3"/>
  <c r="J118" i="3"/>
  <c r="J158" i="3"/>
  <c r="J152" i="3"/>
  <c r="J175" i="3"/>
  <c r="J163" i="3"/>
  <c r="J12" i="3"/>
  <c r="R26" i="3"/>
  <c r="R27" i="3"/>
  <c r="R29" i="3"/>
  <c r="R20" i="3"/>
  <c r="R118" i="3"/>
  <c r="R131" i="3"/>
  <c r="R78" i="3"/>
  <c r="R175" i="3"/>
  <c r="R154" i="3"/>
  <c r="R12" i="3"/>
  <c r="R161" i="3"/>
  <c r="N18" i="6"/>
  <c r="R115" i="3"/>
  <c r="R181" i="3"/>
  <c r="R155" i="3"/>
  <c r="R130" i="3"/>
  <c r="R162" i="3"/>
  <c r="R158" i="3"/>
  <c r="R111" i="3"/>
  <c r="R163" i="3"/>
  <c r="N33" i="6"/>
  <c r="N25" i="6"/>
  <c r="J95" i="3"/>
  <c r="J124" i="3"/>
  <c r="J22" i="3"/>
  <c r="J80" i="3"/>
  <c r="J176" i="3"/>
  <c r="J89" i="3"/>
  <c r="J44" i="3"/>
  <c r="J110" i="3"/>
  <c r="J57" i="3"/>
  <c r="J30" i="3"/>
  <c r="J94" i="3"/>
  <c r="J113" i="3"/>
  <c r="J141" i="3"/>
  <c r="J90" i="3"/>
  <c r="J178" i="3"/>
  <c r="J79" i="3"/>
  <c r="J136" i="3"/>
  <c r="J112" i="3"/>
  <c r="J177" i="3"/>
  <c r="R94" i="3"/>
  <c r="R90" i="3"/>
  <c r="R79" i="3"/>
  <c r="R136" i="3"/>
  <c r="J102" i="3"/>
  <c r="J142" i="3"/>
  <c r="J13" i="3"/>
  <c r="R113" i="3"/>
  <c r="R124" i="3"/>
  <c r="R110" i="3"/>
  <c r="R112" i="3"/>
  <c r="J31" i="3"/>
  <c r="J18" i="3"/>
  <c r="R176" i="3"/>
  <c r="J82" i="3"/>
  <c r="R44" i="3"/>
  <c r="R89" i="3"/>
  <c r="J85" i="3"/>
  <c r="R57" i="3"/>
  <c r="J137" i="3"/>
  <c r="J134" i="3"/>
  <c r="J125" i="3"/>
  <c r="J17" i="3"/>
  <c r="R22" i="3"/>
  <c r="R177" i="3"/>
  <c r="R141" i="3"/>
  <c r="J123" i="3"/>
  <c r="J180" i="3"/>
  <c r="J135" i="3"/>
  <c r="R178" i="3"/>
  <c r="J96" i="3"/>
  <c r="J84" i="3"/>
  <c r="J140" i="3"/>
  <c r="J91" i="3"/>
  <c r="R80" i="3"/>
  <c r="R95" i="3"/>
  <c r="J179" i="3"/>
  <c r="J119" i="3"/>
  <c r="R30" i="3"/>
  <c r="J114" i="3"/>
  <c r="J83" i="3"/>
  <c r="R123" i="3"/>
  <c r="D16" i="6"/>
  <c r="R135" i="3"/>
  <c r="R82" i="3"/>
  <c r="R179" i="3"/>
  <c r="J128" i="3"/>
  <c r="J122" i="3"/>
  <c r="R18" i="3"/>
  <c r="R114" i="3"/>
  <c r="R140" i="3"/>
  <c r="R83" i="3"/>
  <c r="R102" i="3"/>
  <c r="R91" i="3"/>
  <c r="R96" i="3"/>
  <c r="R119" i="3"/>
  <c r="L18" i="6"/>
  <c r="R125" i="3"/>
  <c r="R84" i="3"/>
  <c r="J88" i="3"/>
  <c r="R142" i="3"/>
  <c r="R17" i="3"/>
  <c r="R180" i="3"/>
  <c r="R134" i="3"/>
  <c r="R85" i="3"/>
  <c r="R31" i="3"/>
  <c r="R137" i="3"/>
  <c r="R13" i="3"/>
  <c r="J76" i="3"/>
  <c r="R62" i="3"/>
  <c r="R18" i="6" s="1"/>
  <c r="R122" i="3"/>
  <c r="R76" i="3"/>
  <c r="J132" i="3"/>
  <c r="J31" i="6" s="1"/>
  <c r="J97" i="3"/>
  <c r="J26" i="6" s="1"/>
  <c r="R88" i="3"/>
  <c r="R128" i="3"/>
  <c r="J143" i="3"/>
  <c r="L25" i="6"/>
  <c r="J86" i="3"/>
  <c r="J25" i="6" s="1"/>
  <c r="R152" i="3"/>
  <c r="R143" i="3"/>
  <c r="R86" i="3"/>
  <c r="R25" i="6" s="1"/>
  <c r="J182" i="3"/>
  <c r="J37" i="6" s="1"/>
  <c r="L149" i="4" l="1"/>
  <c r="M158" i="4"/>
  <c r="L158" i="4"/>
  <c r="H27" i="23"/>
  <c r="G63" i="4" s="1"/>
  <c r="H21" i="23"/>
  <c r="I103" i="3"/>
  <c r="H122" i="3"/>
  <c r="I19" i="3"/>
  <c r="G166" i="3"/>
  <c r="E172" i="3"/>
  <c r="G172" i="3" s="1"/>
  <c r="G157" i="4"/>
  <c r="S157" i="4" s="1"/>
  <c r="O158" i="4"/>
  <c r="K158" i="4"/>
  <c r="Q158" i="4"/>
  <c r="I158" i="4"/>
  <c r="P158" i="4"/>
  <c r="H158" i="4"/>
  <c r="S156" i="4"/>
  <c r="S155" i="4"/>
  <c r="R158" i="4"/>
  <c r="N158" i="4"/>
  <c r="J158" i="4"/>
  <c r="S152" i="4"/>
  <c r="R149" i="4"/>
  <c r="N149" i="4"/>
  <c r="J149" i="4"/>
  <c r="E163" i="3"/>
  <c r="G163" i="3" s="1"/>
  <c r="H163" i="3" s="1"/>
  <c r="G148" i="4"/>
  <c r="S148" i="4" s="1"/>
  <c r="S147" i="4"/>
  <c r="E161" i="3"/>
  <c r="G161" i="3" s="1"/>
  <c r="H161" i="3" s="1"/>
  <c r="G146" i="4"/>
  <c r="S146" i="4" s="1"/>
  <c r="S145" i="4"/>
  <c r="Q149" i="4"/>
  <c r="M149" i="4"/>
  <c r="I149" i="4"/>
  <c r="P149" i="4"/>
  <c r="H149" i="4"/>
  <c r="S144" i="4"/>
  <c r="O149" i="4"/>
  <c r="K149" i="4"/>
  <c r="M158" i="3"/>
  <c r="O158" i="3" s="1"/>
  <c r="G143" i="4"/>
  <c r="H28" i="23"/>
  <c r="G64" i="4" s="1"/>
  <c r="K28" i="23"/>
  <c r="J64" i="4" s="1"/>
  <c r="E81" i="3"/>
  <c r="G81" i="3" s="1"/>
  <c r="Q106" i="3"/>
  <c r="AZ7" i="20"/>
  <c r="AM35" i="20"/>
  <c r="M51" i="20"/>
  <c r="X51" i="20"/>
  <c r="AG35" i="20"/>
  <c r="BE51" i="20"/>
  <c r="BE14" i="21"/>
  <c r="BC22" i="21"/>
  <c r="AY46" i="20"/>
  <c r="AT14" i="20"/>
  <c r="AX18" i="20"/>
  <c r="AW7" i="21"/>
  <c r="AT14" i="21"/>
  <c r="BA18" i="21"/>
  <c r="BC33" i="21"/>
  <c r="O14" i="21"/>
  <c r="BD7" i="21"/>
  <c r="AX14" i="21"/>
  <c r="BC18" i="21"/>
  <c r="AU22" i="21"/>
  <c r="Z29" i="21"/>
  <c r="M135" i="21"/>
  <c r="M155" i="21"/>
  <c r="M46" i="19"/>
  <c r="M152" i="19"/>
  <c r="H123" i="3"/>
  <c r="Q58" i="3"/>
  <c r="M140" i="19"/>
  <c r="M88" i="19"/>
  <c r="M97" i="19"/>
  <c r="H76" i="3"/>
  <c r="H179" i="3"/>
  <c r="I22" i="3"/>
  <c r="M130" i="19"/>
  <c r="M66" i="19"/>
  <c r="AL99" i="20"/>
  <c r="AQ99" i="20"/>
  <c r="AY99" i="20"/>
  <c r="AN99" i="20"/>
  <c r="AP99" i="20"/>
  <c r="AD99" i="20"/>
  <c r="AY97" i="20"/>
  <c r="Z97" i="20"/>
  <c r="X97" i="20"/>
  <c r="AK95" i="20"/>
  <c r="AD95" i="20"/>
  <c r="Y95" i="20"/>
  <c r="W95" i="20"/>
  <c r="AV95" i="20"/>
  <c r="AM93" i="20"/>
  <c r="AB93" i="20"/>
  <c r="AU91" i="20"/>
  <c r="X91" i="20"/>
  <c r="AH89" i="20"/>
  <c r="AK89" i="20"/>
  <c r="AN89" i="20"/>
  <c r="Z89" i="20"/>
  <c r="Y89" i="20"/>
  <c r="AJ87" i="20"/>
  <c r="AC87" i="20"/>
  <c r="AM87" i="20"/>
  <c r="AE87" i="20"/>
  <c r="BC85" i="20"/>
  <c r="AP85" i="20"/>
  <c r="AE85" i="20"/>
  <c r="AQ85" i="20"/>
  <c r="AY83" i="20"/>
  <c r="AQ83" i="20"/>
  <c r="Y83" i="20"/>
  <c r="W83" i="20"/>
  <c r="AO83" i="20"/>
  <c r="AD83" i="20"/>
  <c r="AO81" i="20"/>
  <c r="Z81" i="20"/>
  <c r="AI79" i="20"/>
  <c r="AD79" i="20"/>
  <c r="X79" i="20"/>
  <c r="AM77" i="20"/>
  <c r="AJ77" i="20"/>
  <c r="AL77" i="20"/>
  <c r="AY75" i="20"/>
  <c r="AC75" i="20"/>
  <c r="Y75" i="20"/>
  <c r="W75" i="20"/>
  <c r="BC75" i="20"/>
  <c r="AL73" i="20"/>
  <c r="AM73" i="20"/>
  <c r="Z73" i="20"/>
  <c r="AY73" i="20"/>
  <c r="AG73" i="20"/>
  <c r="AK71" i="20"/>
  <c r="AU71" i="20"/>
  <c r="AG71" i="20"/>
  <c r="AO71" i="20"/>
  <c r="AE71" i="20"/>
  <c r="AD71" i="20"/>
  <c r="AJ69" i="20"/>
  <c r="AH69" i="20"/>
  <c r="AE69" i="20"/>
  <c r="AA69" i="20"/>
  <c r="Y69" i="20"/>
  <c r="W69" i="20"/>
  <c r="AP69" i="20"/>
  <c r="AQ69" i="20"/>
  <c r="AL67" i="20"/>
  <c r="AQ67" i="20"/>
  <c r="AD67" i="20"/>
  <c r="X67" i="20"/>
  <c r="AN67" i="20"/>
  <c r="AX65" i="20"/>
  <c r="Z65" i="20"/>
  <c r="AP63" i="20"/>
  <c r="AC63" i="20"/>
  <c r="W63" i="20"/>
  <c r="AK63" i="20"/>
  <c r="AU63" i="20"/>
  <c r="AM61" i="20"/>
  <c r="AJ61" i="20"/>
  <c r="Y61" i="20"/>
  <c r="AY57" i="20"/>
  <c r="AN57" i="20"/>
  <c r="AP57" i="20"/>
  <c r="AA57" i="20"/>
  <c r="Z57" i="20"/>
  <c r="AD57" i="20"/>
  <c r="N76" i="21"/>
  <c r="N68" i="21"/>
  <c r="N18" i="21"/>
  <c r="O76" i="21"/>
  <c r="P97" i="21"/>
  <c r="P72" i="21"/>
  <c r="S83" i="21"/>
  <c r="S58" i="21"/>
  <c r="U97" i="21"/>
  <c r="W83" i="21"/>
  <c r="W58" i="21"/>
  <c r="X58" i="21"/>
  <c r="Y75" i="21"/>
  <c r="AB58" i="21"/>
  <c r="AD58" i="21"/>
  <c r="AP58" i="21"/>
  <c r="AD64" i="21"/>
  <c r="BD47" i="21"/>
  <c r="AV58" i="21"/>
  <c r="AM54" i="20"/>
  <c r="AL54" i="20"/>
  <c r="AI54" i="20"/>
  <c r="AV28" i="20"/>
  <c r="AY7" i="21"/>
  <c r="AY14" i="21"/>
  <c r="AU18" i="21"/>
  <c r="AV22" i="21"/>
  <c r="N86" i="21"/>
  <c r="O68" i="21"/>
  <c r="P83" i="21"/>
  <c r="P68" i="21"/>
  <c r="Q86" i="21"/>
  <c r="R68" i="21"/>
  <c r="U58" i="21"/>
  <c r="X68" i="21"/>
  <c r="Z68" i="21"/>
  <c r="AC68" i="21"/>
  <c r="AN58" i="21"/>
  <c r="AJ58" i="21"/>
  <c r="AW49" i="21"/>
  <c r="AY89" i="21"/>
  <c r="BD86" i="21"/>
  <c r="M87" i="22"/>
  <c r="M18" i="3"/>
  <c r="O18" i="3" s="1"/>
  <c r="P18" i="3" s="1"/>
  <c r="AB54" i="20"/>
  <c r="AD54" i="20"/>
  <c r="AK54" i="20"/>
  <c r="BC7" i="21"/>
  <c r="AS14" i="21"/>
  <c r="BC14" i="21"/>
  <c r="BA22" i="21"/>
  <c r="N93" i="21"/>
  <c r="N58" i="21"/>
  <c r="Q75" i="21"/>
  <c r="Q58" i="21"/>
  <c r="R58" i="21"/>
  <c r="T68" i="21"/>
  <c r="T58" i="21"/>
  <c r="U68" i="21"/>
  <c r="AC58" i="21"/>
  <c r="AQ58" i="21"/>
  <c r="AO58" i="21"/>
  <c r="AK58" i="21"/>
  <c r="AG58" i="21"/>
  <c r="AR192" i="20"/>
  <c r="J138" i="3"/>
  <c r="J32" i="6" s="1"/>
  <c r="O122" i="3"/>
  <c r="F11" i="6"/>
  <c r="N11" i="6"/>
  <c r="F36" i="6"/>
  <c r="F35" i="3"/>
  <c r="M118" i="19"/>
  <c r="X100" i="20"/>
  <c r="Z100" i="20"/>
  <c r="AA100" i="20"/>
  <c r="AA78" i="20"/>
  <c r="AA68" i="20"/>
  <c r="AB94" i="20"/>
  <c r="AB62" i="20"/>
  <c r="AC68" i="20"/>
  <c r="AC58" i="20"/>
  <c r="AD80" i="20"/>
  <c r="AR176" i="20"/>
  <c r="AR136" i="20"/>
  <c r="AR128" i="20"/>
  <c r="AR120" i="20"/>
  <c r="AR112" i="20"/>
  <c r="AP95" i="20"/>
  <c r="AP79" i="20"/>
  <c r="AP67" i="20"/>
  <c r="AO97" i="20"/>
  <c r="AO65" i="20"/>
  <c r="AN95" i="20"/>
  <c r="AN79" i="20"/>
  <c r="AN63" i="20"/>
  <c r="AM99" i="20"/>
  <c r="AM83" i="20"/>
  <c r="AM67" i="20"/>
  <c r="AL87" i="20"/>
  <c r="AL71" i="20"/>
  <c r="AK75" i="20"/>
  <c r="AK57" i="20"/>
  <c r="AJ97" i="20"/>
  <c r="AJ71" i="20"/>
  <c r="AH93" i="20"/>
  <c r="BC83" i="20"/>
  <c r="AY65" i="20"/>
  <c r="O94" i="21"/>
  <c r="W94" i="21"/>
  <c r="AC86" i="21"/>
  <c r="S86" i="21"/>
  <c r="P86" i="21"/>
  <c r="AC82" i="21"/>
  <c r="W82" i="21"/>
  <c r="P82" i="21"/>
  <c r="Y82" i="21"/>
  <c r="X82" i="21"/>
  <c r="Q82" i="21"/>
  <c r="N82" i="21"/>
  <c r="AO82" i="21"/>
  <c r="AP82" i="21"/>
  <c r="AD82" i="21"/>
  <c r="V82" i="21"/>
  <c r="V78" i="21"/>
  <c r="W78" i="21"/>
  <c r="U78" i="21"/>
  <c r="T78" i="21"/>
  <c r="N78" i="21"/>
  <c r="AA78" i="21"/>
  <c r="Z78" i="21"/>
  <c r="S78" i="21"/>
  <c r="R78" i="21"/>
  <c r="W75" i="21"/>
  <c r="O75" i="21"/>
  <c r="X75" i="21"/>
  <c r="U75" i="21"/>
  <c r="T75" i="21"/>
  <c r="N75" i="21"/>
  <c r="X71" i="21"/>
  <c r="AJ71" i="21"/>
  <c r="AN71" i="21"/>
  <c r="V71" i="21"/>
  <c r="Q71" i="21"/>
  <c r="V67" i="21"/>
  <c r="X67" i="21"/>
  <c r="Q67" i="21"/>
  <c r="AN60" i="21"/>
  <c r="W60" i="21"/>
  <c r="AC56" i="21"/>
  <c r="Z56" i="21"/>
  <c r="T22" i="21"/>
  <c r="V22" i="21"/>
  <c r="Q22" i="21"/>
  <c r="BB18" i="21"/>
  <c r="R18" i="21"/>
  <c r="M18" i="21"/>
  <c r="AQ14" i="21"/>
  <c r="AB14" i="21"/>
  <c r="Y14" i="21"/>
  <c r="U14" i="21"/>
  <c r="T14" i="21"/>
  <c r="AQ7" i="21"/>
  <c r="AM7" i="21"/>
  <c r="O7" i="21"/>
  <c r="U7" i="21"/>
  <c r="V97" i="21"/>
  <c r="X97" i="21"/>
  <c r="S97" i="21"/>
  <c r="AK97" i="21"/>
  <c r="AQ97" i="21"/>
  <c r="AB97" i="21"/>
  <c r="R97" i="21"/>
  <c r="Q97" i="21"/>
  <c r="N97" i="21"/>
  <c r="Y87" i="21"/>
  <c r="S87" i="21"/>
  <c r="R87" i="21"/>
  <c r="P87" i="21"/>
  <c r="AC87" i="21"/>
  <c r="X87" i="21"/>
  <c r="V87" i="21"/>
  <c r="Q87" i="21"/>
  <c r="N87" i="21"/>
  <c r="W87" i="21"/>
  <c r="U87" i="21"/>
  <c r="T87" i="21"/>
  <c r="AP83" i="21"/>
  <c r="Z83" i="21"/>
  <c r="V83" i="21"/>
  <c r="R83" i="21"/>
  <c r="O83" i="21"/>
  <c r="AI83" i="21"/>
  <c r="AE83" i="21"/>
  <c r="X83" i="21"/>
  <c r="Q83" i="21"/>
  <c r="N83" i="21"/>
  <c r="U80" i="21"/>
  <c r="T80" i="21"/>
  <c r="O80" i="21"/>
  <c r="V80" i="21"/>
  <c r="AJ76" i="21"/>
  <c r="U76" i="21"/>
  <c r="T76" i="21"/>
  <c r="Y76" i="21"/>
  <c r="V76" i="21"/>
  <c r="Q76" i="21"/>
  <c r="P76" i="21"/>
  <c r="V72" i="21"/>
  <c r="T72" i="21"/>
  <c r="S72" i="21"/>
  <c r="Q72" i="21"/>
  <c r="AL72" i="21"/>
  <c r="U72" i="21"/>
  <c r="O72" i="21"/>
  <c r="N32" i="6"/>
  <c r="W68" i="20"/>
  <c r="AP89" i="20"/>
  <c r="AO93" i="20"/>
  <c r="AO77" i="20"/>
  <c r="AO61" i="20"/>
  <c r="AN93" i="20"/>
  <c r="AN77" i="20"/>
  <c r="AN61" i="20"/>
  <c r="AL83" i="20"/>
  <c r="AI65" i="20"/>
  <c r="AG97" i="20"/>
  <c r="AF83" i="20"/>
  <c r="BC26" i="20"/>
  <c r="AV93" i="20"/>
  <c r="AG93" i="20"/>
  <c r="AJ91" i="20"/>
  <c r="AF85" i="20"/>
  <c r="AF63" i="20"/>
  <c r="AH61" i="20"/>
  <c r="AV54" i="20"/>
  <c r="AK59" i="21"/>
  <c r="BC59" i="21"/>
  <c r="AO59" i="21"/>
  <c r="AD59" i="21"/>
  <c r="W59" i="21"/>
  <c r="P59" i="21"/>
  <c r="M59" i="21"/>
  <c r="R59" i="21"/>
  <c r="Q59" i="21"/>
  <c r="O59" i="21"/>
  <c r="W57" i="21"/>
  <c r="P57" i="21"/>
  <c r="AM57" i="21"/>
  <c r="V57" i="21"/>
  <c r="U57" i="21"/>
  <c r="T57" i="21"/>
  <c r="S57" i="21"/>
  <c r="N54" i="21"/>
  <c r="O54" i="21"/>
  <c r="Q49" i="3"/>
  <c r="O48" i="3"/>
  <c r="BR49" i="19"/>
  <c r="BR37" i="19"/>
  <c r="BR17" i="19"/>
  <c r="BR40" i="19"/>
  <c r="AT13" i="20"/>
  <c r="AO70" i="21"/>
  <c r="AD70" i="21"/>
  <c r="Y70" i="21"/>
  <c r="P70" i="21"/>
  <c r="AV70" i="21"/>
  <c r="AC70" i="21"/>
  <c r="W70" i="21"/>
  <c r="Q70" i="21"/>
  <c r="O70" i="21"/>
  <c r="T70" i="21"/>
  <c r="S70" i="21"/>
  <c r="R70" i="21"/>
  <c r="AA66" i="21"/>
  <c r="S66" i="21"/>
  <c r="R66" i="21"/>
  <c r="Q66" i="21"/>
  <c r="N66" i="21"/>
  <c r="W66" i="21"/>
  <c r="O66" i="21"/>
  <c r="AQ62" i="21"/>
  <c r="AC62" i="21"/>
  <c r="AB62" i="21"/>
  <c r="W62" i="21"/>
  <c r="Q62" i="21"/>
  <c r="O62" i="21"/>
  <c r="AJ62" i="21"/>
  <c r="AA62" i="21"/>
  <c r="X62" i="21"/>
  <c r="U62" i="21"/>
  <c r="T62" i="21"/>
  <c r="S62" i="21"/>
  <c r="AO62" i="21"/>
  <c r="AD62" i="21"/>
  <c r="P62" i="21"/>
  <c r="N62" i="21"/>
  <c r="AX32" i="21"/>
  <c r="AR123" i="22"/>
  <c r="AR115" i="22"/>
  <c r="AR107" i="22"/>
  <c r="AX62" i="22"/>
  <c r="AR199" i="21"/>
  <c r="AR183" i="21"/>
  <c r="AR167" i="21"/>
  <c r="AR155" i="21"/>
  <c r="AR139" i="21"/>
  <c r="AR123" i="21"/>
  <c r="AR107" i="21"/>
  <c r="BA8" i="21"/>
  <c r="AG84" i="21"/>
  <c r="AK77" i="21"/>
  <c r="M190" i="22"/>
  <c r="M167" i="22"/>
  <c r="M146" i="22"/>
  <c r="M126" i="22"/>
  <c r="M78" i="22"/>
  <c r="AA87" i="22"/>
  <c r="BD94" i="22"/>
  <c r="BA68" i="22"/>
  <c r="AK94" i="22"/>
  <c r="BB94" i="22"/>
  <c r="AW76" i="22"/>
  <c r="AZ62" i="22"/>
  <c r="AT21" i="21"/>
  <c r="AX17" i="21"/>
  <c r="AR201" i="22"/>
  <c r="AR197" i="22"/>
  <c r="AR189" i="22"/>
  <c r="AR185" i="22"/>
  <c r="AR181" i="22"/>
  <c r="AR173" i="22"/>
  <c r="AR169" i="22"/>
  <c r="AR165" i="22"/>
  <c r="AR161" i="22"/>
  <c r="AR157" i="22"/>
  <c r="AR153" i="22"/>
  <c r="AR149" i="22"/>
  <c r="AR145" i="22"/>
  <c r="AR141" i="22"/>
  <c r="AR137" i="22"/>
  <c r="AR133" i="22"/>
  <c r="AR125" i="22"/>
  <c r="AR121" i="22"/>
  <c r="AR117" i="22"/>
  <c r="AR109" i="22"/>
  <c r="AR105" i="22"/>
  <c r="AR101" i="22"/>
  <c r="R69" i="22"/>
  <c r="AA96" i="22"/>
  <c r="T91" i="22"/>
  <c r="BC67" i="22"/>
  <c r="E169" i="3"/>
  <c r="G169" i="3" s="1"/>
  <c r="E158" i="3"/>
  <c r="G158" i="3" s="1"/>
  <c r="M81" i="3"/>
  <c r="O81" i="3" s="1"/>
  <c r="L81" i="26"/>
  <c r="M163" i="3"/>
  <c r="O163" i="3" s="1"/>
  <c r="H178" i="3"/>
  <c r="P137" i="3"/>
  <c r="G31" i="3"/>
  <c r="O41" i="3"/>
  <c r="G124" i="3"/>
  <c r="G155" i="3"/>
  <c r="H96" i="3"/>
  <c r="T11" i="23"/>
  <c r="AZ23" i="20"/>
  <c r="BC31" i="20"/>
  <c r="BC35" i="20"/>
  <c r="Q47" i="20"/>
  <c r="R19" i="20"/>
  <c r="AT8" i="20"/>
  <c r="N8" i="20"/>
  <c r="O51" i="20"/>
  <c r="V31" i="20"/>
  <c r="BB7" i="20"/>
  <c r="AU14" i="20"/>
  <c r="BC18" i="20"/>
  <c r="AZ26" i="20"/>
  <c r="AT38" i="20"/>
  <c r="AX50" i="20"/>
  <c r="R30" i="20"/>
  <c r="V18" i="20"/>
  <c r="X18" i="20"/>
  <c r="Y30" i="20"/>
  <c r="BC14" i="20"/>
  <c r="BE26" i="20"/>
  <c r="BB30" i="20"/>
  <c r="AT34" i="20"/>
  <c r="BC38" i="20"/>
  <c r="BB50" i="20"/>
  <c r="O25" i="20"/>
  <c r="AE22" i="20"/>
  <c r="AV7" i="20"/>
  <c r="BD14" i="20"/>
  <c r="AY22" i="20"/>
  <c r="BB25" i="20"/>
  <c r="BA34" i="20"/>
  <c r="AV45" i="20"/>
  <c r="T38" i="20"/>
  <c r="W22" i="20"/>
  <c r="BE25" i="21"/>
  <c r="S37" i="21"/>
  <c r="BE29" i="21"/>
  <c r="N29" i="21"/>
  <c r="O37" i="21"/>
  <c r="Q29" i="21"/>
  <c r="V37" i="21"/>
  <c r="W29" i="21"/>
  <c r="AW41" i="21"/>
  <c r="AY49" i="21"/>
  <c r="AV25" i="21"/>
  <c r="AV29" i="21"/>
  <c r="BE33" i="21"/>
  <c r="AW37" i="21"/>
  <c r="BB41" i="21"/>
  <c r="AU45" i="21"/>
  <c r="M45" i="21"/>
  <c r="O25" i="21"/>
  <c r="R37" i="21"/>
  <c r="W21" i="21"/>
  <c r="BD8" i="20"/>
  <c r="AX9" i="20"/>
  <c r="AX15" i="20"/>
  <c r="AX19" i="20"/>
  <c r="BD43" i="20"/>
  <c r="AX25" i="21"/>
  <c r="AY29" i="21"/>
  <c r="AV33" i="21"/>
  <c r="AZ37" i="21"/>
  <c r="BE41" i="21"/>
  <c r="BD45" i="21"/>
  <c r="P41" i="21"/>
  <c r="S25" i="21"/>
  <c r="T37" i="21"/>
  <c r="X37" i="21"/>
  <c r="AC29" i="21"/>
  <c r="AE29" i="21"/>
  <c r="AQ29" i="21"/>
  <c r="BA27" i="20"/>
  <c r="AS39" i="20"/>
  <c r="U39" i="20"/>
  <c r="W51" i="20"/>
  <c r="Z51" i="20"/>
  <c r="BB25" i="21"/>
  <c r="BB29" i="21"/>
  <c r="AZ33" i="21"/>
  <c r="BC37" i="21"/>
  <c r="AU41" i="21"/>
  <c r="P25" i="21"/>
  <c r="Q49" i="21"/>
  <c r="U37" i="21"/>
  <c r="AA37" i="21"/>
  <c r="AX8" i="20"/>
  <c r="AZ9" i="20"/>
  <c r="AS15" i="20"/>
  <c r="BA15" i="20"/>
  <c r="AY19" i="20"/>
  <c r="AS23" i="20"/>
  <c r="BA23" i="20"/>
  <c r="BD35" i="20"/>
  <c r="AV39" i="20"/>
  <c r="AU47" i="20"/>
  <c r="M47" i="20"/>
  <c r="O27" i="20"/>
  <c r="P39" i="20"/>
  <c r="Q15" i="20"/>
  <c r="S47" i="20"/>
  <c r="T35" i="20"/>
  <c r="V19" i="20"/>
  <c r="W35" i="20"/>
  <c r="X27" i="20"/>
  <c r="Z39" i="20"/>
  <c r="AA35" i="20"/>
  <c r="AB51" i="20"/>
  <c r="AC31" i="20"/>
  <c r="AD51" i="20"/>
  <c r="AQ51" i="20"/>
  <c r="AX12" i="22"/>
  <c r="AY8" i="20"/>
  <c r="AT15" i="20"/>
  <c r="BB15" i="20"/>
  <c r="BC19" i="20"/>
  <c r="AV23" i="20"/>
  <c r="BD23" i="20"/>
  <c r="AS27" i="20"/>
  <c r="AU31" i="20"/>
  <c r="BA39" i="20"/>
  <c r="AV43" i="20"/>
  <c r="BB47" i="20"/>
  <c r="AU51" i="20"/>
  <c r="M19" i="20"/>
  <c r="N51" i="20"/>
  <c r="P35" i="20"/>
  <c r="Q8" i="20"/>
  <c r="R51" i="20"/>
  <c r="S19" i="20"/>
  <c r="T23" i="20"/>
  <c r="U23" i="20"/>
  <c r="Z19" i="20"/>
  <c r="AA23" i="20"/>
  <c r="AB27" i="20"/>
  <c r="AC27" i="20"/>
  <c r="AE47" i="20"/>
  <c r="AQ43" i="20"/>
  <c r="AO30" i="20"/>
  <c r="AU36" i="22"/>
  <c r="O28" i="22"/>
  <c r="BC8" i="20"/>
  <c r="AW15" i="20"/>
  <c r="BE15" i="20"/>
  <c r="AT19" i="20"/>
  <c r="BD19" i="20"/>
  <c r="AW23" i="20"/>
  <c r="BE23" i="20"/>
  <c r="AX27" i="20"/>
  <c r="AZ31" i="20"/>
  <c r="AT35" i="20"/>
  <c r="BD39" i="20"/>
  <c r="AY43" i="20"/>
  <c r="BE47" i="20"/>
  <c r="AV51" i="20"/>
  <c r="M15" i="20"/>
  <c r="N23" i="20"/>
  <c r="Q51" i="20"/>
  <c r="T51" i="20"/>
  <c r="U51" i="20"/>
  <c r="U8" i="20"/>
  <c r="V51" i="20"/>
  <c r="W19" i="20"/>
  <c r="Y27" i="20"/>
  <c r="AE31" i="20"/>
  <c r="AV41" i="20"/>
  <c r="T21" i="20"/>
  <c r="AI27" i="20"/>
  <c r="AV17" i="20"/>
  <c r="BD41" i="20"/>
  <c r="O41" i="20"/>
  <c r="AY13" i="20"/>
  <c r="AW25" i="20"/>
  <c r="N41" i="20"/>
  <c r="V52" i="22"/>
  <c r="N52" i="22"/>
  <c r="AW52" i="22"/>
  <c r="AU52" i="22"/>
  <c r="BA48" i="22"/>
  <c r="M48" i="22"/>
  <c r="S44" i="22"/>
  <c r="AV44" i="22"/>
  <c r="AP12" i="22"/>
  <c r="BE12" i="22"/>
  <c r="AU8" i="20"/>
  <c r="AZ8" i="20"/>
  <c r="BE8" i="20"/>
  <c r="AT9" i="20"/>
  <c r="BC9" i="20"/>
  <c r="AU15" i="20"/>
  <c r="AY15" i="20"/>
  <c r="BC15" i="20"/>
  <c r="AU19" i="20"/>
  <c r="AZ19" i="20"/>
  <c r="BE19" i="20"/>
  <c r="AT23" i="20"/>
  <c r="AX23" i="20"/>
  <c r="BB23" i="20"/>
  <c r="AT27" i="20"/>
  <c r="BB27" i="20"/>
  <c r="AV31" i="20"/>
  <c r="BD31" i="20"/>
  <c r="AX35" i="20"/>
  <c r="AW39" i="20"/>
  <c r="BE39" i="20"/>
  <c r="AZ43" i="20"/>
  <c r="AV47" i="20"/>
  <c r="AZ51" i="20"/>
  <c r="M35" i="20"/>
  <c r="N39" i="20"/>
  <c r="O43" i="20"/>
  <c r="P23" i="20"/>
  <c r="Q31" i="20"/>
  <c r="S35" i="20"/>
  <c r="T47" i="20"/>
  <c r="V47" i="20"/>
  <c r="W31" i="20"/>
  <c r="X47" i="20"/>
  <c r="X15" i="20"/>
  <c r="Y39" i="20"/>
  <c r="Y23" i="20"/>
  <c r="Z35" i="20"/>
  <c r="AA8" i="20"/>
  <c r="AB47" i="20"/>
  <c r="AD31" i="20"/>
  <c r="AE27" i="20"/>
  <c r="AP43" i="20"/>
  <c r="AM8" i="20"/>
  <c r="AJ8" i="20"/>
  <c r="AZ7" i="21"/>
  <c r="AU14" i="21"/>
  <c r="BA14" i="21"/>
  <c r="AY18" i="21"/>
  <c r="BD18" i="21"/>
  <c r="AY22" i="21"/>
  <c r="BD22" i="21"/>
  <c r="M7" i="21"/>
  <c r="N14" i="21"/>
  <c r="P18" i="21"/>
  <c r="Q18" i="21"/>
  <c r="U26" i="21"/>
  <c r="V14" i="21"/>
  <c r="X14" i="21"/>
  <c r="AG18" i="21"/>
  <c r="AV8" i="20"/>
  <c r="BB8" i="20"/>
  <c r="AU9" i="20"/>
  <c r="AV15" i="20"/>
  <c r="AZ15" i="20"/>
  <c r="BD15" i="20"/>
  <c r="AV19" i="20"/>
  <c r="BB19" i="20"/>
  <c r="AU23" i="20"/>
  <c r="AY23" i="20"/>
  <c r="BC23" i="20"/>
  <c r="AW27" i="20"/>
  <c r="BE27" i="20"/>
  <c r="AY31" i="20"/>
  <c r="AY35" i="20"/>
  <c r="AZ39" i="20"/>
  <c r="AU43" i="20"/>
  <c r="BC43" i="20"/>
  <c r="AZ47" i="20"/>
  <c r="BB51" i="20"/>
  <c r="M31" i="20"/>
  <c r="N27" i="20"/>
  <c r="P19" i="20"/>
  <c r="Q27" i="20"/>
  <c r="R27" i="20"/>
  <c r="S23" i="20"/>
  <c r="T8" i="20"/>
  <c r="U27" i="20"/>
  <c r="V35" i="20"/>
  <c r="X31" i="20"/>
  <c r="Y35" i="20"/>
  <c r="Y8" i="20"/>
  <c r="Z23" i="20"/>
  <c r="AA39" i="20"/>
  <c r="AB31" i="20"/>
  <c r="AC51" i="20"/>
  <c r="AE51" i="20"/>
  <c r="AP35" i="20"/>
  <c r="AU7" i="21"/>
  <c r="BB7" i="21"/>
  <c r="AW14" i="21"/>
  <c r="BB14" i="21"/>
  <c r="AS18" i="21"/>
  <c r="AZ18" i="21"/>
  <c r="BE18" i="21"/>
  <c r="AS22" i="21"/>
  <c r="AZ22" i="21"/>
  <c r="BE22" i="21"/>
  <c r="O22" i="21"/>
  <c r="P7" i="21"/>
  <c r="Q14" i="21"/>
  <c r="U18" i="21"/>
  <c r="W18" i="21"/>
  <c r="X7" i="21"/>
  <c r="AC18" i="21"/>
  <c r="Z51" i="22"/>
  <c r="BB51" i="22"/>
  <c r="AV43" i="22"/>
  <c r="AU43" i="22"/>
  <c r="P35" i="22"/>
  <c r="AU35" i="22"/>
  <c r="Y35" i="22"/>
  <c r="M35" i="22"/>
  <c r="M47" i="22"/>
  <c r="U47" i="22"/>
  <c r="AX47" i="22"/>
  <c r="R39" i="22"/>
  <c r="BA39" i="22"/>
  <c r="Q39" i="22"/>
  <c r="AS39" i="22"/>
  <c r="AS31" i="22"/>
  <c r="AX31" i="22"/>
  <c r="X31" i="22"/>
  <c r="V51" i="22"/>
  <c r="T39" i="22"/>
  <c r="AU27" i="20"/>
  <c r="AY27" i="20"/>
  <c r="BC27" i="20"/>
  <c r="AS31" i="20"/>
  <c r="AW31" i="20"/>
  <c r="BA31" i="20"/>
  <c r="BE31" i="20"/>
  <c r="AU35" i="20"/>
  <c r="AZ35" i="20"/>
  <c r="BE35" i="20"/>
  <c r="AT39" i="20"/>
  <c r="AX39" i="20"/>
  <c r="BB39" i="20"/>
  <c r="AS43" i="20"/>
  <c r="AW43" i="20"/>
  <c r="BA43" i="20"/>
  <c r="BE43" i="20"/>
  <c r="AX47" i="20"/>
  <c r="BC47" i="20"/>
  <c r="AX51" i="20"/>
  <c r="BC51" i="20"/>
  <c r="M43" i="20"/>
  <c r="M27" i="20"/>
  <c r="M8" i="20"/>
  <c r="N47" i="20"/>
  <c r="N35" i="20"/>
  <c r="N19" i="20"/>
  <c r="O19" i="20"/>
  <c r="P51" i="20"/>
  <c r="P31" i="20"/>
  <c r="P15" i="20"/>
  <c r="Q39" i="20"/>
  <c r="Q23" i="20"/>
  <c r="R35" i="20"/>
  <c r="R8" i="20"/>
  <c r="S31" i="20"/>
  <c r="S15" i="20"/>
  <c r="T43" i="20"/>
  <c r="T31" i="20"/>
  <c r="T19" i="20"/>
  <c r="U47" i="20"/>
  <c r="U35" i="20"/>
  <c r="U19" i="20"/>
  <c r="V43" i="20"/>
  <c r="V27" i="20"/>
  <c r="V15" i="20"/>
  <c r="W47" i="20"/>
  <c r="W27" i="20"/>
  <c r="W15" i="20"/>
  <c r="X39" i="20"/>
  <c r="X23" i="20"/>
  <c r="X8" i="20"/>
  <c r="Y51" i="20"/>
  <c r="Y31" i="20"/>
  <c r="Y19" i="20"/>
  <c r="Z47" i="20"/>
  <c r="Z31" i="20"/>
  <c r="Z15" i="20"/>
  <c r="AA51" i="20"/>
  <c r="AA31" i="20"/>
  <c r="AB39" i="20"/>
  <c r="AB15" i="20"/>
  <c r="AC47" i="20"/>
  <c r="AC15" i="20"/>
  <c r="AD39" i="20"/>
  <c r="AD27" i="20"/>
  <c r="AE39" i="20"/>
  <c r="AQ35" i="20"/>
  <c r="AP19" i="20"/>
  <c r="AO43" i="20"/>
  <c r="AN43" i="20"/>
  <c r="AL35" i="20"/>
  <c r="AJ51" i="20"/>
  <c r="AI51" i="20"/>
  <c r="AV27" i="20"/>
  <c r="AZ27" i="20"/>
  <c r="BD27" i="20"/>
  <c r="AT31" i="20"/>
  <c r="AX31" i="20"/>
  <c r="BB31" i="20"/>
  <c r="AV35" i="20"/>
  <c r="BB35" i="20"/>
  <c r="AU39" i="20"/>
  <c r="AY39" i="20"/>
  <c r="BC39" i="20"/>
  <c r="AT43" i="20"/>
  <c r="AX43" i="20"/>
  <c r="BB43" i="20"/>
  <c r="AT47" i="20"/>
  <c r="AY47" i="20"/>
  <c r="BD47" i="20"/>
  <c r="AT51" i="20"/>
  <c r="AY51" i="20"/>
  <c r="BD51" i="20"/>
  <c r="M39" i="20"/>
  <c r="M23" i="20"/>
  <c r="N43" i="20"/>
  <c r="N31" i="20"/>
  <c r="N15" i="20"/>
  <c r="O35" i="20"/>
  <c r="O8" i="20"/>
  <c r="P47" i="20"/>
  <c r="P27" i="20"/>
  <c r="P8" i="20"/>
  <c r="Q35" i="20"/>
  <c r="Q19" i="20"/>
  <c r="S27" i="20"/>
  <c r="S8" i="20"/>
  <c r="T39" i="20"/>
  <c r="T27" i="20"/>
  <c r="T15" i="20"/>
  <c r="U43" i="20"/>
  <c r="U31" i="20"/>
  <c r="U15" i="20"/>
  <c r="V39" i="20"/>
  <c r="V23" i="20"/>
  <c r="V8" i="20"/>
  <c r="W43" i="20"/>
  <c r="W23" i="20"/>
  <c r="W8" i="20"/>
  <c r="X35" i="20"/>
  <c r="X19" i="20"/>
  <c r="Y47" i="20"/>
  <c r="Y15" i="20"/>
  <c r="Z43" i="20"/>
  <c r="Z27" i="20"/>
  <c r="Z8" i="20"/>
  <c r="AA27" i="20"/>
  <c r="AB35" i="20"/>
  <c r="AC35" i="20"/>
  <c r="AD35" i="20"/>
  <c r="AD15" i="20"/>
  <c r="AE35" i="20"/>
  <c r="AE8" i="20"/>
  <c r="AQ19" i="20"/>
  <c r="AO35" i="20"/>
  <c r="AM39" i="20"/>
  <c r="AL27" i="20"/>
  <c r="AI35" i="20"/>
  <c r="AU25" i="22"/>
  <c r="M25" i="22"/>
  <c r="BC21" i="22"/>
  <c r="M21" i="22"/>
  <c r="AC17" i="22"/>
  <c r="BC17" i="22"/>
  <c r="P35" i="21"/>
  <c r="BB35" i="21"/>
  <c r="AG35" i="21"/>
  <c r="M31" i="21"/>
  <c r="BE31" i="21"/>
  <c r="T17" i="22"/>
  <c r="R21" i="22"/>
  <c r="AU18" i="20"/>
  <c r="AX22" i="20"/>
  <c r="AV30" i="20"/>
  <c r="BE34" i="20"/>
  <c r="BB38" i="20"/>
  <c r="AU46" i="20"/>
  <c r="N34" i="20"/>
  <c r="P22" i="20"/>
  <c r="Q34" i="20"/>
  <c r="Q22" i="20"/>
  <c r="R14" i="20"/>
  <c r="S46" i="20"/>
  <c r="Y38" i="20"/>
  <c r="AN46" i="20"/>
  <c r="AT25" i="21"/>
  <c r="AZ25" i="21"/>
  <c r="BA29" i="21"/>
  <c r="AY33" i="21"/>
  <c r="BD33" i="21"/>
  <c r="AY37" i="21"/>
  <c r="BD37" i="21"/>
  <c r="AZ41" i="21"/>
  <c r="BA45" i="21"/>
  <c r="M41" i="21"/>
  <c r="O45" i="21"/>
  <c r="R29" i="21"/>
  <c r="V29" i="21"/>
  <c r="Z25" i="21"/>
  <c r="AA25" i="21"/>
  <c r="AC33" i="21"/>
  <c r="AD29" i="21"/>
  <c r="AQ25" i="21"/>
  <c r="BA31" i="22"/>
  <c r="BD39" i="22"/>
  <c r="BA47" i="22"/>
  <c r="AX51" i="22"/>
  <c r="BB18" i="20"/>
  <c r="BE22" i="20"/>
  <c r="BD38" i="20"/>
  <c r="BB46" i="20"/>
  <c r="M14" i="20"/>
  <c r="N14" i="20"/>
  <c r="Y22" i="20"/>
  <c r="AA14" i="20"/>
  <c r="AW25" i="21"/>
  <c r="BC25" i="21"/>
  <c r="AW29" i="21"/>
  <c r="BC29" i="21"/>
  <c r="AU33" i="21"/>
  <c r="BA33" i="21"/>
  <c r="AU37" i="21"/>
  <c r="BB37" i="21"/>
  <c r="AV41" i="21"/>
  <c r="BC41" i="21"/>
  <c r="BE45" i="21"/>
  <c r="BC49" i="21"/>
  <c r="M29" i="21"/>
  <c r="N37" i="21"/>
  <c r="O29" i="21"/>
  <c r="P33" i="21"/>
  <c r="Q33" i="21"/>
  <c r="R49" i="21"/>
  <c r="T25" i="21"/>
  <c r="U17" i="21"/>
  <c r="W25" i="21"/>
  <c r="X33" i="21"/>
  <c r="Y37" i="21"/>
  <c r="AB37" i="21"/>
  <c r="AK29" i="21"/>
  <c r="AW35" i="22"/>
  <c r="AV39" i="22"/>
  <c r="AS47" i="22"/>
  <c r="T35" i="22"/>
  <c r="AF28" i="22"/>
  <c r="AQ28" i="22"/>
  <c r="AC28" i="22"/>
  <c r="BC28" i="22"/>
  <c r="AU28" i="22"/>
  <c r="AN28" i="22"/>
  <c r="AB28" i="22"/>
  <c r="AZ28" i="22"/>
  <c r="AG20" i="22"/>
  <c r="AL20" i="22"/>
  <c r="AE20" i="22"/>
  <c r="V20" i="22"/>
  <c r="U20" i="22"/>
  <c r="P20" i="22"/>
  <c r="BB20" i="22"/>
  <c r="AT20" i="22"/>
  <c r="Q20" i="22"/>
  <c r="AY20" i="22"/>
  <c r="T16" i="22"/>
  <c r="Q16" i="22"/>
  <c r="AX16" i="22"/>
  <c r="O16" i="22"/>
  <c r="BC16" i="22"/>
  <c r="AU16" i="22"/>
  <c r="Z12" i="22"/>
  <c r="W12" i="22"/>
  <c r="BB12" i="22"/>
  <c r="AT12" i="22"/>
  <c r="AK12" i="22"/>
  <c r="BA12" i="22"/>
  <c r="AS12" i="22"/>
  <c r="AB28" i="20"/>
  <c r="AQ37" i="20"/>
  <c r="BE37" i="20"/>
  <c r="AW37" i="20"/>
  <c r="AX33" i="20"/>
  <c r="AU33" i="20"/>
  <c r="AE21" i="20"/>
  <c r="AX21" i="20"/>
  <c r="O17" i="20"/>
  <c r="AY17" i="20"/>
  <c r="BA48" i="21"/>
  <c r="AS48" i="21"/>
  <c r="AS40" i="21"/>
  <c r="BA40" i="21"/>
  <c r="S32" i="21"/>
  <c r="R32" i="21"/>
  <c r="AV24" i="21"/>
  <c r="AP24" i="21"/>
  <c r="P24" i="21"/>
  <c r="AT16" i="22"/>
  <c r="AX20" i="22"/>
  <c r="AV28" i="22"/>
  <c r="AG12" i="22"/>
  <c r="X51" i="22"/>
  <c r="AV51" i="22"/>
  <c r="N51" i="22"/>
  <c r="BC51" i="22"/>
  <c r="BE47" i="22"/>
  <c r="AW47" i="22"/>
  <c r="AO47" i="22"/>
  <c r="BB47" i="22"/>
  <c r="AT47" i="22"/>
  <c r="N39" i="22"/>
  <c r="AZ39" i="22"/>
  <c r="Z39" i="22"/>
  <c r="W39" i="22"/>
  <c r="U39" i="22"/>
  <c r="BE39" i="22"/>
  <c r="AW39" i="22"/>
  <c r="AO31" i="22"/>
  <c r="BE31" i="22"/>
  <c r="AW31" i="22"/>
  <c r="V31" i="22"/>
  <c r="BB31" i="22"/>
  <c r="AT31" i="22"/>
  <c r="AY20" i="20"/>
  <c r="AU20" i="20"/>
  <c r="S51" i="21"/>
  <c r="BC51" i="21"/>
  <c r="M47" i="21"/>
  <c r="BE47" i="21"/>
  <c r="Y43" i="21"/>
  <c r="AO43" i="21"/>
  <c r="AZ43" i="21"/>
  <c r="AK39" i="21"/>
  <c r="AZ39" i="21"/>
  <c r="M19" i="21"/>
  <c r="AV19" i="21"/>
  <c r="AG19" i="21"/>
  <c r="AW12" i="22"/>
  <c r="AY16" i="22"/>
  <c r="BC20" i="22"/>
  <c r="AY28" i="22"/>
  <c r="N28" i="22"/>
  <c r="S20" i="22"/>
  <c r="AD12" i="22"/>
  <c r="AN31" i="22"/>
  <c r="AJ16" i="22"/>
  <c r="M9" i="28"/>
  <c r="M29" i="28" s="1"/>
  <c r="M71" i="28" s="1"/>
  <c r="M30" i="30" s="1"/>
  <c r="M33" i="30" s="1"/>
  <c r="K4" i="29" s="1"/>
  <c r="K11" i="29" s="1"/>
  <c r="F40" i="21"/>
  <c r="F29" i="21"/>
  <c r="F25" i="20"/>
  <c r="F17" i="20"/>
  <c r="F14" i="20"/>
  <c r="F8" i="21"/>
  <c r="F8" i="20"/>
  <c r="U49" i="20"/>
  <c r="AZ49" i="20"/>
  <c r="AK49" i="20"/>
  <c r="AW41" i="20"/>
  <c r="U41" i="20"/>
  <c r="R41" i="20"/>
  <c r="M41" i="20"/>
  <c r="BC41" i="20"/>
  <c r="P41" i="20"/>
  <c r="AY41" i="20"/>
  <c r="P37" i="20"/>
  <c r="BC37" i="20"/>
  <c r="AT37" i="20"/>
  <c r="Y37" i="20"/>
  <c r="W37" i="20"/>
  <c r="V37" i="20"/>
  <c r="BB37" i="20"/>
  <c r="AA37" i="20"/>
  <c r="AX37" i="20"/>
  <c r="Z33" i="20"/>
  <c r="BD33" i="20"/>
  <c r="AT33" i="20"/>
  <c r="V33" i="20"/>
  <c r="T33" i="20"/>
  <c r="O33" i="20"/>
  <c r="W33" i="20"/>
  <c r="M33" i="20"/>
  <c r="BC33" i="20"/>
  <c r="BE29" i="20"/>
  <c r="AV29" i="20"/>
  <c r="AN29" i="20"/>
  <c r="AW29" i="20"/>
  <c r="W25" i="20"/>
  <c r="T25" i="20"/>
  <c r="AZ25" i="20"/>
  <c r="AD25" i="20"/>
  <c r="AV25" i="20"/>
  <c r="BE25" i="20"/>
  <c r="Z21" i="20"/>
  <c r="V21" i="20"/>
  <c r="BD21" i="20"/>
  <c r="AV21" i="20"/>
  <c r="R21" i="20"/>
  <c r="N21" i="20"/>
  <c r="AB21" i="20"/>
  <c r="O21" i="20"/>
  <c r="BC21" i="20"/>
  <c r="AN17" i="20"/>
  <c r="Q17" i="20"/>
  <c r="BD17" i="20"/>
  <c r="AO17" i="20"/>
  <c r="U17" i="20"/>
  <c r="AQ17" i="20"/>
  <c r="S17" i="20"/>
  <c r="M17" i="20"/>
  <c r="AT17" i="20"/>
  <c r="BE17" i="20"/>
  <c r="Y13" i="20"/>
  <c r="BC13" i="20"/>
  <c r="AB13" i="20"/>
  <c r="AX13" i="20"/>
  <c r="BD13" i="20"/>
  <c r="AV13" i="20"/>
  <c r="G9" i="20"/>
  <c r="BB41" i="22"/>
  <c r="BA41" i="22"/>
  <c r="BC33" i="22"/>
  <c r="Z33" i="22"/>
  <c r="BD26" i="22"/>
  <c r="AY26" i="22"/>
  <c r="Z51" i="21"/>
  <c r="P51" i="21"/>
  <c r="BB51" i="21"/>
  <c r="AC51" i="21"/>
  <c r="V51" i="21"/>
  <c r="AW51" i="21"/>
  <c r="W51" i="21"/>
  <c r="AP47" i="21"/>
  <c r="O47" i="21"/>
  <c r="AY47" i="21"/>
  <c r="AA47" i="21"/>
  <c r="R47" i="21"/>
  <c r="N47" i="21"/>
  <c r="AU47" i="21"/>
  <c r="N43" i="21"/>
  <c r="AU43" i="21"/>
  <c r="BD43" i="21"/>
  <c r="Q43" i="21"/>
  <c r="AB39" i="21"/>
  <c r="AA39" i="21"/>
  <c r="M39" i="21"/>
  <c r="BE39" i="21"/>
  <c r="BB39" i="21"/>
  <c r="AJ39" i="21"/>
  <c r="S39" i="21"/>
  <c r="O39" i="21"/>
  <c r="T39" i="21"/>
  <c r="X35" i="21"/>
  <c r="AX35" i="21"/>
  <c r="AW35" i="21"/>
  <c r="AE35" i="21"/>
  <c r="T31" i="21"/>
  <c r="AY31" i="21"/>
  <c r="AU31" i="21"/>
  <c r="N31" i="21"/>
  <c r="AZ31" i="21"/>
  <c r="Z31" i="21"/>
  <c r="AD31" i="21"/>
  <c r="AC31" i="21"/>
  <c r="F20" i="22"/>
  <c r="F13" i="21"/>
  <c r="AK21" i="21"/>
  <c r="BB21" i="21"/>
  <c r="AZ13" i="21"/>
  <c r="O13" i="21"/>
  <c r="G16" i="22"/>
  <c r="G16" i="21"/>
  <c r="G16" i="20"/>
  <c r="N50" i="20"/>
  <c r="AP50" i="20"/>
  <c r="Z46" i="20"/>
  <c r="X46" i="20"/>
  <c r="O46" i="20"/>
  <c r="M46" i="20"/>
  <c r="BE46" i="20"/>
  <c r="AT46" i="20"/>
  <c r="Q46" i="20"/>
  <c r="AD38" i="20"/>
  <c r="M38" i="20"/>
  <c r="AV38" i="20"/>
  <c r="O34" i="20"/>
  <c r="AY34" i="20"/>
  <c r="AP34" i="20"/>
  <c r="X34" i="20"/>
  <c r="S34" i="20"/>
  <c r="M30" i="20"/>
  <c r="AY30" i="20"/>
  <c r="AV26" i="20"/>
  <c r="T26" i="20"/>
  <c r="AP22" i="20"/>
  <c r="AQ22" i="20"/>
  <c r="AC22" i="20"/>
  <c r="O22" i="20"/>
  <c r="BC22" i="20"/>
  <c r="AH22" i="20"/>
  <c r="AL22" i="20"/>
  <c r="V22" i="20"/>
  <c r="S22" i="20"/>
  <c r="T18" i="20"/>
  <c r="N18" i="20"/>
  <c r="M18" i="20"/>
  <c r="AV18" i="20"/>
  <c r="V14" i="20"/>
  <c r="O14" i="20"/>
  <c r="AZ14" i="20"/>
  <c r="AK14" i="20"/>
  <c r="AM14" i="20"/>
  <c r="F20" i="21"/>
  <c r="AC12" i="21"/>
  <c r="Z12" i="21"/>
  <c r="Y12" i="21"/>
  <c r="BC12" i="21"/>
  <c r="U12" i="21"/>
  <c r="P12" i="21"/>
  <c r="AY12" i="21"/>
  <c r="G33" i="22"/>
  <c r="G33" i="21"/>
  <c r="AZ9" i="22"/>
  <c r="AS9" i="22"/>
  <c r="AF22" i="21"/>
  <c r="G41" i="22"/>
  <c r="G41" i="21"/>
  <c r="G41" i="20"/>
  <c r="AY9" i="21"/>
  <c r="AU9" i="21"/>
  <c r="BD9" i="21"/>
  <c r="AV50" i="21"/>
  <c r="AU50" i="21"/>
  <c r="T46" i="21"/>
  <c r="S46" i="21"/>
  <c r="AZ46" i="21"/>
  <c r="BD46" i="21"/>
  <c r="X42" i="21"/>
  <c r="R42" i="21"/>
  <c r="O42" i="21"/>
  <c r="M42" i="21"/>
  <c r="AY42" i="21"/>
  <c r="N42" i="21"/>
  <c r="BD42" i="21"/>
  <c r="AW42" i="21"/>
  <c r="T42" i="21"/>
  <c r="BC42" i="21"/>
  <c r="U42" i="21"/>
  <c r="Q42" i="21"/>
  <c r="BB42" i="21"/>
  <c r="AV42" i="21"/>
  <c r="Q30" i="21"/>
  <c r="BD30" i="21"/>
  <c r="AV30" i="21"/>
  <c r="BB30" i="21"/>
  <c r="AU30" i="21"/>
  <c r="BE30" i="21"/>
  <c r="S30" i="21"/>
  <c r="AZ30" i="21"/>
  <c r="W30" i="21"/>
  <c r="N30" i="21"/>
  <c r="AY30" i="21"/>
  <c r="Y26" i="21"/>
  <c r="S26" i="21"/>
  <c r="P26" i="21"/>
  <c r="BB26" i="21"/>
  <c r="AV26" i="21"/>
  <c r="R26" i="21"/>
  <c r="M26" i="21"/>
  <c r="T26" i="21"/>
  <c r="BC26" i="21"/>
  <c r="AS26" i="21"/>
  <c r="BA26" i="21"/>
  <c r="AY26" i="21"/>
  <c r="Q26" i="21"/>
  <c r="AW26" i="21"/>
  <c r="V19" i="21"/>
  <c r="Q19" i="21"/>
  <c r="BA19" i="21"/>
  <c r="AU19" i="21"/>
  <c r="S19" i="21"/>
  <c r="R19" i="21"/>
  <c r="BE19" i="21"/>
  <c r="AW19" i="21"/>
  <c r="N19" i="21"/>
  <c r="BD19" i="21"/>
  <c r="BB19" i="21"/>
  <c r="U19" i="21"/>
  <c r="AZ19" i="21"/>
  <c r="P15" i="21"/>
  <c r="O15" i="21"/>
  <c r="BC15" i="21"/>
  <c r="AW15" i="21"/>
  <c r="S15" i="21"/>
  <c r="R15" i="21"/>
  <c r="M15" i="21"/>
  <c r="BA15" i="21"/>
  <c r="BB15" i="21"/>
  <c r="AY15" i="21"/>
  <c r="T15" i="21"/>
  <c r="AV15" i="21"/>
  <c r="R8" i="21"/>
  <c r="Q8" i="21"/>
  <c r="BE8" i="21"/>
  <c r="AZ8" i="21"/>
  <c r="AU8" i="21"/>
  <c r="N8" i="21"/>
  <c r="BD8" i="21"/>
  <c r="AW8" i="21"/>
  <c r="AL8" i="21"/>
  <c r="AY8" i="21"/>
  <c r="AO8" i="21"/>
  <c r="M8" i="21"/>
  <c r="AV8" i="21"/>
  <c r="BC8" i="21"/>
  <c r="G13" i="20"/>
  <c r="G32" i="22"/>
  <c r="G32" i="21"/>
  <c r="G32" i="20"/>
  <c r="F40" i="20"/>
  <c r="F36" i="21"/>
  <c r="F36" i="20"/>
  <c r="F36" i="22"/>
  <c r="F29" i="20"/>
  <c r="F29" i="22"/>
  <c r="F25" i="22"/>
  <c r="F21" i="22"/>
  <c r="F21" i="21"/>
  <c r="F21" i="20"/>
  <c r="F17" i="22"/>
  <c r="F14" i="22"/>
  <c r="F8" i="22"/>
  <c r="F14" i="21"/>
  <c r="F17" i="21"/>
  <c r="F40" i="22"/>
  <c r="BA52" i="22"/>
  <c r="AT52" i="22"/>
  <c r="Q52" i="22"/>
  <c r="AY52" i="22"/>
  <c r="Y48" i="22"/>
  <c r="R48" i="22"/>
  <c r="S48" i="22"/>
  <c r="AW48" i="22"/>
  <c r="BD48" i="22"/>
  <c r="AV48" i="22"/>
  <c r="AS48" i="22"/>
  <c r="AE44" i="22"/>
  <c r="Z44" i="22"/>
  <c r="O44" i="22"/>
  <c r="BA44" i="22"/>
  <c r="AS44" i="22"/>
  <c r="P44" i="22"/>
  <c r="AZ44" i="22"/>
  <c r="AU44" i="22"/>
  <c r="W40" i="22"/>
  <c r="T40" i="22"/>
  <c r="AC40" i="22"/>
  <c r="X40" i="22"/>
  <c r="BC40" i="22"/>
  <c r="AS40" i="22"/>
  <c r="V40" i="22"/>
  <c r="AZ40" i="22"/>
  <c r="AU40" i="22"/>
  <c r="R36" i="22"/>
  <c r="M36" i="22"/>
  <c r="AZ32" i="22"/>
  <c r="AV32" i="22"/>
  <c r="W32" i="22"/>
  <c r="P32" i="22"/>
  <c r="P25" i="22"/>
  <c r="AY25" i="22"/>
  <c r="BD25" i="22"/>
  <c r="AV25" i="22"/>
  <c r="X25" i="22"/>
  <c r="N25" i="22"/>
  <c r="AZ25" i="22"/>
  <c r="Q21" i="22"/>
  <c r="AW21" i="22"/>
  <c r="X21" i="22"/>
  <c r="O21" i="22"/>
  <c r="BD21" i="22"/>
  <c r="AV21" i="22"/>
  <c r="AB17" i="22"/>
  <c r="O17" i="22"/>
  <c r="AW17" i="22"/>
  <c r="BE17" i="22"/>
  <c r="AV17" i="22"/>
  <c r="AH17" i="22"/>
  <c r="AE17" i="22"/>
  <c r="AD17" i="22"/>
  <c r="S17" i="22"/>
  <c r="AU17" i="22"/>
  <c r="U13" i="22"/>
  <c r="AW13" i="22"/>
  <c r="AB13" i="22"/>
  <c r="V13" i="22"/>
  <c r="BE13" i="22"/>
  <c r="AV13" i="22"/>
  <c r="F51" i="22"/>
  <c r="F51" i="21"/>
  <c r="F51" i="20"/>
  <c r="F49" i="22"/>
  <c r="F49" i="21"/>
  <c r="F47" i="22"/>
  <c r="F43" i="20"/>
  <c r="F43" i="21"/>
  <c r="F39" i="22"/>
  <c r="F35" i="21"/>
  <c r="F32" i="22"/>
  <c r="F24" i="21"/>
  <c r="F13" i="22"/>
  <c r="F32" i="20"/>
  <c r="F25" i="21"/>
  <c r="F32" i="21"/>
  <c r="BC13" i="22"/>
  <c r="G15" i="22"/>
  <c r="G15" i="20"/>
  <c r="AS21" i="22"/>
  <c r="BE32" i="22"/>
  <c r="G34" i="22"/>
  <c r="G34" i="21"/>
  <c r="F35" i="22"/>
  <c r="AY40" i="22"/>
  <c r="BD44" i="22"/>
  <c r="F45" i="22"/>
  <c r="BB52" i="22"/>
  <c r="N13" i="22"/>
  <c r="O52" i="22"/>
  <c r="P52" i="22"/>
  <c r="R17" i="22"/>
  <c r="S40" i="22"/>
  <c r="T48" i="22"/>
  <c r="U25" i="22"/>
  <c r="Y17" i="22"/>
  <c r="Z17" i="22"/>
  <c r="F24" i="20"/>
  <c r="F35" i="20"/>
  <c r="F39" i="20"/>
  <c r="F47" i="20"/>
  <c r="Q50" i="20"/>
  <c r="BC50" i="20"/>
  <c r="AV50" i="20"/>
  <c r="Y50" i="20"/>
  <c r="X50" i="20"/>
  <c r="V50" i="20"/>
  <c r="BE50" i="20"/>
  <c r="AU50" i="20"/>
  <c r="AA46" i="20"/>
  <c r="W46" i="20"/>
  <c r="V46" i="20"/>
  <c r="T46" i="20"/>
  <c r="P46" i="20"/>
  <c r="N46" i="20"/>
  <c r="BD46" i="20"/>
  <c r="AV46" i="20"/>
  <c r="AC46" i="20"/>
  <c r="U46" i="20"/>
  <c r="R46" i="20"/>
  <c r="AZ46" i="20"/>
  <c r="AQ38" i="20"/>
  <c r="AC38" i="20"/>
  <c r="AB38" i="20"/>
  <c r="S38" i="20"/>
  <c r="R38" i="20"/>
  <c r="Q38" i="20"/>
  <c r="O38" i="20"/>
  <c r="AY38" i="20"/>
  <c r="X38" i="20"/>
  <c r="U38" i="20"/>
  <c r="AX38" i="20"/>
  <c r="AN34" i="20"/>
  <c r="BC34" i="20"/>
  <c r="AX34" i="20"/>
  <c r="AS34" i="20"/>
  <c r="W34" i="20"/>
  <c r="M34" i="20"/>
  <c r="BB34" i="20"/>
  <c r="AU34" i="20"/>
  <c r="Z30" i="20"/>
  <c r="S30" i="20"/>
  <c r="Q30" i="20"/>
  <c r="N30" i="20"/>
  <c r="BD30" i="20"/>
  <c r="AX30" i="20"/>
  <c r="X30" i="20"/>
  <c r="U30" i="20"/>
  <c r="BC30" i="20"/>
  <c r="AT30" i="20"/>
  <c r="BB26" i="20"/>
  <c r="AU26" i="20"/>
  <c r="AX26" i="20"/>
  <c r="U22" i="20"/>
  <c r="T22" i="20"/>
  <c r="R22" i="20"/>
  <c r="M22" i="20"/>
  <c r="AZ22" i="20"/>
  <c r="AT22" i="20"/>
  <c r="AM22" i="20"/>
  <c r="AB22" i="20"/>
  <c r="AA22" i="20"/>
  <c r="BD22" i="20"/>
  <c r="AU22" i="20"/>
  <c r="Y18" i="20"/>
  <c r="P18" i="20"/>
  <c r="BD18" i="20"/>
  <c r="AY18" i="20"/>
  <c r="AT18" i="20"/>
  <c r="AN18" i="20"/>
  <c r="AP18" i="20"/>
  <c r="W18" i="20"/>
  <c r="U18" i="20"/>
  <c r="Q18" i="20"/>
  <c r="AZ18" i="20"/>
  <c r="AO14" i="20"/>
  <c r="AP14" i="20"/>
  <c r="AE14" i="20"/>
  <c r="AB14" i="20"/>
  <c r="X14" i="20"/>
  <c r="S14" i="20"/>
  <c r="Q14" i="20"/>
  <c r="BE14" i="20"/>
  <c r="AY14" i="20"/>
  <c r="AQ14" i="20"/>
  <c r="Z14" i="20"/>
  <c r="AX14" i="20"/>
  <c r="BE7" i="20"/>
  <c r="AX7" i="20"/>
  <c r="BC7" i="20"/>
  <c r="AU7" i="20"/>
  <c r="F39" i="21"/>
  <c r="F47" i="21"/>
  <c r="AA51" i="21"/>
  <c r="Y51" i="21"/>
  <c r="R51" i="21"/>
  <c r="O51" i="21"/>
  <c r="N51" i="21"/>
  <c r="M51" i="21"/>
  <c r="BE51" i="21"/>
  <c r="AZ51" i="21"/>
  <c r="AU51" i="21"/>
  <c r="AI51" i="21"/>
  <c r="AM51" i="21"/>
  <c r="AE51" i="21"/>
  <c r="AB51" i="21"/>
  <c r="BD51" i="21"/>
  <c r="AY51" i="21"/>
  <c r="AJ51" i="21"/>
  <c r="X51" i="21"/>
  <c r="Q51" i="21"/>
  <c r="AV51" i="21"/>
  <c r="AD47" i="21"/>
  <c r="T47" i="21"/>
  <c r="Q47" i="21"/>
  <c r="BC47" i="21"/>
  <c r="AW47" i="21"/>
  <c r="S47" i="21"/>
  <c r="P47" i="21"/>
  <c r="BB47" i="21"/>
  <c r="AV47" i="21"/>
  <c r="AZ47" i="21"/>
  <c r="AB43" i="21"/>
  <c r="U43" i="21"/>
  <c r="BC43" i="21"/>
  <c r="AX43" i="21"/>
  <c r="AT43" i="21"/>
  <c r="AC43" i="21"/>
  <c r="Z43" i="21"/>
  <c r="X43" i="21"/>
  <c r="W43" i="21"/>
  <c r="V43" i="21"/>
  <c r="R43" i="21"/>
  <c r="O43" i="21"/>
  <c r="M43" i="21"/>
  <c r="BB43" i="21"/>
  <c r="AW43" i="21"/>
  <c r="AP43" i="21"/>
  <c r="AD43" i="21"/>
  <c r="S43" i="21"/>
  <c r="P43" i="21"/>
  <c r="BE43" i="21"/>
  <c r="AV43" i="21"/>
  <c r="AE39" i="21"/>
  <c r="AC39" i="21"/>
  <c r="Z39" i="21"/>
  <c r="V39" i="21"/>
  <c r="BD39" i="21"/>
  <c r="AY39" i="21"/>
  <c r="AU39" i="21"/>
  <c r="Q39" i="21"/>
  <c r="P39" i="21"/>
  <c r="BC39" i="21"/>
  <c r="AX39" i="21"/>
  <c r="AT39" i="21"/>
  <c r="AN39" i="21"/>
  <c r="R39" i="21"/>
  <c r="N39" i="21"/>
  <c r="AW39" i="21"/>
  <c r="AM35" i="21"/>
  <c r="BE35" i="21"/>
  <c r="AZ35" i="21"/>
  <c r="AV35" i="21"/>
  <c r="Y35" i="21"/>
  <c r="U35" i="21"/>
  <c r="R35" i="21"/>
  <c r="O35" i="21"/>
  <c r="N35" i="21"/>
  <c r="M35" i="21"/>
  <c r="BD35" i="21"/>
  <c r="AY35" i="21"/>
  <c r="AU35" i="21"/>
  <c r="Q35" i="21"/>
  <c r="BC35" i="21"/>
  <c r="AT35" i="21"/>
  <c r="W31" i="21"/>
  <c r="O31" i="21"/>
  <c r="BC31" i="21"/>
  <c r="AW31" i="21"/>
  <c r="AO31" i="21"/>
  <c r="AP31" i="21"/>
  <c r="AB31" i="21"/>
  <c r="Q31" i="21"/>
  <c r="P31" i="21"/>
  <c r="BB31" i="21"/>
  <c r="AV31" i="21"/>
  <c r="V31" i="21"/>
  <c r="S31" i="21"/>
  <c r="BD31" i="21"/>
  <c r="S12" i="21"/>
  <c r="N12" i="21"/>
  <c r="M12" i="21"/>
  <c r="AN12" i="21"/>
  <c r="V12" i="21"/>
  <c r="T12" i="21"/>
  <c r="Q12" i="21"/>
  <c r="AU12" i="21"/>
  <c r="G7" i="22"/>
  <c r="G7" i="21"/>
  <c r="G10" i="22"/>
  <c r="BA17" i="22"/>
  <c r="BA21" i="22"/>
  <c r="G23" i="20"/>
  <c r="F24" i="22"/>
  <c r="AT25" i="22"/>
  <c r="BE40" i="22"/>
  <c r="G42" i="22"/>
  <c r="G42" i="20"/>
  <c r="M13" i="22"/>
  <c r="N40" i="22"/>
  <c r="O48" i="22"/>
  <c r="O13" i="22"/>
  <c r="Q48" i="22"/>
  <c r="R40" i="22"/>
  <c r="W17" i="22"/>
  <c r="AN9" i="22"/>
  <c r="BD9" i="22"/>
  <c r="AV9" i="22"/>
  <c r="BA9" i="22"/>
  <c r="AT9" i="22"/>
  <c r="AX9" i="22"/>
  <c r="Y41" i="20"/>
  <c r="BA41" i="20"/>
  <c r="AS41" i="20"/>
  <c r="N37" i="20"/>
  <c r="M37" i="20"/>
  <c r="AY37" i="20"/>
  <c r="AS37" i="20"/>
  <c r="AP33" i="20"/>
  <c r="AZ33" i="20"/>
  <c r="AC25" i="20"/>
  <c r="Y25" i="20"/>
  <c r="V25" i="20"/>
  <c r="P25" i="20"/>
  <c r="BA25" i="20"/>
  <c r="AT25" i="20"/>
  <c r="BB21" i="20"/>
  <c r="AT21" i="20"/>
  <c r="AA17" i="20"/>
  <c r="AZ17" i="20"/>
  <c r="AZ13" i="20"/>
  <c r="AU13" i="20"/>
  <c r="AK51" i="22"/>
  <c r="T51" i="22"/>
  <c r="P51" i="22"/>
  <c r="O51" i="22"/>
  <c r="U51" i="22"/>
  <c r="Q51" i="22"/>
  <c r="M51" i="22"/>
  <c r="AZ51" i="22"/>
  <c r="AU51" i="22"/>
  <c r="Y51" i="22"/>
  <c r="W51" i="22"/>
  <c r="S51" i="22"/>
  <c r="BD51" i="22"/>
  <c r="AY51" i="22"/>
  <c r="AN47" i="22"/>
  <c r="AG47" i="22"/>
  <c r="AJ47" i="22"/>
  <c r="AK47" i="22"/>
  <c r="X47" i="22"/>
  <c r="V47" i="22"/>
  <c r="S47" i="22"/>
  <c r="Q47" i="22"/>
  <c r="Y47" i="22"/>
  <c r="W47" i="22"/>
  <c r="R47" i="22"/>
  <c r="BD47" i="22"/>
  <c r="AZ47" i="22"/>
  <c r="AV47" i="22"/>
  <c r="Z47" i="22"/>
  <c r="T47" i="22"/>
  <c r="O47" i="22"/>
  <c r="N47" i="22"/>
  <c r="BC47" i="22"/>
  <c r="AY47" i="22"/>
  <c r="AU47" i="22"/>
  <c r="Z43" i="22"/>
  <c r="U43" i="22"/>
  <c r="T43" i="22"/>
  <c r="P43" i="22"/>
  <c r="N43" i="22"/>
  <c r="X43" i="22"/>
  <c r="M43" i="22"/>
  <c r="AZ43" i="22"/>
  <c r="P39" i="22"/>
  <c r="O39" i="22"/>
  <c r="V39" i="22"/>
  <c r="M39" i="22"/>
  <c r="BC39" i="22"/>
  <c r="AY39" i="22"/>
  <c r="AU39" i="22"/>
  <c r="S39" i="22"/>
  <c r="BB39" i="22"/>
  <c r="AX39" i="22"/>
  <c r="AT39" i="22"/>
  <c r="U35" i="22"/>
  <c r="N35" i="22"/>
  <c r="BA35" i="22"/>
  <c r="AQ31" i="22"/>
  <c r="Y31" i="22"/>
  <c r="S31" i="22"/>
  <c r="U31" i="22"/>
  <c r="N31" i="22"/>
  <c r="BD31" i="22"/>
  <c r="AZ31" i="22"/>
  <c r="AV31" i="22"/>
  <c r="AJ31" i="22"/>
  <c r="Z31" i="22"/>
  <c r="W31" i="22"/>
  <c r="T31" i="22"/>
  <c r="R31" i="22"/>
  <c r="Q31" i="22"/>
  <c r="P31" i="22"/>
  <c r="M31" i="22"/>
  <c r="BC31" i="22"/>
  <c r="AY31" i="22"/>
  <c r="AU31" i="22"/>
  <c r="AL28" i="22"/>
  <c r="AP28" i="22"/>
  <c r="Z28" i="22"/>
  <c r="X28" i="22"/>
  <c r="W28" i="22"/>
  <c r="V28" i="22"/>
  <c r="U28" i="22"/>
  <c r="T28" i="22"/>
  <c r="P28" i="22"/>
  <c r="AG28" i="22"/>
  <c r="AH28" i="22"/>
  <c r="AE28" i="22"/>
  <c r="AD28" i="22"/>
  <c r="AA28" i="22"/>
  <c r="S28" i="22"/>
  <c r="R28" i="22"/>
  <c r="Q28" i="22"/>
  <c r="M28" i="22"/>
  <c r="BB28" i="22"/>
  <c r="AX28" i="22"/>
  <c r="AT28" i="22"/>
  <c r="AI28" i="22"/>
  <c r="Y28" i="22"/>
  <c r="BE28" i="22"/>
  <c r="BA28" i="22"/>
  <c r="AW28" i="22"/>
  <c r="AS28" i="22"/>
  <c r="AH20" i="22"/>
  <c r="AM20" i="22"/>
  <c r="AN20" i="22"/>
  <c r="AD20" i="22"/>
  <c r="AC20" i="22"/>
  <c r="R20" i="22"/>
  <c r="O20" i="22"/>
  <c r="AI20" i="22"/>
  <c r="AJ20" i="22"/>
  <c r="AK20" i="22"/>
  <c r="Z20" i="22"/>
  <c r="Y20" i="22"/>
  <c r="X20" i="22"/>
  <c r="W20" i="22"/>
  <c r="T20" i="22"/>
  <c r="BE20" i="22"/>
  <c r="BA20" i="22"/>
  <c r="AW20" i="22"/>
  <c r="AS20" i="22"/>
  <c r="AO20" i="22"/>
  <c r="AQ20" i="22"/>
  <c r="N20" i="22"/>
  <c r="M20" i="22"/>
  <c r="BD20" i="22"/>
  <c r="AZ20" i="22"/>
  <c r="AV20" i="22"/>
  <c r="S16" i="22"/>
  <c r="N16" i="22"/>
  <c r="M16" i="22"/>
  <c r="BE16" i="22"/>
  <c r="BA16" i="22"/>
  <c r="AW16" i="22"/>
  <c r="AS16" i="22"/>
  <c r="U16" i="22"/>
  <c r="R16" i="22"/>
  <c r="BD16" i="22"/>
  <c r="AZ16" i="22"/>
  <c r="AV16" i="22"/>
  <c r="AJ12" i="22"/>
  <c r="AO12" i="22"/>
  <c r="AE12" i="22"/>
  <c r="Y12" i="22"/>
  <c r="X12" i="22"/>
  <c r="T12" i="22"/>
  <c r="P12" i="22"/>
  <c r="O12" i="22"/>
  <c r="V12" i="22"/>
  <c r="U12" i="22"/>
  <c r="R12" i="22"/>
  <c r="BD12" i="22"/>
  <c r="AZ12" i="22"/>
  <c r="AV12" i="22"/>
  <c r="AN12" i="22"/>
  <c r="AC12" i="22"/>
  <c r="S12" i="22"/>
  <c r="Q12" i="22"/>
  <c r="M12" i="22"/>
  <c r="BC12" i="22"/>
  <c r="AY12" i="22"/>
  <c r="AU12" i="22"/>
  <c r="AV7" i="21"/>
  <c r="BA7" i="21"/>
  <c r="BE7" i="21"/>
  <c r="AV14" i="21"/>
  <c r="AZ14" i="21"/>
  <c r="BD14" i="21"/>
  <c r="AW18" i="21"/>
  <c r="G20" i="21"/>
  <c r="AW22" i="21"/>
  <c r="BB22" i="21"/>
  <c r="AU25" i="21"/>
  <c r="AY25" i="21"/>
  <c r="BD25" i="21"/>
  <c r="AU29" i="21"/>
  <c r="AZ29" i="21"/>
  <c r="BD29" i="21"/>
  <c r="AW33" i="21"/>
  <c r="BB33" i="21"/>
  <c r="AV37" i="21"/>
  <c r="BA37" i="21"/>
  <c r="BE37" i="21"/>
  <c r="AY41" i="21"/>
  <c r="BD41" i="21"/>
  <c r="AV45" i="21"/>
  <c r="M33" i="21"/>
  <c r="M25" i="21"/>
  <c r="N33" i="21"/>
  <c r="N22" i="21"/>
  <c r="P37" i="21"/>
  <c r="R33" i="21"/>
  <c r="R25" i="21"/>
  <c r="T7" i="21"/>
  <c r="U29" i="21"/>
  <c r="V25" i="21"/>
  <c r="X29" i="21"/>
  <c r="Y25" i="21"/>
  <c r="Z14" i="21"/>
  <c r="AA29" i="21"/>
  <c r="AB29" i="21"/>
  <c r="AC25" i="21"/>
  <c r="AO29" i="21"/>
  <c r="O49" i="20"/>
  <c r="BE50" i="21"/>
  <c r="AZ50" i="21"/>
  <c r="S50" i="21"/>
  <c r="O50" i="21"/>
  <c r="M50" i="21"/>
  <c r="BD50" i="21"/>
  <c r="AW50" i="21"/>
  <c r="P49" i="20"/>
  <c r="AX49" i="20"/>
  <c r="BD49" i="20"/>
  <c r="AU49" i="20"/>
  <c r="BC49" i="20"/>
  <c r="M49" i="20"/>
  <c r="F43" i="22"/>
  <c r="BE46" i="21"/>
  <c r="BA50" i="21"/>
  <c r="U50" i="21"/>
  <c r="AO49" i="21"/>
  <c r="W49" i="21"/>
  <c r="O49" i="21"/>
  <c r="BE49" i="21"/>
  <c r="BA49" i="21"/>
  <c r="AV49" i="21"/>
  <c r="Z49" i="21"/>
  <c r="Y49" i="21"/>
  <c r="U49" i="21"/>
  <c r="P49" i="21"/>
  <c r="BD49" i="21"/>
  <c r="AZ49" i="21"/>
  <c r="AU49" i="21"/>
  <c r="BC45" i="21"/>
  <c r="AY45" i="21"/>
  <c r="AA45" i="21"/>
  <c r="BB45" i="21"/>
  <c r="AW45" i="21"/>
  <c r="AQ46" i="21"/>
  <c r="Y46" i="21"/>
  <c r="U46" i="21"/>
  <c r="Q46" i="21"/>
  <c r="BB46" i="21"/>
  <c r="AV46" i="21"/>
  <c r="N46" i="21"/>
  <c r="BA46" i="21"/>
  <c r="AU46" i="21"/>
  <c r="F45" i="20"/>
  <c r="F45" i="21"/>
  <c r="AT49" i="20"/>
  <c r="AZ45" i="21"/>
  <c r="AW46" i="21"/>
  <c r="BB49" i="21"/>
  <c r="BB50" i="21"/>
  <c r="M46" i="21"/>
  <c r="N49" i="21"/>
  <c r="P46" i="21"/>
  <c r="Q50" i="21"/>
  <c r="F52" i="20"/>
  <c r="F50" i="22"/>
  <c r="F50" i="21"/>
  <c r="F50" i="20"/>
  <c r="F48" i="20"/>
  <c r="F48" i="21"/>
  <c r="F46" i="22"/>
  <c r="AO50" i="22"/>
  <c r="AQ50" i="22"/>
  <c r="W50" i="22"/>
  <c r="S50" i="22"/>
  <c r="N50" i="22"/>
  <c r="M50" i="22"/>
  <c r="AK50" i="22"/>
  <c r="AD50" i="22"/>
  <c r="AC50" i="22"/>
  <c r="O50" i="22"/>
  <c r="BB50" i="22"/>
  <c r="AX50" i="22"/>
  <c r="AT50" i="22"/>
  <c r="AM50" i="22"/>
  <c r="AN50" i="22"/>
  <c r="R50" i="22"/>
  <c r="Q50" i="22"/>
  <c r="BC50" i="22"/>
  <c r="AW50" i="22"/>
  <c r="AA50" i="22"/>
  <c r="Z50" i="22"/>
  <c r="X50" i="22"/>
  <c r="V50" i="22"/>
  <c r="U50" i="22"/>
  <c r="BA50" i="22"/>
  <c r="AV50" i="22"/>
  <c r="AL50" i="22"/>
  <c r="AB50" i="22"/>
  <c r="Y50" i="22"/>
  <c r="T50" i="22"/>
  <c r="AZ50" i="22"/>
  <c r="AP50" i="22"/>
  <c r="P50" i="22"/>
  <c r="AY50" i="22"/>
  <c r="AS50" i="22"/>
  <c r="BE50" i="22"/>
  <c r="BD50" i="22"/>
  <c r="AB38" i="22"/>
  <c r="BA38" i="22"/>
  <c r="AA38" i="22"/>
  <c r="V38" i="22"/>
  <c r="O38" i="22"/>
  <c r="M38" i="22"/>
  <c r="AW38" i="22"/>
  <c r="AT38" i="22"/>
  <c r="BE38" i="22"/>
  <c r="BB38" i="22"/>
  <c r="U38" i="22"/>
  <c r="AS38" i="22"/>
  <c r="N38" i="22"/>
  <c r="P27" i="22"/>
  <c r="O27" i="22"/>
  <c r="BD27" i="22"/>
  <c r="AZ27" i="22"/>
  <c r="AV27" i="22"/>
  <c r="BC27" i="22"/>
  <c r="AX27" i="22"/>
  <c r="AS27" i="22"/>
  <c r="V27" i="22"/>
  <c r="M27" i="22"/>
  <c r="BB27" i="22"/>
  <c r="AW27" i="22"/>
  <c r="BA27" i="22"/>
  <c r="AY27" i="22"/>
  <c r="BE27" i="22"/>
  <c r="AU27" i="22"/>
  <c r="N27" i="22"/>
  <c r="AT27" i="22"/>
  <c r="X15" i="22"/>
  <c r="S15" i="22"/>
  <c r="M15" i="22"/>
  <c r="U15" i="22"/>
  <c r="T15" i="22"/>
  <c r="O15" i="22"/>
  <c r="BE15" i="22"/>
  <c r="AZ15" i="22"/>
  <c r="AU15" i="22"/>
  <c r="Z15" i="22"/>
  <c r="W15" i="22"/>
  <c r="P15" i="22"/>
  <c r="N15" i="22"/>
  <c r="BC15" i="22"/>
  <c r="AV15" i="22"/>
  <c r="BA15" i="22"/>
  <c r="AS15" i="22"/>
  <c r="R15" i="22"/>
  <c r="BD15" i="22"/>
  <c r="V15" i="22"/>
  <c r="Q15" i="22"/>
  <c r="AY15" i="22"/>
  <c r="AE44" i="20"/>
  <c r="AC44" i="20"/>
  <c r="U44" i="20"/>
  <c r="T44" i="20"/>
  <c r="S44" i="20"/>
  <c r="P44" i="20"/>
  <c r="M44" i="20"/>
  <c r="BD44" i="20"/>
  <c r="AY44" i="20"/>
  <c r="AT44" i="20"/>
  <c r="AD44" i="20"/>
  <c r="R44" i="20"/>
  <c r="N44" i="20"/>
  <c r="AZ44" i="20"/>
  <c r="O44" i="20"/>
  <c r="BB44" i="20"/>
  <c r="AB44" i="20"/>
  <c r="X44" i="20"/>
  <c r="W44" i="20"/>
  <c r="AQ44" i="20"/>
  <c r="AA44" i="20"/>
  <c r="BE44" i="20"/>
  <c r="AV44" i="20"/>
  <c r="Q44" i="20"/>
  <c r="Z44" i="20"/>
  <c r="Y44" i="20"/>
  <c r="V44" i="20"/>
  <c r="BC44" i="20"/>
  <c r="AA40" i="20"/>
  <c r="R40" i="20"/>
  <c r="BD40" i="20"/>
  <c r="AY40" i="20"/>
  <c r="AT40" i="20"/>
  <c r="W40" i="20"/>
  <c r="V40" i="20"/>
  <c r="T40" i="20"/>
  <c r="S40" i="20"/>
  <c r="BC40" i="20"/>
  <c r="AV40" i="20"/>
  <c r="AP40" i="20"/>
  <c r="AQ40" i="20"/>
  <c r="AB40" i="20"/>
  <c r="Y40" i="20"/>
  <c r="X40" i="20"/>
  <c r="Q40" i="20"/>
  <c r="P40" i="20"/>
  <c r="M40" i="20"/>
  <c r="BE40" i="20"/>
  <c r="AU40" i="20"/>
  <c r="AE40" i="20"/>
  <c r="Z40" i="20"/>
  <c r="U40" i="20"/>
  <c r="AZ40" i="20"/>
  <c r="BB40" i="20"/>
  <c r="AL40" i="20"/>
  <c r="N40" i="20"/>
  <c r="AX40" i="20"/>
  <c r="AZ36" i="20"/>
  <c r="BE36" i="20"/>
  <c r="AS36" i="20"/>
  <c r="V36" i="20"/>
  <c r="M36" i="20"/>
  <c r="AB36" i="20"/>
  <c r="P36" i="20"/>
  <c r="AV36" i="20"/>
  <c r="AO32" i="20"/>
  <c r="BE32" i="20"/>
  <c r="AT32" i="20"/>
  <c r="AQ32" i="20"/>
  <c r="AC32" i="20"/>
  <c r="M32" i="20"/>
  <c r="AW32" i="20"/>
  <c r="V32" i="20"/>
  <c r="AX32" i="20"/>
  <c r="AI28" i="20"/>
  <c r="AK28" i="20"/>
  <c r="AO28" i="20"/>
  <c r="AD28" i="20"/>
  <c r="T28" i="20"/>
  <c r="BB28" i="20"/>
  <c r="AX28" i="20"/>
  <c r="AT28" i="20"/>
  <c r="AH28" i="20"/>
  <c r="AA28" i="20"/>
  <c r="V28" i="20"/>
  <c r="BE28" i="20"/>
  <c r="AZ28" i="20"/>
  <c r="AU28" i="20"/>
  <c r="AG28" i="20"/>
  <c r="AL28" i="20"/>
  <c r="AC28" i="20"/>
  <c r="Y28" i="20"/>
  <c r="X28" i="20"/>
  <c r="W28" i="20"/>
  <c r="S28" i="20"/>
  <c r="Q28" i="20"/>
  <c r="P28" i="20"/>
  <c r="O28" i="20"/>
  <c r="N28" i="20"/>
  <c r="BD28" i="20"/>
  <c r="AW28" i="20"/>
  <c r="AQ28" i="20"/>
  <c r="AE28" i="20"/>
  <c r="R28" i="20"/>
  <c r="BC28" i="20"/>
  <c r="AS28" i="20"/>
  <c r="U28" i="20"/>
  <c r="BA28" i="20"/>
  <c r="AF24" i="20"/>
  <c r="AH24" i="20"/>
  <c r="AM24" i="20"/>
  <c r="AE24" i="20"/>
  <c r="AC24" i="20"/>
  <c r="AB24" i="20"/>
  <c r="Y24" i="20"/>
  <c r="W24" i="20"/>
  <c r="V24" i="20"/>
  <c r="U24" i="20"/>
  <c r="T24" i="20"/>
  <c r="P24" i="20"/>
  <c r="O24" i="20"/>
  <c r="BE24" i="20"/>
  <c r="AZ24" i="20"/>
  <c r="AU24" i="20"/>
  <c r="AJ24" i="20"/>
  <c r="AO24" i="20"/>
  <c r="AP24" i="20"/>
  <c r="Z24" i="20"/>
  <c r="R24" i="20"/>
  <c r="M24" i="20"/>
  <c r="BB24" i="20"/>
  <c r="AT24" i="20"/>
  <c r="AI24" i="20"/>
  <c r="AK24" i="20"/>
  <c r="AL24" i="20"/>
  <c r="AN24" i="20"/>
  <c r="AQ24" i="20"/>
  <c r="AA24" i="20"/>
  <c r="X24" i="20"/>
  <c r="BD24" i="20"/>
  <c r="AV24" i="20"/>
  <c r="AD24" i="20"/>
  <c r="S24" i="20"/>
  <c r="N24" i="20"/>
  <c r="Q24" i="20"/>
  <c r="AX24" i="20"/>
  <c r="V20" i="20"/>
  <c r="BA20" i="20"/>
  <c r="BC20" i="20"/>
  <c r="Z20" i="20"/>
  <c r="AS20" i="20"/>
  <c r="BE20" i="20"/>
  <c r="V16" i="20"/>
  <c r="AW16" i="20"/>
  <c r="BC16" i="20"/>
  <c r="AL16" i="20"/>
  <c r="AO16" i="20"/>
  <c r="AA16" i="20"/>
  <c r="AU16" i="20"/>
  <c r="AM16" i="20"/>
  <c r="BE16" i="20"/>
  <c r="AA12" i="20"/>
  <c r="BB12" i="20"/>
  <c r="AU12" i="20"/>
  <c r="M12" i="20"/>
  <c r="AC12" i="20"/>
  <c r="Z12" i="20"/>
  <c r="V12" i="20"/>
  <c r="AD12" i="20"/>
  <c r="BC12" i="20"/>
  <c r="AT12" i="20"/>
  <c r="Q12" i="20"/>
  <c r="AW12" i="20"/>
  <c r="BE12" i="20"/>
  <c r="AX12" i="20"/>
  <c r="AY16" i="20"/>
  <c r="AY24" i="20"/>
  <c r="AY28" i="20"/>
  <c r="BB32" i="20"/>
  <c r="BD36" i="20"/>
  <c r="M28" i="20"/>
  <c r="O40" i="20"/>
  <c r="Z28" i="20"/>
  <c r="AC46" i="22"/>
  <c r="O46" i="22"/>
  <c r="U46" i="22"/>
  <c r="BE46" i="22"/>
  <c r="AW46" i="22"/>
  <c r="M46" i="22"/>
  <c r="AZ46" i="22"/>
  <c r="AQ46" i="22"/>
  <c r="Q46" i="22"/>
  <c r="AV46" i="22"/>
  <c r="V46" i="22"/>
  <c r="AS46" i="22"/>
  <c r="AM46" i="22"/>
  <c r="BD46" i="22"/>
  <c r="BA46" i="22"/>
  <c r="N46" i="22"/>
  <c r="Z42" i="22"/>
  <c r="V42" i="22"/>
  <c r="O42" i="22"/>
  <c r="N42" i="22"/>
  <c r="BE42" i="22"/>
  <c r="AZ42" i="22"/>
  <c r="AU42" i="22"/>
  <c r="AK42" i="22"/>
  <c r="U42" i="22"/>
  <c r="BD42" i="22"/>
  <c r="AW42" i="22"/>
  <c r="BC42" i="22"/>
  <c r="AV42" i="22"/>
  <c r="AN42" i="22"/>
  <c r="M42" i="22"/>
  <c r="AS42" i="22"/>
  <c r="AO42" i="22"/>
  <c r="AY42" i="22"/>
  <c r="W42" i="22"/>
  <c r="BA42" i="22"/>
  <c r="AE34" i="22"/>
  <c r="W34" i="22"/>
  <c r="N34" i="22"/>
  <c r="AJ34" i="22"/>
  <c r="BB34" i="22"/>
  <c r="AX34" i="22"/>
  <c r="AT34" i="22"/>
  <c r="BC34" i="22"/>
  <c r="AW34" i="22"/>
  <c r="M34" i="22"/>
  <c r="BA34" i="22"/>
  <c r="AV34" i="22"/>
  <c r="T34" i="22"/>
  <c r="BD34" i="22"/>
  <c r="AS34" i="22"/>
  <c r="Q34" i="22"/>
  <c r="AZ34" i="22"/>
  <c r="AA34" i="22"/>
  <c r="AC34" i="22"/>
  <c r="BE34" i="22"/>
  <c r="AY34" i="22"/>
  <c r="AU34" i="22"/>
  <c r="AC30" i="22"/>
  <c r="W30" i="22"/>
  <c r="N30" i="22"/>
  <c r="BE30" i="22"/>
  <c r="AZ30" i="22"/>
  <c r="AU30" i="22"/>
  <c r="AY30" i="22"/>
  <c r="BD30" i="22"/>
  <c r="AW30" i="22"/>
  <c r="AV30" i="22"/>
  <c r="AS30" i="22"/>
  <c r="O30" i="22"/>
  <c r="BA30" i="22"/>
  <c r="U30" i="22"/>
  <c r="T30" i="22"/>
  <c r="BC30" i="22"/>
  <c r="X23" i="22"/>
  <c r="U23" i="22"/>
  <c r="Q23" i="22"/>
  <c r="M23" i="22"/>
  <c r="P23" i="22"/>
  <c r="N23" i="22"/>
  <c r="BD23" i="22"/>
  <c r="AY23" i="22"/>
  <c r="AS23" i="22"/>
  <c r="AO23" i="22"/>
  <c r="V23" i="22"/>
  <c r="BA23" i="22"/>
  <c r="AU23" i="22"/>
  <c r="T23" i="22"/>
  <c r="S23" i="22"/>
  <c r="AZ23" i="22"/>
  <c r="O23" i="22"/>
  <c r="BC23" i="22"/>
  <c r="W23" i="22"/>
  <c r="AW23" i="22"/>
  <c r="BE23" i="22"/>
  <c r="AV23" i="22"/>
  <c r="Z19" i="22"/>
  <c r="T19" i="22"/>
  <c r="Q19" i="22"/>
  <c r="M19" i="22"/>
  <c r="Y19" i="22"/>
  <c r="S19" i="22"/>
  <c r="BA19" i="22"/>
  <c r="AV19" i="22"/>
  <c r="O19" i="22"/>
  <c r="BD19" i="22"/>
  <c r="AW19" i="22"/>
  <c r="BC19" i="22"/>
  <c r="AU19" i="22"/>
  <c r="N19" i="22"/>
  <c r="BE19" i="22"/>
  <c r="P19" i="22"/>
  <c r="AZ19" i="22"/>
  <c r="AY19" i="22"/>
  <c r="U19" i="22"/>
  <c r="AS19" i="22"/>
  <c r="Z8" i="22"/>
  <c r="M8" i="22"/>
  <c r="AZ8" i="22"/>
  <c r="AU8" i="22"/>
  <c r="BC8" i="22"/>
  <c r="AS8" i="22"/>
  <c r="AY8" i="22"/>
  <c r="BD8" i="22"/>
  <c r="AW8" i="22"/>
  <c r="AY12" i="20"/>
  <c r="BC24" i="20"/>
  <c r="AU44" i="20"/>
  <c r="AO9" i="20"/>
  <c r="BB9" i="20"/>
  <c r="AV9" i="20"/>
  <c r="V49" i="22"/>
  <c r="Z49" i="22"/>
  <c r="T49" i="22"/>
  <c r="R49" i="22"/>
  <c r="P49" i="22"/>
  <c r="Q49" i="22"/>
  <c r="AY49" i="22"/>
  <c r="U49" i="22"/>
  <c r="BC49" i="22"/>
  <c r="AT49" i="22"/>
  <c r="BB49" i="22"/>
  <c r="S49" i="22"/>
  <c r="AX49" i="22"/>
  <c r="AU49" i="22"/>
  <c r="V45" i="22"/>
  <c r="S45" i="22"/>
  <c r="T45" i="22"/>
  <c r="R45" i="22"/>
  <c r="Q45" i="22"/>
  <c r="BB45" i="22"/>
  <c r="AT45" i="22"/>
  <c r="AY45" i="22"/>
  <c r="AB45" i="22"/>
  <c r="AX45" i="22"/>
  <c r="U45" i="22"/>
  <c r="BC45" i="22"/>
  <c r="W41" i="22"/>
  <c r="U41" i="22"/>
  <c r="M41" i="22"/>
  <c r="BD41" i="22"/>
  <c r="AZ41" i="22"/>
  <c r="AV41" i="22"/>
  <c r="BE41" i="22"/>
  <c r="AY41" i="22"/>
  <c r="AT41" i="22"/>
  <c r="AE41" i="22"/>
  <c r="AD41" i="22"/>
  <c r="Z41" i="22"/>
  <c r="BC41" i="22"/>
  <c r="AX41" i="22"/>
  <c r="AS41" i="22"/>
  <c r="AP41" i="22"/>
  <c r="T41" i="22"/>
  <c r="AW41" i="22"/>
  <c r="O41" i="22"/>
  <c r="AU41" i="22"/>
  <c r="X37" i="22"/>
  <c r="O37" i="22"/>
  <c r="AY37" i="22"/>
  <c r="W37" i="22"/>
  <c r="BD37" i="22"/>
  <c r="AU37" i="22"/>
  <c r="BC37" i="22"/>
  <c r="AZ37" i="22"/>
  <c r="AV37" i="22"/>
  <c r="V33" i="22"/>
  <c r="S33" i="22"/>
  <c r="R33" i="22"/>
  <c r="P33" i="22"/>
  <c r="O33" i="22"/>
  <c r="Q33" i="22"/>
  <c r="BD33" i="22"/>
  <c r="AY33" i="22"/>
  <c r="AS33" i="22"/>
  <c r="M33" i="22"/>
  <c r="AZ33" i="22"/>
  <c r="T33" i="22"/>
  <c r="N33" i="22"/>
  <c r="BE33" i="22"/>
  <c r="AW33" i="22"/>
  <c r="AV33" i="22"/>
  <c r="AU33" i="22"/>
  <c r="V29" i="22"/>
  <c r="BC29" i="22"/>
  <c r="AU29" i="22"/>
  <c r="Q29" i="22"/>
  <c r="AV29" i="22"/>
  <c r="BD29" i="22"/>
  <c r="AY29" i="22"/>
  <c r="S29" i="22"/>
  <c r="X26" i="22"/>
  <c r="AN26" i="22"/>
  <c r="AD26" i="22"/>
  <c r="O26" i="22"/>
  <c r="BA26" i="22"/>
  <c r="AV26" i="22"/>
  <c r="R26" i="22"/>
  <c r="M26" i="22"/>
  <c r="BC26" i="22"/>
  <c r="AU26" i="22"/>
  <c r="AA26" i="22"/>
  <c r="AZ26" i="22"/>
  <c r="AS26" i="22"/>
  <c r="P26" i="22"/>
  <c r="AW26" i="22"/>
  <c r="Y26" i="22"/>
  <c r="BE26" i="22"/>
  <c r="R22" i="22"/>
  <c r="P22" i="22"/>
  <c r="O22" i="22"/>
  <c r="N22" i="22"/>
  <c r="W22" i="22"/>
  <c r="M22" i="22"/>
  <c r="BC22" i="22"/>
  <c r="AY22" i="22"/>
  <c r="AU22" i="22"/>
  <c r="BB22" i="22"/>
  <c r="AW22" i="22"/>
  <c r="BA22" i="22"/>
  <c r="AV22" i="22"/>
  <c r="Z22" i="22"/>
  <c r="BE22" i="22"/>
  <c r="AT22" i="22"/>
  <c r="BD22" i="22"/>
  <c r="AS22" i="22"/>
  <c r="P18" i="22"/>
  <c r="O18" i="22"/>
  <c r="BC18" i="22"/>
  <c r="AU18" i="22"/>
  <c r="M18" i="22"/>
  <c r="BB18" i="22"/>
  <c r="AY18" i="22"/>
  <c r="AX18" i="22"/>
  <c r="AK14" i="22"/>
  <c r="O14" i="22"/>
  <c r="AZ14" i="22"/>
  <c r="AU14" i="22"/>
  <c r="BC14" i="22"/>
  <c r="AP7" i="22"/>
  <c r="AO7" i="22"/>
  <c r="V7" i="22"/>
  <c r="P7" i="22"/>
  <c r="AZ7" i="22"/>
  <c r="T7" i="22"/>
  <c r="BE7" i="22"/>
  <c r="AV7" i="22"/>
  <c r="BD7" i="22"/>
  <c r="AS7" i="22"/>
  <c r="Y7" i="22"/>
  <c r="W7" i="22"/>
  <c r="Q22" i="22"/>
  <c r="AY9" i="20"/>
  <c r="BE9" i="20"/>
  <c r="AD49" i="20"/>
  <c r="AP49" i="20"/>
  <c r="Z49" i="20"/>
  <c r="X49" i="20"/>
  <c r="V49" i="20"/>
  <c r="R49" i="20"/>
  <c r="Q49" i="20"/>
  <c r="N49" i="20"/>
  <c r="BB49" i="20"/>
  <c r="AV49" i="20"/>
  <c r="AB49" i="20"/>
  <c r="S49" i="20"/>
  <c r="BE49" i="20"/>
  <c r="AY49" i="20"/>
  <c r="Y49" i="20"/>
  <c r="W49" i="20"/>
  <c r="T49" i="20"/>
  <c r="AF41" i="20"/>
  <c r="AO41" i="20"/>
  <c r="AQ41" i="20"/>
  <c r="AD41" i="20"/>
  <c r="AB41" i="20"/>
  <c r="X41" i="20"/>
  <c r="W41" i="20"/>
  <c r="Q41" i="20"/>
  <c r="BB41" i="20"/>
  <c r="AX41" i="20"/>
  <c r="AT41" i="20"/>
  <c r="AC41" i="20"/>
  <c r="Z41" i="20"/>
  <c r="BE41" i="20"/>
  <c r="AZ41" i="20"/>
  <c r="AU41" i="20"/>
  <c r="AJ41" i="20"/>
  <c r="AA41" i="20"/>
  <c r="V41" i="20"/>
  <c r="T41" i="20"/>
  <c r="S41" i="20"/>
  <c r="AN37" i="20"/>
  <c r="AP37" i="20"/>
  <c r="AC37" i="20"/>
  <c r="AB37" i="20"/>
  <c r="X37" i="20"/>
  <c r="S37" i="20"/>
  <c r="Q37" i="20"/>
  <c r="O37" i="20"/>
  <c r="BD37" i="20"/>
  <c r="AZ37" i="20"/>
  <c r="AV37" i="20"/>
  <c r="AO37" i="20"/>
  <c r="BA37" i="20"/>
  <c r="AU37" i="20"/>
  <c r="AM37" i="20"/>
  <c r="AE37" i="20"/>
  <c r="AD37" i="20"/>
  <c r="Z37" i="20"/>
  <c r="T37" i="20"/>
  <c r="R37" i="20"/>
  <c r="AK33" i="20"/>
  <c r="AA33" i="20"/>
  <c r="R33" i="20"/>
  <c r="N33" i="20"/>
  <c r="BB33" i="20"/>
  <c r="AV33" i="20"/>
  <c r="AC33" i="20"/>
  <c r="AB33" i="20"/>
  <c r="Y33" i="20"/>
  <c r="X33" i="20"/>
  <c r="S33" i="20"/>
  <c r="Q33" i="20"/>
  <c r="P33" i="20"/>
  <c r="BE33" i="20"/>
  <c r="AY33" i="20"/>
  <c r="AQ33" i="20"/>
  <c r="U33" i="20"/>
  <c r="AP29" i="20"/>
  <c r="Y29" i="20"/>
  <c r="U29" i="20"/>
  <c r="BD29" i="20"/>
  <c r="Z29" i="20"/>
  <c r="AZ29" i="20"/>
  <c r="AD29" i="20"/>
  <c r="AQ25" i="20"/>
  <c r="AA25" i="20"/>
  <c r="S25" i="20"/>
  <c r="R25" i="20"/>
  <c r="Q25" i="20"/>
  <c r="M25" i="20"/>
  <c r="BC25" i="20"/>
  <c r="AY25" i="20"/>
  <c r="AU25" i="20"/>
  <c r="AB25" i="20"/>
  <c r="U25" i="20"/>
  <c r="N25" i="20"/>
  <c r="BD25" i="20"/>
  <c r="AX25" i="20"/>
  <c r="AS25" i="20"/>
  <c r="AO25" i="20"/>
  <c r="AP25" i="20"/>
  <c r="Z25" i="20"/>
  <c r="AO21" i="20"/>
  <c r="AP21" i="20"/>
  <c r="AA21" i="20"/>
  <c r="S21" i="20"/>
  <c r="Q21" i="20"/>
  <c r="M21" i="20"/>
  <c r="BE21" i="20"/>
  <c r="BA21" i="20"/>
  <c r="AW21" i="20"/>
  <c r="AS21" i="20"/>
  <c r="AQ21" i="20"/>
  <c r="Y21" i="20"/>
  <c r="X21" i="20"/>
  <c r="W21" i="20"/>
  <c r="P21" i="20"/>
  <c r="AZ21" i="20"/>
  <c r="AU21" i="20"/>
  <c r="AN21" i="20"/>
  <c r="AD21" i="20"/>
  <c r="AC21" i="20"/>
  <c r="U21" i="20"/>
  <c r="Z17" i="20"/>
  <c r="X17" i="20"/>
  <c r="N17" i="20"/>
  <c r="BC17" i="20"/>
  <c r="AX17" i="20"/>
  <c r="AK17" i="20"/>
  <c r="AD17" i="20"/>
  <c r="AC17" i="20"/>
  <c r="V17" i="20"/>
  <c r="T17" i="20"/>
  <c r="R17" i="20"/>
  <c r="BB17" i="20"/>
  <c r="AU17" i="20"/>
  <c r="AB17" i="20"/>
  <c r="Y17" i="20"/>
  <c r="W17" i="20"/>
  <c r="P17" i="20"/>
  <c r="AN13" i="20"/>
  <c r="AG13" i="20"/>
  <c r="AP13" i="20"/>
  <c r="BE13" i="20"/>
  <c r="BA13" i="20"/>
  <c r="AW13" i="20"/>
  <c r="AS13" i="20"/>
  <c r="U13" i="20"/>
  <c r="AW7" i="22"/>
  <c r="AZ22" i="22"/>
  <c r="W50" i="20"/>
  <c r="U50" i="20"/>
  <c r="T50" i="20"/>
  <c r="P50" i="20"/>
  <c r="O50" i="20"/>
  <c r="M50" i="20"/>
  <c r="BD50" i="20"/>
  <c r="AY50" i="20"/>
  <c r="AT50" i="20"/>
  <c r="AF46" i="20"/>
  <c r="Y46" i="20"/>
  <c r="BC46" i="20"/>
  <c r="AX46" i="20"/>
  <c r="AG38" i="20"/>
  <c r="Z38" i="20"/>
  <c r="V38" i="20"/>
  <c r="P38" i="20"/>
  <c r="N38" i="20"/>
  <c r="BE38" i="20"/>
  <c r="AZ38" i="20"/>
  <c r="AU38" i="20"/>
  <c r="AG34" i="20"/>
  <c r="Y34" i="20"/>
  <c r="V34" i="20"/>
  <c r="U34" i="20"/>
  <c r="T34" i="20"/>
  <c r="P34" i="20"/>
  <c r="BD34" i="20"/>
  <c r="AZ34" i="20"/>
  <c r="AV34" i="20"/>
  <c r="AL30" i="20"/>
  <c r="W30" i="20"/>
  <c r="V30" i="20"/>
  <c r="P30" i="20"/>
  <c r="O30" i="20"/>
  <c r="BE30" i="20"/>
  <c r="AZ30" i="20"/>
  <c r="AU30" i="20"/>
  <c r="X26" i="20"/>
  <c r="BD26" i="20"/>
  <c r="AY26" i="20"/>
  <c r="AT26" i="20"/>
  <c r="AF22" i="20"/>
  <c r="AN22" i="20"/>
  <c r="AD22" i="20"/>
  <c r="Z22" i="20"/>
  <c r="X22" i="20"/>
  <c r="N22" i="20"/>
  <c r="BB22" i="20"/>
  <c r="AV22" i="20"/>
  <c r="O18" i="20"/>
  <c r="BE18" i="20"/>
  <c r="BA18" i="20"/>
  <c r="AW18" i="20"/>
  <c r="AS18" i="20"/>
  <c r="AJ14" i="20"/>
  <c r="AL14" i="20"/>
  <c r="AN14" i="20"/>
  <c r="AD14" i="20"/>
  <c r="Y14" i="20"/>
  <c r="W14" i="20"/>
  <c r="U14" i="20"/>
  <c r="T14" i="20"/>
  <c r="P14" i="20"/>
  <c r="BB14" i="20"/>
  <c r="AV14" i="20"/>
  <c r="X7" i="20"/>
  <c r="O7" i="20"/>
  <c r="BD7" i="20"/>
  <c r="AY7" i="20"/>
  <c r="AT7" i="20"/>
  <c r="AH50" i="21"/>
  <c r="Y50" i="21"/>
  <c r="W50" i="21"/>
  <c r="AL42" i="21"/>
  <c r="AO42" i="21"/>
  <c r="Y42" i="21"/>
  <c r="V30" i="21"/>
  <c r="T30" i="21"/>
  <c r="W15" i="21"/>
  <c r="U15" i="21"/>
  <c r="AA8" i="21"/>
  <c r="T8" i="21"/>
  <c r="AJ9" i="22"/>
  <c r="BC9" i="22"/>
  <c r="AY9" i="22"/>
  <c r="AU9" i="22"/>
  <c r="U52" i="22"/>
  <c r="BD52" i="22"/>
  <c r="S52" i="22"/>
  <c r="R52" i="22"/>
  <c r="BE52" i="22"/>
  <c r="AZ52" i="22"/>
  <c r="AV52" i="22"/>
  <c r="AG48" i="22"/>
  <c r="V48" i="22"/>
  <c r="U48" i="22"/>
  <c r="AM48" i="22"/>
  <c r="W48" i="22"/>
  <c r="P48" i="22"/>
  <c r="N48" i="22"/>
  <c r="BE48" i="22"/>
  <c r="AZ48" i="22"/>
  <c r="AU48" i="22"/>
  <c r="AB44" i="22"/>
  <c r="U44" i="22"/>
  <c r="T44" i="22"/>
  <c r="R44" i="22"/>
  <c r="N44" i="22"/>
  <c r="M44" i="22"/>
  <c r="X44" i="22"/>
  <c r="V44" i="22"/>
  <c r="BC44" i="22"/>
  <c r="AW44" i="22"/>
  <c r="AN40" i="22"/>
  <c r="AP40" i="22"/>
  <c r="U40" i="22"/>
  <c r="Q40" i="22"/>
  <c r="O40" i="22"/>
  <c r="M40" i="22"/>
  <c r="P40" i="22"/>
  <c r="BA40" i="22"/>
  <c r="AV40" i="22"/>
  <c r="AQ36" i="22"/>
  <c r="N36" i="22"/>
  <c r="BC36" i="22"/>
  <c r="AQ32" i="22"/>
  <c r="Y32" i="22"/>
  <c r="T32" i="22"/>
  <c r="AN32" i="22"/>
  <c r="AO32" i="22"/>
  <c r="S32" i="22"/>
  <c r="BA32" i="22"/>
  <c r="AS32" i="22"/>
  <c r="AM25" i="22"/>
  <c r="AB25" i="22"/>
  <c r="Y25" i="22"/>
  <c r="V25" i="22"/>
  <c r="T25" i="22"/>
  <c r="R25" i="22"/>
  <c r="AL25" i="22"/>
  <c r="AP25" i="22"/>
  <c r="S25" i="22"/>
  <c r="Q25" i="22"/>
  <c r="BE25" i="22"/>
  <c r="BA25" i="22"/>
  <c r="AW25" i="22"/>
  <c r="AS25" i="22"/>
  <c r="W21" i="22"/>
  <c r="V21" i="22"/>
  <c r="U21" i="22"/>
  <c r="T21" i="22"/>
  <c r="BE21" i="22"/>
  <c r="AZ21" i="22"/>
  <c r="AU21" i="22"/>
  <c r="AL17" i="22"/>
  <c r="AA17" i="22"/>
  <c r="V17" i="22"/>
  <c r="U17" i="22"/>
  <c r="N17" i="22"/>
  <c r="X17" i="22"/>
  <c r="Q17" i="22"/>
  <c r="P17" i="22"/>
  <c r="M17" i="22"/>
  <c r="BD17" i="22"/>
  <c r="AY17" i="22"/>
  <c r="AS17" i="22"/>
  <c r="AQ13" i="22"/>
  <c r="W13" i="22"/>
  <c r="T13" i="22"/>
  <c r="Q13" i="22"/>
  <c r="P13" i="22"/>
  <c r="AI13" i="22"/>
  <c r="AA13" i="22"/>
  <c r="R13" i="22"/>
  <c r="BD13" i="22"/>
  <c r="AY13" i="22"/>
  <c r="AS13" i="22"/>
  <c r="AT8" i="21"/>
  <c r="AX8" i="21"/>
  <c r="BB8" i="21"/>
  <c r="AU15" i="21"/>
  <c r="AZ15" i="21"/>
  <c r="BD15" i="21"/>
  <c r="AY19" i="21"/>
  <c r="BC19" i="21"/>
  <c r="AU26" i="21"/>
  <c r="AZ26" i="21"/>
  <c r="BD26" i="21"/>
  <c r="AW30" i="21"/>
  <c r="BC30" i="21"/>
  <c r="AU42" i="21"/>
  <c r="AZ42" i="21"/>
  <c r="BE42" i="21"/>
  <c r="AY46" i="21"/>
  <c r="BC46" i="21"/>
  <c r="AY50" i="21"/>
  <c r="BC50" i="21"/>
  <c r="N26" i="21"/>
  <c r="O30" i="21"/>
  <c r="O19" i="21"/>
  <c r="P50" i="21"/>
  <c r="P30" i="21"/>
  <c r="P19" i="21"/>
  <c r="P8" i="21"/>
  <c r="R46" i="21"/>
  <c r="S8" i="21"/>
  <c r="U30" i="21"/>
  <c r="V50" i="21"/>
  <c r="V15" i="21"/>
  <c r="W42" i="21"/>
  <c r="Y15" i="21"/>
  <c r="AB8" i="21"/>
  <c r="AC49" i="21"/>
  <c r="X49" i="21"/>
  <c r="T49" i="21"/>
  <c r="Z33" i="21"/>
  <c r="U33" i="21"/>
  <c r="AI25" i="21"/>
  <c r="AL25" i="21"/>
  <c r="AB25" i="21"/>
  <c r="AH22" i="21"/>
  <c r="AJ22" i="21"/>
  <c r="AP22" i="21"/>
  <c r="Y22" i="21"/>
  <c r="W22" i="21"/>
  <c r="U22" i="21"/>
  <c r="AO18" i="21"/>
  <c r="AK18" i="21"/>
  <c r="Z18" i="21"/>
  <c r="X18" i="21"/>
  <c r="T18" i="21"/>
  <c r="S18" i="21"/>
  <c r="AP14" i="21"/>
  <c r="AC14" i="21"/>
  <c r="AA14" i="21"/>
  <c r="Y7" i="21"/>
  <c r="V7" i="21"/>
  <c r="S7" i="21"/>
  <c r="AW9" i="22"/>
  <c r="BB9" i="22"/>
  <c r="AU13" i="22"/>
  <c r="BA13" i="22"/>
  <c r="AZ17" i="22"/>
  <c r="AY21" i="22"/>
  <c r="AX25" i="22"/>
  <c r="BC25" i="22"/>
  <c r="AW32" i="22"/>
  <c r="AW40" i="22"/>
  <c r="BD40" i="22"/>
  <c r="AY44" i="22"/>
  <c r="BE44" i="22"/>
  <c r="AY48" i="22"/>
  <c r="AS52" i="22"/>
  <c r="AX52" i="22"/>
  <c r="BC52" i="22"/>
  <c r="M52" i="22"/>
  <c r="N21" i="22"/>
  <c r="O25" i="22"/>
  <c r="P21" i="22"/>
  <c r="Q44" i="22"/>
  <c r="S21" i="22"/>
  <c r="S13" i="22"/>
  <c r="T52" i="22"/>
  <c r="W25" i="22"/>
  <c r="X13" i="22"/>
  <c r="Y44" i="22"/>
  <c r="Z25" i="22"/>
  <c r="AA21" i="22"/>
  <c r="AB40" i="22"/>
  <c r="AC44" i="22"/>
  <c r="AD40" i="22"/>
  <c r="AQ40" i="22"/>
  <c r="AP17" i="22"/>
  <c r="AJ48" i="22"/>
  <c r="I33" i="30"/>
  <c r="G4" i="29" s="1"/>
  <c r="G11" i="29" s="1"/>
  <c r="BE10" i="20"/>
  <c r="BB10" i="20"/>
  <c r="AX10" i="20"/>
  <c r="AT10" i="20"/>
  <c r="AA38" i="20"/>
  <c r="AA15" i="20"/>
  <c r="AB30" i="20"/>
  <c r="AB19" i="20"/>
  <c r="AD30" i="20"/>
  <c r="AE19" i="20"/>
  <c r="AQ30" i="20"/>
  <c r="AP46" i="20"/>
  <c r="AP38" i="20"/>
  <c r="AO38" i="20"/>
  <c r="AL8" i="20"/>
  <c r="AK38" i="20"/>
  <c r="AJ19" i="20"/>
  <c r="AA49" i="20"/>
  <c r="AA30" i="20"/>
  <c r="AA19" i="20"/>
  <c r="AB46" i="20"/>
  <c r="AB23" i="20"/>
  <c r="AB8" i="20"/>
  <c r="AC49" i="20"/>
  <c r="AC30" i="20"/>
  <c r="AC19" i="20"/>
  <c r="AD19" i="20"/>
  <c r="AE46" i="20"/>
  <c r="AE38" i="20"/>
  <c r="AE30" i="20"/>
  <c r="AE23" i="20"/>
  <c r="AQ49" i="20"/>
  <c r="AP30" i="20"/>
  <c r="AO49" i="20"/>
  <c r="AO8" i="20"/>
  <c r="AN38" i="20"/>
  <c r="AN27" i="20"/>
  <c r="AN8" i="20"/>
  <c r="AK30" i="20"/>
  <c r="AJ34" i="20"/>
  <c r="AI8" i="20"/>
  <c r="AG49" i="20"/>
  <c r="AG8" i="20"/>
  <c r="AF28" i="20"/>
  <c r="AC23" i="20"/>
  <c r="AC8" i="20"/>
  <c r="AD8" i="20"/>
  <c r="AQ46" i="20"/>
  <c r="AQ27" i="20"/>
  <c r="AM46" i="20"/>
  <c r="AM27" i="20"/>
  <c r="AJ27" i="20"/>
  <c r="AF51" i="21"/>
  <c r="AP51" i="21"/>
  <c r="AD51" i="21"/>
  <c r="U51" i="21"/>
  <c r="T51" i="21"/>
  <c r="AK51" i="21"/>
  <c r="AN51" i="21"/>
  <c r="AO51" i="21"/>
  <c r="AF47" i="21"/>
  <c r="AO47" i="21"/>
  <c r="AC47" i="21"/>
  <c r="Z47" i="21"/>
  <c r="Y47" i="21"/>
  <c r="W47" i="21"/>
  <c r="AK47" i="21"/>
  <c r="AN47" i="21"/>
  <c r="AE47" i="21"/>
  <c r="AB47" i="21"/>
  <c r="X47" i="21"/>
  <c r="V47" i="21"/>
  <c r="U47" i="21"/>
  <c r="AJ47" i="21"/>
  <c r="AM47" i="21"/>
  <c r="AF43" i="21"/>
  <c r="AG43" i="21"/>
  <c r="AJ43" i="21"/>
  <c r="AK43" i="21"/>
  <c r="AN43" i="21"/>
  <c r="AE43" i="21"/>
  <c r="AA43" i="21"/>
  <c r="T43" i="21"/>
  <c r="AM43" i="21"/>
  <c r="AI43" i="21"/>
  <c r="AF39" i="21"/>
  <c r="AM39" i="21"/>
  <c r="Y39" i="21"/>
  <c r="AO39" i="21"/>
  <c r="AP39" i="21"/>
  <c r="AD39" i="21"/>
  <c r="X39" i="21"/>
  <c r="W39" i="21"/>
  <c r="U39" i="21"/>
  <c r="AF35" i="21"/>
  <c r="AO35" i="21"/>
  <c r="AP35" i="21"/>
  <c r="AD35" i="21"/>
  <c r="AB35" i="21"/>
  <c r="W35" i="21"/>
  <c r="V35" i="21"/>
  <c r="T35" i="21"/>
  <c r="S35" i="21"/>
  <c r="AC35" i="21"/>
  <c r="AA35" i="21"/>
  <c r="Z35" i="21"/>
  <c r="AN35" i="21"/>
  <c r="AF31" i="21"/>
  <c r="AA31" i="21"/>
  <c r="R31" i="21"/>
  <c r="AN31" i="21"/>
  <c r="AE31" i="21"/>
  <c r="Y31" i="21"/>
  <c r="X31" i="21"/>
  <c r="U31" i="21"/>
  <c r="AK31" i="21"/>
  <c r="AM31" i="21"/>
  <c r="AP12" i="21"/>
  <c r="AJ12" i="21"/>
  <c r="AI42" i="22"/>
  <c r="AF42" i="22"/>
  <c r="AG42" i="22"/>
  <c r="AM42" i="22"/>
  <c r="AQ42" i="22"/>
  <c r="AC42" i="22"/>
  <c r="Y42" i="22"/>
  <c r="X42" i="22"/>
  <c r="AE38" i="22"/>
  <c r="AD38" i="22"/>
  <c r="Z38" i="22"/>
  <c r="AK38" i="22"/>
  <c r="AI34" i="22"/>
  <c r="AK34" i="22"/>
  <c r="AN34" i="22"/>
  <c r="AP34" i="22"/>
  <c r="Y34" i="22"/>
  <c r="X34" i="22"/>
  <c r="AL34" i="22"/>
  <c r="AM34" i="22"/>
  <c r="AJ30" i="22"/>
  <c r="AM30" i="22"/>
  <c r="Z30" i="22"/>
  <c r="AN27" i="22"/>
  <c r="Y27" i="22"/>
  <c r="AG23" i="22"/>
  <c r="Z23" i="22"/>
  <c r="AJ15" i="22"/>
  <c r="AN15" i="22"/>
  <c r="AQ15" i="22"/>
  <c r="Y15" i="22"/>
  <c r="AK15" i="22"/>
  <c r="AO15" i="22"/>
  <c r="AK23" i="22"/>
  <c r="AH34" i="22"/>
  <c r="AH41" i="22"/>
  <c r="AI41" i="22"/>
  <c r="AB41" i="22"/>
  <c r="AA37" i="22"/>
  <c r="AQ37" i="22"/>
  <c r="AL33" i="22"/>
  <c r="AC33" i="22"/>
  <c r="AB33" i="22"/>
  <c r="AC18" i="22"/>
  <c r="Z18" i="22"/>
  <c r="AM18" i="22"/>
  <c r="AQ18" i="22"/>
  <c r="AT42" i="22"/>
  <c r="AO26" i="21"/>
  <c r="AK15" i="21"/>
  <c r="AJ46" i="21"/>
  <c r="AJ15" i="21"/>
  <c r="AH46" i="21"/>
  <c r="P42" i="22"/>
  <c r="Q42" i="22"/>
  <c r="Q38" i="22"/>
  <c r="Q27" i="22"/>
  <c r="R42" i="22"/>
  <c r="R30" i="22"/>
  <c r="R23" i="22"/>
  <c r="S42" i="22"/>
  <c r="S37" i="22"/>
  <c r="S27" i="22"/>
  <c r="S22" i="22"/>
  <c r="T27" i="22"/>
  <c r="T22" i="22"/>
  <c r="U34" i="22"/>
  <c r="U22" i="22"/>
  <c r="V41" i="22"/>
  <c r="V37" i="22"/>
  <c r="V30" i="22"/>
  <c r="V26" i="22"/>
  <c r="V14" i="22"/>
  <c r="W33" i="22"/>
  <c r="X49" i="22"/>
  <c r="X41" i="22"/>
  <c r="Y18" i="22"/>
  <c r="AA42" i="22"/>
  <c r="AA33" i="22"/>
  <c r="AA23" i="22"/>
  <c r="AA15" i="22"/>
  <c r="AB34" i="22"/>
  <c r="AC41" i="22"/>
  <c r="AD34" i="22"/>
  <c r="AD18" i="22"/>
  <c r="AQ34" i="22"/>
  <c r="AQ23" i="22"/>
  <c r="AP30" i="22"/>
  <c r="AP14" i="22"/>
  <c r="AO34" i="22"/>
  <c r="AN23" i="22"/>
  <c r="AM41" i="22"/>
  <c r="AL42" i="22"/>
  <c r="AL22" i="22"/>
  <c r="AJ23" i="22"/>
  <c r="AH33" i="22"/>
  <c r="AG34" i="22"/>
  <c r="AG15" i="22"/>
  <c r="AG52" i="22"/>
  <c r="AK52" i="22"/>
  <c r="AF48" i="22"/>
  <c r="AL48" i="22"/>
  <c r="X48" i="22"/>
  <c r="AJ44" i="22"/>
  <c r="AO44" i="22"/>
  <c r="AP44" i="22"/>
  <c r="AD44" i="22"/>
  <c r="AA44" i="22"/>
  <c r="W44" i="22"/>
  <c r="AG44" i="22"/>
  <c r="AH44" i="22"/>
  <c r="AI44" i="22"/>
  <c r="AM44" i="22"/>
  <c r="AQ44" i="22"/>
  <c r="V46" i="21"/>
  <c r="X46" i="21"/>
  <c r="AB46" i="21"/>
  <c r="AN22" i="21"/>
  <c r="AK25" i="21"/>
  <c r="M30" i="22"/>
  <c r="N41" i="22"/>
  <c r="N26" i="22"/>
  <c r="N8" i="22"/>
  <c r="O34" i="22"/>
  <c r="O29" i="22"/>
  <c r="P41" i="22"/>
  <c r="P34" i="22"/>
  <c r="P30" i="22"/>
  <c r="P8" i="22"/>
  <c r="Q41" i="22"/>
  <c r="Q37" i="22"/>
  <c r="Q30" i="22"/>
  <c r="Q26" i="22"/>
  <c r="R41" i="22"/>
  <c r="R34" i="22"/>
  <c r="R7" i="22"/>
  <c r="S41" i="22"/>
  <c r="S34" i="22"/>
  <c r="S30" i="22"/>
  <c r="S26" i="22"/>
  <c r="S7" i="22"/>
  <c r="T42" i="22"/>
  <c r="T26" i="22"/>
  <c r="T8" i="22"/>
  <c r="U33" i="22"/>
  <c r="U27" i="22"/>
  <c r="U8" i="22"/>
  <c r="V34" i="22"/>
  <c r="V19" i="22"/>
  <c r="X27" i="22"/>
  <c r="Y41" i="22"/>
  <c r="Y23" i="22"/>
  <c r="Z34" i="22"/>
  <c r="Z27" i="22"/>
  <c r="Z7" i="22"/>
  <c r="AA41" i="22"/>
  <c r="AA30" i="22"/>
  <c r="AB42" i="22"/>
  <c r="AD42" i="22"/>
  <c r="AE42" i="22"/>
  <c r="AQ41" i="22"/>
  <c r="AP42" i="22"/>
  <c r="AN44" i="22"/>
  <c r="AM37" i="22"/>
  <c r="AL41" i="22"/>
  <c r="AJ42" i="22"/>
  <c r="AG30" i="22"/>
  <c r="Q86" i="3"/>
  <c r="O110" i="3"/>
  <c r="P110" i="3" s="1"/>
  <c r="M60" i="20"/>
  <c r="M102" i="20"/>
  <c r="M109" i="20"/>
  <c r="M116" i="20"/>
  <c r="M124" i="20"/>
  <c r="M130" i="20"/>
  <c r="M137" i="20"/>
  <c r="M145" i="20"/>
  <c r="M152" i="20"/>
  <c r="M158" i="20"/>
  <c r="M166" i="20"/>
  <c r="M173" i="20"/>
  <c r="M180" i="20"/>
  <c r="M188" i="20"/>
  <c r="M194" i="20"/>
  <c r="M200" i="20"/>
  <c r="M83" i="20"/>
  <c r="M104" i="20"/>
  <c r="M110" i="20"/>
  <c r="M118" i="20"/>
  <c r="M125" i="20"/>
  <c r="M132" i="20"/>
  <c r="M140" i="20"/>
  <c r="M146" i="20"/>
  <c r="M153" i="20"/>
  <c r="M161" i="20"/>
  <c r="M168" i="20"/>
  <c r="M174" i="20"/>
  <c r="M182" i="20"/>
  <c r="M189" i="20"/>
  <c r="M196" i="20"/>
  <c r="M202" i="20"/>
  <c r="M99" i="20"/>
  <c r="M105" i="20"/>
  <c r="M113" i="20"/>
  <c r="M120" i="20"/>
  <c r="M126" i="20"/>
  <c r="M134" i="20"/>
  <c r="M141" i="20"/>
  <c r="M148" i="20"/>
  <c r="M156" i="20"/>
  <c r="M162" i="20"/>
  <c r="M169" i="20"/>
  <c r="M177" i="20"/>
  <c r="M184" i="20"/>
  <c r="M190" i="20"/>
  <c r="M198" i="20"/>
  <c r="M203" i="20"/>
  <c r="M75" i="20"/>
  <c r="M114" i="20"/>
  <c r="M142" i="20"/>
  <c r="M172" i="20"/>
  <c r="M199" i="20"/>
  <c r="M91" i="20"/>
  <c r="M121" i="20"/>
  <c r="M150" i="20"/>
  <c r="M178" i="20"/>
  <c r="M204" i="20"/>
  <c r="M108" i="20"/>
  <c r="M164" i="20"/>
  <c r="M129" i="20"/>
  <c r="M185" i="20"/>
  <c r="M136" i="20"/>
  <c r="M193" i="20"/>
  <c r="M157" i="20"/>
  <c r="I144" i="3"/>
  <c r="I33" i="6" s="1"/>
  <c r="H57" i="3"/>
  <c r="I156" i="3"/>
  <c r="I34" i="6" s="1"/>
  <c r="R156" i="3"/>
  <c r="R34" i="6" s="1"/>
  <c r="Q138" i="3"/>
  <c r="Q32" i="6" s="1"/>
  <c r="F33" i="6"/>
  <c r="H148" i="3"/>
  <c r="H169" i="3"/>
  <c r="R14" i="3"/>
  <c r="R10" i="6" s="1"/>
  <c r="F60" i="3"/>
  <c r="F63" i="3" s="1"/>
  <c r="F19" i="6" s="1"/>
  <c r="G107" i="3"/>
  <c r="H107" i="3" s="1"/>
  <c r="H128" i="3"/>
  <c r="P135" i="3"/>
  <c r="J156" i="3"/>
  <c r="J34" i="6" s="1"/>
  <c r="D10" i="6"/>
  <c r="O160" i="3"/>
  <c r="G44" i="3"/>
  <c r="O27" i="3"/>
  <c r="E126" i="3"/>
  <c r="E30" i="6" s="1"/>
  <c r="G103" i="3"/>
  <c r="H103" i="3" s="1"/>
  <c r="BR43" i="19"/>
  <c r="BR23" i="19"/>
  <c r="BR11" i="19"/>
  <c r="BR34" i="19"/>
  <c r="BR14" i="19"/>
  <c r="AR161" i="21"/>
  <c r="AR202" i="20"/>
  <c r="AR198" i="20"/>
  <c r="AR194" i="20"/>
  <c r="AR190" i="20"/>
  <c r="AR186" i="20"/>
  <c r="AR182" i="20"/>
  <c r="AR178" i="20"/>
  <c r="AR174" i="20"/>
  <c r="AR170" i="20"/>
  <c r="AR166" i="20"/>
  <c r="AR162" i="20"/>
  <c r="AR158" i="20"/>
  <c r="AR154" i="20"/>
  <c r="AR150" i="20"/>
  <c r="AR146" i="20"/>
  <c r="AR142" i="20"/>
  <c r="AR138" i="20"/>
  <c r="AR134" i="20"/>
  <c r="AR130" i="20"/>
  <c r="AR126" i="20"/>
  <c r="AR122" i="20"/>
  <c r="AR118" i="20"/>
  <c r="AR114" i="20"/>
  <c r="AR110" i="20"/>
  <c r="AR106" i="20"/>
  <c r="AR102" i="20"/>
  <c r="AR126" i="19"/>
  <c r="AR204" i="20"/>
  <c r="AR200" i="20"/>
  <c r="AR196" i="20"/>
  <c r="AR188" i="20"/>
  <c r="AR184" i="20"/>
  <c r="AR180" i="20"/>
  <c r="AR172" i="20"/>
  <c r="AR168" i="20"/>
  <c r="AR164" i="20"/>
  <c r="AR156" i="20"/>
  <c r="AR152" i="20"/>
  <c r="BA54" i="20"/>
  <c r="BA101" i="20"/>
  <c r="BA50" i="20"/>
  <c r="BA47" i="20"/>
  <c r="BA12" i="20"/>
  <c r="BA49" i="20"/>
  <c r="BA46" i="20"/>
  <c r="BA44" i="20"/>
  <c r="BA40" i="20"/>
  <c r="BA38" i="20"/>
  <c r="BA35" i="20"/>
  <c r="BA33" i="20"/>
  <c r="BA32" i="20"/>
  <c r="BA30" i="20"/>
  <c r="BA29" i="20"/>
  <c r="BA26" i="20"/>
  <c r="BA24" i="20"/>
  <c r="BA22" i="20"/>
  <c r="BA19" i="20"/>
  <c r="BA17" i="20"/>
  <c r="BA16" i="20"/>
  <c r="BA14" i="20"/>
  <c r="BA9" i="20"/>
  <c r="BA8" i="20"/>
  <c r="BA7" i="20"/>
  <c r="BA51" i="20"/>
  <c r="AW73" i="20"/>
  <c r="AW101" i="20"/>
  <c r="AW50" i="20"/>
  <c r="AW47" i="20"/>
  <c r="AW49" i="20"/>
  <c r="AW46" i="20"/>
  <c r="AW44" i="20"/>
  <c r="AW40" i="20"/>
  <c r="AW38" i="20"/>
  <c r="AW36" i="20"/>
  <c r="AW35" i="20"/>
  <c r="AW33" i="20"/>
  <c r="AW30" i="20"/>
  <c r="AW26" i="20"/>
  <c r="AW24" i="20"/>
  <c r="AW22" i="20"/>
  <c r="AW20" i="20"/>
  <c r="AW19" i="20"/>
  <c r="AW17" i="20"/>
  <c r="AW14" i="20"/>
  <c r="AW9" i="20"/>
  <c r="AW8" i="20"/>
  <c r="AW7" i="20"/>
  <c r="AW51" i="20"/>
  <c r="AS69" i="20"/>
  <c r="AS50" i="20"/>
  <c r="AS47" i="20"/>
  <c r="AS49" i="20"/>
  <c r="AS46" i="20"/>
  <c r="AS44" i="20"/>
  <c r="AS40" i="20"/>
  <c r="AS38" i="20"/>
  <c r="AS35" i="20"/>
  <c r="AS33" i="20"/>
  <c r="AS32" i="20"/>
  <c r="AS30" i="20"/>
  <c r="AS29" i="20"/>
  <c r="AS26" i="20"/>
  <c r="AS24" i="20"/>
  <c r="AS22" i="20"/>
  <c r="AS19" i="20"/>
  <c r="AS17" i="20"/>
  <c r="AS16" i="20"/>
  <c r="AS14" i="20"/>
  <c r="AS9" i="20"/>
  <c r="AS8" i="20"/>
  <c r="AS7" i="20"/>
  <c r="AS51" i="20"/>
  <c r="AS12" i="20"/>
  <c r="BA100" i="20"/>
  <c r="AF100" i="20"/>
  <c r="AK100" i="20"/>
  <c r="BD100" i="20"/>
  <c r="AH100" i="20"/>
  <c r="AN100" i="20"/>
  <c r="AE100" i="20"/>
  <c r="AD100" i="20"/>
  <c r="U100" i="20"/>
  <c r="P100" i="20"/>
  <c r="O100" i="20"/>
  <c r="AO100" i="20"/>
  <c r="Y100" i="20"/>
  <c r="V100" i="20"/>
  <c r="S100" i="20"/>
  <c r="N100" i="20"/>
  <c r="R100" i="20"/>
  <c r="AQ98" i="20"/>
  <c r="AX98" i="20"/>
  <c r="AL98" i="20"/>
  <c r="AM98" i="20"/>
  <c r="AP98" i="20"/>
  <c r="R98" i="20"/>
  <c r="AC98" i="20"/>
  <c r="X98" i="20"/>
  <c r="W98" i="20"/>
  <c r="T98" i="20"/>
  <c r="Q98" i="20"/>
  <c r="M98" i="20"/>
  <c r="AD98" i="20"/>
  <c r="AB98" i="20"/>
  <c r="AA98" i="20"/>
  <c r="Z98" i="20"/>
  <c r="U98" i="20"/>
  <c r="P98" i="20"/>
  <c r="O98" i="20"/>
  <c r="AK96" i="20"/>
  <c r="AT96" i="20"/>
  <c r="AO96" i="20"/>
  <c r="AE96" i="20"/>
  <c r="BA96" i="20"/>
  <c r="AC96" i="20"/>
  <c r="AB96" i="20"/>
  <c r="AA96" i="20"/>
  <c r="Z96" i="20"/>
  <c r="U96" i="20"/>
  <c r="P96" i="20"/>
  <c r="O96" i="20"/>
  <c r="AD96" i="20"/>
  <c r="Y96" i="20"/>
  <c r="V96" i="20"/>
  <c r="S96" i="20"/>
  <c r="N96" i="20"/>
  <c r="AN96" i="20"/>
  <c r="R96" i="20"/>
  <c r="AS94" i="20"/>
  <c r="AH94" i="20"/>
  <c r="AL94" i="20"/>
  <c r="BA94" i="20"/>
  <c r="AM94" i="20"/>
  <c r="R94" i="20"/>
  <c r="AQ94" i="20"/>
  <c r="X94" i="20"/>
  <c r="W94" i="20"/>
  <c r="T94" i="20"/>
  <c r="Q94" i="20"/>
  <c r="AP94" i="20"/>
  <c r="AC94" i="20"/>
  <c r="Z94" i="20"/>
  <c r="U94" i="20"/>
  <c r="P94" i="20"/>
  <c r="O94" i="20"/>
  <c r="AS92" i="20"/>
  <c r="AN92" i="20"/>
  <c r="AD92" i="20"/>
  <c r="AJ92" i="20"/>
  <c r="AK92" i="20"/>
  <c r="Z92" i="20"/>
  <c r="U92" i="20"/>
  <c r="P92" i="20"/>
  <c r="O92" i="20"/>
  <c r="M92" i="20"/>
  <c r="AO92" i="20"/>
  <c r="AC92" i="20"/>
  <c r="AB92" i="20"/>
  <c r="AA92" i="20"/>
  <c r="Y92" i="20"/>
  <c r="V92" i="20"/>
  <c r="S92" i="20"/>
  <c r="N92" i="20"/>
  <c r="AE92" i="20"/>
  <c r="R92" i="20"/>
  <c r="AI90" i="20"/>
  <c r="AM90" i="20"/>
  <c r="AP90" i="20"/>
  <c r="AQ90" i="20"/>
  <c r="AB90" i="20"/>
  <c r="AA90" i="20"/>
  <c r="R90" i="20"/>
  <c r="AD90" i="20"/>
  <c r="X90" i="20"/>
  <c r="W90" i="20"/>
  <c r="T90" i="20"/>
  <c r="Q90" i="20"/>
  <c r="AL90" i="20"/>
  <c r="Z90" i="20"/>
  <c r="U90" i="20"/>
  <c r="P90" i="20"/>
  <c r="O90" i="20"/>
  <c r="AX88" i="20"/>
  <c r="AK88" i="20"/>
  <c r="AO88" i="20"/>
  <c r="AE88" i="20"/>
  <c r="AD88" i="20"/>
  <c r="Z88" i="20"/>
  <c r="U88" i="20"/>
  <c r="P88" i="20"/>
  <c r="O88" i="20"/>
  <c r="Y88" i="20"/>
  <c r="V88" i="20"/>
  <c r="S88" i="20"/>
  <c r="N88" i="20"/>
  <c r="BB88" i="20"/>
  <c r="AN88" i="20"/>
  <c r="AC88" i="20"/>
  <c r="AB88" i="20"/>
  <c r="AA88" i="20"/>
  <c r="R88" i="20"/>
  <c r="AL86" i="20"/>
  <c r="AX86" i="20"/>
  <c r="AM86" i="20"/>
  <c r="AP86" i="20"/>
  <c r="AC86" i="20"/>
  <c r="R86" i="20"/>
  <c r="AB86" i="20"/>
  <c r="AA86" i="20"/>
  <c r="X86" i="20"/>
  <c r="W86" i="20"/>
  <c r="T86" i="20"/>
  <c r="Q86" i="20"/>
  <c r="AQ86" i="20"/>
  <c r="AD86" i="20"/>
  <c r="Z86" i="20"/>
  <c r="U86" i="20"/>
  <c r="P86" i="20"/>
  <c r="O86" i="20"/>
  <c r="M86" i="20"/>
  <c r="AH84" i="20"/>
  <c r="AN84" i="20"/>
  <c r="Z84" i="20"/>
  <c r="U84" i="20"/>
  <c r="O84" i="20"/>
  <c r="AE84" i="20"/>
  <c r="AD84" i="20"/>
  <c r="Y84" i="20"/>
  <c r="V84" i="20"/>
  <c r="S84" i="20"/>
  <c r="N84" i="20"/>
  <c r="AK84" i="20"/>
  <c r="AO84" i="20"/>
  <c r="R84" i="20"/>
  <c r="AQ82" i="20"/>
  <c r="AD82" i="20"/>
  <c r="AL82" i="20"/>
  <c r="R82" i="20"/>
  <c r="AP82" i="20"/>
  <c r="AC82" i="20"/>
  <c r="X82" i="20"/>
  <c r="W82" i="20"/>
  <c r="T82" i="20"/>
  <c r="Q82" i="20"/>
  <c r="AB82" i="20"/>
  <c r="AA82" i="20"/>
  <c r="Z82" i="20"/>
  <c r="U82" i="20"/>
  <c r="O82" i="20"/>
  <c r="BB80" i="20"/>
  <c r="AK80" i="20"/>
  <c r="AO80" i="20"/>
  <c r="AE80" i="20"/>
  <c r="AN80" i="20"/>
  <c r="AC80" i="20"/>
  <c r="AB80" i="20"/>
  <c r="AA80" i="20"/>
  <c r="Z80" i="20"/>
  <c r="U80" i="20"/>
  <c r="O80" i="20"/>
  <c r="Y80" i="20"/>
  <c r="V80" i="20"/>
  <c r="S80" i="20"/>
  <c r="N80" i="20"/>
  <c r="R80" i="20"/>
  <c r="AH78" i="20"/>
  <c r="AL78" i="20"/>
  <c r="BB78" i="20"/>
  <c r="AM78" i="20"/>
  <c r="R78" i="20"/>
  <c r="AD78" i="20"/>
  <c r="X78" i="20"/>
  <c r="W78" i="20"/>
  <c r="T78" i="20"/>
  <c r="Q78" i="20"/>
  <c r="AQ78" i="20"/>
  <c r="AC78" i="20"/>
  <c r="Z78" i="20"/>
  <c r="U78" i="20"/>
  <c r="O78" i="20"/>
  <c r="AK76" i="20"/>
  <c r="AJ76" i="20"/>
  <c r="AN76" i="20"/>
  <c r="AD76" i="20"/>
  <c r="Z76" i="20"/>
  <c r="U76" i="20"/>
  <c r="O76" i="20"/>
  <c r="M76" i="20"/>
  <c r="AC76" i="20"/>
  <c r="AB76" i="20"/>
  <c r="AA76" i="20"/>
  <c r="Y76" i="20"/>
  <c r="V76" i="20"/>
  <c r="S76" i="20"/>
  <c r="P76" i="20"/>
  <c r="N76" i="20"/>
  <c r="AO76" i="20"/>
  <c r="R76" i="20"/>
  <c r="AM74" i="20"/>
  <c r="AI74" i="20"/>
  <c r="AP74" i="20"/>
  <c r="AB74" i="20"/>
  <c r="AA74" i="20"/>
  <c r="R74" i="20"/>
  <c r="AL74" i="20"/>
  <c r="AQ74" i="20"/>
  <c r="X74" i="20"/>
  <c r="W74" i="20"/>
  <c r="T74" i="20"/>
  <c r="Q74" i="20"/>
  <c r="Z74" i="20"/>
  <c r="U74" i="20"/>
  <c r="O74" i="20"/>
  <c r="AK72" i="20"/>
  <c r="AN72" i="20"/>
  <c r="Z72" i="20"/>
  <c r="U72" i="20"/>
  <c r="O72" i="20"/>
  <c r="AO72" i="20"/>
  <c r="AE72" i="20"/>
  <c r="Y72" i="20"/>
  <c r="V72" i="20"/>
  <c r="S72" i="20"/>
  <c r="P72" i="20"/>
  <c r="N72" i="20"/>
  <c r="AD72" i="20"/>
  <c r="AC72" i="20"/>
  <c r="AB72" i="20"/>
  <c r="AA72" i="20"/>
  <c r="R72" i="20"/>
  <c r="AL70" i="20"/>
  <c r="AM70" i="20"/>
  <c r="AZ70" i="20"/>
  <c r="AD70" i="20"/>
  <c r="AC70" i="20"/>
  <c r="R70" i="20"/>
  <c r="AP70" i="20"/>
  <c r="AB70" i="20"/>
  <c r="AA70" i="20"/>
  <c r="X70" i="20"/>
  <c r="W70" i="20"/>
  <c r="T70" i="20"/>
  <c r="Q70" i="20"/>
  <c r="Z70" i="20"/>
  <c r="U70" i="20"/>
  <c r="O70" i="20"/>
  <c r="AN68" i="20"/>
  <c r="Z68" i="20"/>
  <c r="U68" i="20"/>
  <c r="O68" i="20"/>
  <c r="AK68" i="20"/>
  <c r="Y68" i="20"/>
  <c r="V68" i="20"/>
  <c r="S68" i="20"/>
  <c r="P68" i="20"/>
  <c r="N68" i="20"/>
  <c r="AH68" i="20"/>
  <c r="AE68" i="20"/>
  <c r="R68" i="20"/>
  <c r="AQ66" i="20"/>
  <c r="AD66" i="20"/>
  <c r="AL66" i="20"/>
  <c r="R66" i="20"/>
  <c r="AC66" i="20"/>
  <c r="X66" i="20"/>
  <c r="W66" i="20"/>
  <c r="T66" i="20"/>
  <c r="Q66" i="20"/>
  <c r="AM66" i="20"/>
  <c r="AP66" i="20"/>
  <c r="AB66" i="20"/>
  <c r="AA66" i="20"/>
  <c r="Z66" i="20"/>
  <c r="U66" i="20"/>
  <c r="O66" i="20"/>
  <c r="M66" i="20"/>
  <c r="AO64" i="20"/>
  <c r="AE64" i="20"/>
  <c r="AK64" i="20"/>
  <c r="AC64" i="20"/>
  <c r="AB64" i="20"/>
  <c r="AA64" i="20"/>
  <c r="Z64" i="20"/>
  <c r="U64" i="20"/>
  <c r="AD64" i="20"/>
  <c r="Y64" i="20"/>
  <c r="V64" i="20"/>
  <c r="S64" i="20"/>
  <c r="P64" i="20"/>
  <c r="O64" i="20"/>
  <c r="N64" i="20"/>
  <c r="M64" i="20"/>
  <c r="AN64" i="20"/>
  <c r="R64" i="20"/>
  <c r="AL62" i="20"/>
  <c r="AH62" i="20"/>
  <c r="AM62" i="20"/>
  <c r="AP62" i="20"/>
  <c r="R62" i="20"/>
  <c r="X62" i="20"/>
  <c r="W62" i="20"/>
  <c r="T62" i="20"/>
  <c r="Q62" i="20"/>
  <c r="AC62" i="20"/>
  <c r="Z62" i="20"/>
  <c r="U62" i="20"/>
  <c r="AK60" i="20"/>
  <c r="AJ60" i="20"/>
  <c r="AN60" i="20"/>
  <c r="AD60" i="20"/>
  <c r="AE60" i="20"/>
  <c r="Z60" i="20"/>
  <c r="U60" i="20"/>
  <c r="AC60" i="20"/>
  <c r="AB60" i="20"/>
  <c r="AA60" i="20"/>
  <c r="Y60" i="20"/>
  <c r="V60" i="20"/>
  <c r="S60" i="20"/>
  <c r="P60" i="20"/>
  <c r="O60" i="20"/>
  <c r="N60" i="20"/>
  <c r="R60" i="20"/>
  <c r="AM58" i="20"/>
  <c r="AP58" i="20"/>
  <c r="AI58" i="20"/>
  <c r="AL58" i="20"/>
  <c r="AB58" i="20"/>
  <c r="AA58" i="20"/>
  <c r="R58" i="20"/>
  <c r="X58" i="20"/>
  <c r="W58" i="20"/>
  <c r="T58" i="20"/>
  <c r="Q58" i="20"/>
  <c r="AQ58" i="20"/>
  <c r="Z58" i="20"/>
  <c r="U58" i="20"/>
  <c r="AK56" i="20"/>
  <c r="AD56" i="20"/>
  <c r="Z56" i="20"/>
  <c r="U56" i="20"/>
  <c r="Y56" i="20"/>
  <c r="V56" i="20"/>
  <c r="S56" i="20"/>
  <c r="P56" i="20"/>
  <c r="O56" i="20"/>
  <c r="N56" i="20"/>
  <c r="AN56" i="20"/>
  <c r="AO56" i="20"/>
  <c r="AE56" i="20"/>
  <c r="AC56" i="20"/>
  <c r="AB56" i="20"/>
  <c r="AA56" i="20"/>
  <c r="R56" i="20"/>
  <c r="AJ55" i="20"/>
  <c r="AZ55" i="20"/>
  <c r="AI55" i="20"/>
  <c r="AK55" i="20"/>
  <c r="AL55" i="20"/>
  <c r="AO55" i="20"/>
  <c r="AE55" i="20"/>
  <c r="AD55" i="20"/>
  <c r="BD55" i="20"/>
  <c r="AG55" i="20"/>
  <c r="AM55" i="20"/>
  <c r="AN55" i="20"/>
  <c r="AH55" i="20"/>
  <c r="AQ55" i="20"/>
  <c r="Y55" i="20"/>
  <c r="V55" i="20"/>
  <c r="S55" i="20"/>
  <c r="P55" i="20"/>
  <c r="O55" i="20"/>
  <c r="N55" i="20"/>
  <c r="M55" i="20"/>
  <c r="AC55" i="20"/>
  <c r="AB55" i="20"/>
  <c r="AA55" i="20"/>
  <c r="R55" i="20"/>
  <c r="AP55" i="20"/>
  <c r="X55" i="20"/>
  <c r="W55" i="20"/>
  <c r="T55" i="20"/>
  <c r="Q55" i="20"/>
  <c r="O58" i="20"/>
  <c r="P70" i="20"/>
  <c r="Q88" i="20"/>
  <c r="Q72" i="20"/>
  <c r="Q56" i="20"/>
  <c r="S90" i="20"/>
  <c r="S74" i="20"/>
  <c r="S58" i="20"/>
  <c r="T92" i="20"/>
  <c r="T76" i="20"/>
  <c r="T60" i="20"/>
  <c r="V90" i="20"/>
  <c r="V74" i="20"/>
  <c r="V58" i="20"/>
  <c r="W92" i="20"/>
  <c r="W76" i="20"/>
  <c r="W60" i="20"/>
  <c r="X92" i="20"/>
  <c r="X76" i="20"/>
  <c r="X60" i="20"/>
  <c r="Y94" i="20"/>
  <c r="Y78" i="20"/>
  <c r="Y62" i="20"/>
  <c r="AQ70" i="20"/>
  <c r="AQ62" i="20"/>
  <c r="AO68" i="20"/>
  <c r="AO60" i="20"/>
  <c r="AM82" i="20"/>
  <c r="AS101" i="20"/>
  <c r="AW97" i="20"/>
  <c r="AW92" i="21"/>
  <c r="AP92" i="21"/>
  <c r="AB92" i="21"/>
  <c r="Z92" i="21"/>
  <c r="W92" i="21"/>
  <c r="V92" i="21"/>
  <c r="S92" i="21"/>
  <c r="O92" i="21"/>
  <c r="AM92" i="21"/>
  <c r="AQ92" i="21"/>
  <c r="AD92" i="21"/>
  <c r="X92" i="21"/>
  <c r="Q92" i="21"/>
  <c r="AA92" i="21"/>
  <c r="N92" i="21"/>
  <c r="AC92" i="21"/>
  <c r="U92" i="21"/>
  <c r="R92" i="21"/>
  <c r="AV61" i="21"/>
  <c r="BC61" i="21"/>
  <c r="AH61" i="21"/>
  <c r="T61" i="21"/>
  <c r="X61" i="21"/>
  <c r="W61" i="21"/>
  <c r="V61" i="21"/>
  <c r="U61" i="21"/>
  <c r="AC61" i="21"/>
  <c r="Q61" i="21"/>
  <c r="AO61" i="21"/>
  <c r="S61" i="21"/>
  <c r="P61" i="21"/>
  <c r="O61" i="21"/>
  <c r="N61" i="21"/>
  <c r="AV56" i="21"/>
  <c r="AH56" i="21"/>
  <c r="T56" i="21"/>
  <c r="AD56" i="21"/>
  <c r="U56" i="21"/>
  <c r="Y56" i="21"/>
  <c r="V56" i="21"/>
  <c r="Q56" i="21"/>
  <c r="S56" i="21"/>
  <c r="P56" i="21"/>
  <c r="AR203" i="21"/>
  <c r="AR195" i="21"/>
  <c r="AR191" i="21"/>
  <c r="AR187" i="21"/>
  <c r="AR179" i="21"/>
  <c r="AR175" i="21"/>
  <c r="AR171" i="21"/>
  <c r="AR163" i="21"/>
  <c r="AR159" i="21"/>
  <c r="AR151" i="21"/>
  <c r="AR147" i="21"/>
  <c r="AR143" i="21"/>
  <c r="AR135" i="21"/>
  <c r="AR131" i="21"/>
  <c r="AR127" i="21"/>
  <c r="AR119" i="21"/>
  <c r="AR115" i="21"/>
  <c r="AR111" i="21"/>
  <c r="AR103" i="21"/>
  <c r="AN9" i="21"/>
  <c r="AM9" i="21"/>
  <c r="AJ9" i="21"/>
  <c r="AK9" i="21"/>
  <c r="BC9" i="21"/>
  <c r="AX9" i="21"/>
  <c r="AT9" i="21"/>
  <c r="BB9" i="21"/>
  <c r="AW9" i="21"/>
  <c r="BE9" i="21"/>
  <c r="AZ9" i="21"/>
  <c r="AV9" i="21"/>
  <c r="AI9" i="20"/>
  <c r="AH9" i="20"/>
  <c r="AM9" i="20"/>
  <c r="AF51" i="20"/>
  <c r="AP51" i="20"/>
  <c r="AF47" i="20"/>
  <c r="AM47" i="20"/>
  <c r="AD47" i="20"/>
  <c r="AG40" i="20"/>
  <c r="AK40" i="20"/>
  <c r="AD40" i="20"/>
  <c r="AL36" i="20"/>
  <c r="AH36" i="20"/>
  <c r="AF21" i="20"/>
  <c r="AK21" i="20"/>
  <c r="AM21" i="20"/>
  <c r="AH21" i="20"/>
  <c r="AJ21" i="20"/>
  <c r="AL21" i="20"/>
  <c r="AF17" i="20"/>
  <c r="AG17" i="20"/>
  <c r="AP17" i="20"/>
  <c r="AR148" i="20"/>
  <c r="AR140" i="20"/>
  <c r="AR132" i="20"/>
  <c r="AR124" i="20"/>
  <c r="AR116" i="20"/>
  <c r="AR108" i="20"/>
  <c r="AR201" i="20"/>
  <c r="AR197" i="20"/>
  <c r="AR193" i="20"/>
  <c r="AR189" i="20"/>
  <c r="AR185" i="20"/>
  <c r="AR181" i="20"/>
  <c r="AR177" i="20"/>
  <c r="AR173" i="20"/>
  <c r="AR169" i="20"/>
  <c r="AR165" i="20"/>
  <c r="AR161" i="20"/>
  <c r="AR157" i="20"/>
  <c r="AR153" i="20"/>
  <c r="AR149" i="20"/>
  <c r="AR145" i="20"/>
  <c r="AR141" i="20"/>
  <c r="AR137" i="20"/>
  <c r="AR133" i="20"/>
  <c r="AR129" i="20"/>
  <c r="AR125" i="20"/>
  <c r="AR121" i="20"/>
  <c r="AR117" i="20"/>
  <c r="AR113" i="20"/>
  <c r="AR109" i="20"/>
  <c r="M103" i="21"/>
  <c r="M167" i="21"/>
  <c r="AF95" i="21"/>
  <c r="AY95" i="21"/>
  <c r="AC95" i="21"/>
  <c r="AA95" i="21"/>
  <c r="X95" i="21"/>
  <c r="T95" i="21"/>
  <c r="R95" i="21"/>
  <c r="Q95" i="21"/>
  <c r="N95" i="21"/>
  <c r="AW82" i="21"/>
  <c r="AG82" i="21"/>
  <c r="AN82" i="21"/>
  <c r="AQ82" i="21"/>
  <c r="AA82" i="21"/>
  <c r="U82" i="21"/>
  <c r="T82" i="21"/>
  <c r="S82" i="21"/>
  <c r="AD89" i="22"/>
  <c r="V89" i="22"/>
  <c r="O89" i="22"/>
  <c r="AP89" i="22"/>
  <c r="AA89" i="22"/>
  <c r="S89" i="22"/>
  <c r="Q89" i="22"/>
  <c r="P89" i="22"/>
  <c r="N89" i="22"/>
  <c r="AM89" i="22"/>
  <c r="U89" i="22"/>
  <c r="T89" i="22"/>
  <c r="Y89" i="22"/>
  <c r="U77" i="22"/>
  <c r="R77" i="22"/>
  <c r="O77" i="22"/>
  <c r="X77" i="22"/>
  <c r="N77" i="22"/>
  <c r="Q77" i="22"/>
  <c r="Y77" i="22"/>
  <c r="T77" i="22"/>
  <c r="S77" i="22"/>
  <c r="P77" i="22"/>
  <c r="Z73" i="22"/>
  <c r="X73" i="22"/>
  <c r="Q73" i="22"/>
  <c r="N73" i="22"/>
  <c r="AB65" i="22"/>
  <c r="N65" i="22"/>
  <c r="R65" i="22"/>
  <c r="Q65" i="22"/>
  <c r="R81" i="22"/>
  <c r="AJ35" i="20"/>
  <c r="AH35" i="20"/>
  <c r="AG54" i="20"/>
  <c r="AG24" i="20"/>
  <c r="BB59" i="20"/>
  <c r="AW54" i="20"/>
  <c r="AZ99" i="20"/>
  <c r="AK97" i="20"/>
  <c r="AL95" i="20"/>
  <c r="AF93" i="20"/>
  <c r="BA91" i="20"/>
  <c r="AY89" i="20"/>
  <c r="AV87" i="20"/>
  <c r="AS85" i="20"/>
  <c r="AJ83" i="20"/>
  <c r="BC81" i="20"/>
  <c r="AK79" i="20"/>
  <c r="AS77" i="20"/>
  <c r="AN75" i="20"/>
  <c r="AF73" i="20"/>
  <c r="AZ71" i="20"/>
  <c r="AY69" i="20"/>
  <c r="AU67" i="20"/>
  <c r="AK65" i="20"/>
  <c r="BD63" i="20"/>
  <c r="AU61" i="20"/>
  <c r="AS59" i="20"/>
  <c r="AJ57" i="20"/>
  <c r="M199" i="21"/>
  <c r="M123" i="21"/>
  <c r="AL82" i="21"/>
  <c r="AJ90" i="21"/>
  <c r="X90" i="21"/>
  <c r="AN78" i="21"/>
  <c r="X78" i="21"/>
  <c r="Q78" i="21"/>
  <c r="O78" i="21"/>
  <c r="AO75" i="21"/>
  <c r="AD75" i="21"/>
  <c r="AC75" i="21"/>
  <c r="Z75" i="21"/>
  <c r="S75" i="21"/>
  <c r="R75" i="21"/>
  <c r="P75" i="21"/>
  <c r="AP75" i="21"/>
  <c r="AA75" i="21"/>
  <c r="AI71" i="21"/>
  <c r="AE71" i="21"/>
  <c r="AI67" i="21"/>
  <c r="AC67" i="21"/>
  <c r="AF50" i="21"/>
  <c r="AB50" i="21"/>
  <c r="X50" i="21"/>
  <c r="T50" i="21"/>
  <c r="R50" i="21"/>
  <c r="N50" i="21"/>
  <c r="AA50" i="21"/>
  <c r="AF46" i="21"/>
  <c r="AN46" i="21"/>
  <c r="W46" i="21"/>
  <c r="O46" i="21"/>
  <c r="AP46" i="21"/>
  <c r="AF42" i="21"/>
  <c r="V42" i="21"/>
  <c r="S42" i="21"/>
  <c r="P42" i="21"/>
  <c r="AG30" i="21"/>
  <c r="AK30" i="21"/>
  <c r="AP30" i="21"/>
  <c r="AQ30" i="21"/>
  <c r="AC30" i="21"/>
  <c r="Z30" i="21"/>
  <c r="R30" i="21"/>
  <c r="M30" i="21"/>
  <c r="AF26" i="21"/>
  <c r="AJ26" i="21"/>
  <c r="W26" i="21"/>
  <c r="V26" i="21"/>
  <c r="O26" i="21"/>
  <c r="AF19" i="21"/>
  <c r="AN19" i="21"/>
  <c r="AO19" i="21"/>
  <c r="AE19" i="21"/>
  <c r="AC19" i="21"/>
  <c r="Z19" i="21"/>
  <c r="W19" i="21"/>
  <c r="T19" i="21"/>
  <c r="AD19" i="21"/>
  <c r="AF15" i="21"/>
  <c r="AP15" i="21"/>
  <c r="Q15" i="21"/>
  <c r="N15" i="21"/>
  <c r="AF8" i="21"/>
  <c r="AD8" i="21"/>
  <c r="Y8" i="21"/>
  <c r="X8" i="21"/>
  <c r="V8" i="21"/>
  <c r="U8" i="21"/>
  <c r="O8" i="21"/>
  <c r="V98" i="21"/>
  <c r="P98" i="21"/>
  <c r="BB83" i="21"/>
  <c r="BB55" i="21"/>
  <c r="AU55" i="21"/>
  <c r="AU63" i="21"/>
  <c r="S73" i="22"/>
  <c r="V77" i="22"/>
  <c r="Y73" i="22"/>
  <c r="G9" i="22"/>
  <c r="AQ9" i="22" s="1"/>
  <c r="G9" i="21"/>
  <c r="AP9" i="21" s="1"/>
  <c r="AW100" i="22"/>
  <c r="AJ100" i="22"/>
  <c r="AV100" i="22"/>
  <c r="AM100" i="22"/>
  <c r="BA100" i="22"/>
  <c r="Y100" i="22"/>
  <c r="V100" i="22"/>
  <c r="R100" i="22"/>
  <c r="O100" i="22"/>
  <c r="AN100" i="22"/>
  <c r="AA100" i="22"/>
  <c r="X100" i="22"/>
  <c r="U100" i="22"/>
  <c r="S100" i="22"/>
  <c r="N100" i="22"/>
  <c r="AI100" i="22"/>
  <c r="AC100" i="22"/>
  <c r="AD100" i="22"/>
  <c r="AB100" i="22"/>
  <c r="W100" i="22"/>
  <c r="T100" i="22"/>
  <c r="Q100" i="22"/>
  <c r="P97" i="22"/>
  <c r="AE92" i="22"/>
  <c r="Y92" i="22"/>
  <c r="S92" i="22"/>
  <c r="R92" i="22"/>
  <c r="P92" i="22"/>
  <c r="AC92" i="22"/>
  <c r="U92" i="22"/>
  <c r="T92" i="22"/>
  <c r="AV101" i="20"/>
  <c r="BE101" i="20" s="1"/>
  <c r="AZ95" i="20"/>
  <c r="BD67" i="20"/>
  <c r="M187" i="21"/>
  <c r="M91" i="21"/>
  <c r="Z82" i="21"/>
  <c r="AB82" i="21"/>
  <c r="AO95" i="21"/>
  <c r="AN30" i="21"/>
  <c r="AM19" i="21"/>
  <c r="AL26" i="21"/>
  <c r="AG46" i="21"/>
  <c r="Z97" i="21"/>
  <c r="Y97" i="21"/>
  <c r="W97" i="21"/>
  <c r="O97" i="21"/>
  <c r="AL97" i="21"/>
  <c r="AA97" i="21"/>
  <c r="U93" i="21"/>
  <c r="AB93" i="21"/>
  <c r="Z93" i="21"/>
  <c r="AL89" i="21"/>
  <c r="AE89" i="21"/>
  <c r="N89" i="21"/>
  <c r="W74" i="21"/>
  <c r="O74" i="21"/>
  <c r="AA70" i="21"/>
  <c r="X70" i="21"/>
  <c r="V70" i="21"/>
  <c r="U70" i="21"/>
  <c r="N70" i="21"/>
  <c r="AB70" i="21"/>
  <c r="Z70" i="21"/>
  <c r="AC63" i="21"/>
  <c r="AA63" i="21"/>
  <c r="X63" i="21"/>
  <c r="U63" i="21"/>
  <c r="S63" i="21"/>
  <c r="Q63" i="21"/>
  <c r="P63" i="21"/>
  <c r="AI63" i="21"/>
  <c r="AM63" i="21"/>
  <c r="AO63" i="21"/>
  <c r="AD63" i="21"/>
  <c r="AN59" i="21"/>
  <c r="AJ59" i="21"/>
  <c r="AM59" i="21"/>
  <c r="Y59" i="21"/>
  <c r="V59" i="21"/>
  <c r="N59" i="21"/>
  <c r="AE59" i="21"/>
  <c r="AC59" i="21"/>
  <c r="AB59" i="21"/>
  <c r="Z59" i="21"/>
  <c r="AF49" i="21"/>
  <c r="AA49" i="21"/>
  <c r="V49" i="21"/>
  <c r="S49" i="21"/>
  <c r="M49" i="21"/>
  <c r="AK49" i="21"/>
  <c r="AD49" i="21"/>
  <c r="AD45" i="21"/>
  <c r="AE45" i="21"/>
  <c r="N45" i="21"/>
  <c r="AI45" i="21"/>
  <c r="AQ41" i="21"/>
  <c r="O41" i="21"/>
  <c r="AF37" i="21"/>
  <c r="AI37" i="21"/>
  <c r="AM37" i="21"/>
  <c r="M37" i="21"/>
  <c r="AK37" i="21"/>
  <c r="AL37" i="21"/>
  <c r="AQ37" i="21"/>
  <c r="AF33" i="21"/>
  <c r="AH33" i="21"/>
  <c r="AL33" i="21"/>
  <c r="AO33" i="21"/>
  <c r="AE33" i="21"/>
  <c r="V33" i="21"/>
  <c r="S33" i="21"/>
  <c r="O33" i="21"/>
  <c r="AB33" i="21"/>
  <c r="AA33" i="21"/>
  <c r="AF29" i="21"/>
  <c r="AL29" i="21"/>
  <c r="Y29" i="21"/>
  <c r="T29" i="21"/>
  <c r="S29" i="21"/>
  <c r="P29" i="21"/>
  <c r="AH29" i="21"/>
  <c r="AM29" i="21"/>
  <c r="AF25" i="21"/>
  <c r="AO25" i="21"/>
  <c r="AH25" i="21"/>
  <c r="AM25" i="21"/>
  <c r="X25" i="21"/>
  <c r="U25" i="21"/>
  <c r="Q25" i="21"/>
  <c r="N25" i="21"/>
  <c r="AE25" i="21"/>
  <c r="AG22" i="21"/>
  <c r="AL22" i="21"/>
  <c r="S22" i="21"/>
  <c r="R22" i="21"/>
  <c r="P22" i="21"/>
  <c r="M22" i="21"/>
  <c r="AK22" i="21"/>
  <c r="AO22" i="21"/>
  <c r="AQ22" i="21"/>
  <c r="AC22" i="21"/>
  <c r="AB22" i="21"/>
  <c r="AA22" i="21"/>
  <c r="Z22" i="21"/>
  <c r="AF18" i="21"/>
  <c r="AH18" i="21"/>
  <c r="AJ18" i="21"/>
  <c r="AQ18" i="21"/>
  <c r="AB18" i="21"/>
  <c r="AA18" i="21"/>
  <c r="Y18" i="21"/>
  <c r="V18" i="21"/>
  <c r="O18" i="21"/>
  <c r="AL18" i="21"/>
  <c r="AN18" i="21"/>
  <c r="AP18" i="21"/>
  <c r="AF14" i="21"/>
  <c r="AO14" i="21"/>
  <c r="AL14" i="21"/>
  <c r="AN14" i="21"/>
  <c r="S14" i="21"/>
  <c r="R14" i="21"/>
  <c r="P14" i="21"/>
  <c r="M14" i="21"/>
  <c r="AF7" i="21"/>
  <c r="AL7" i="21"/>
  <c r="AP7" i="21"/>
  <c r="AC7" i="21"/>
  <c r="Z7" i="21"/>
  <c r="W7" i="21"/>
  <c r="Q7" i="21"/>
  <c r="N7" i="21"/>
  <c r="AO7" i="21"/>
  <c r="AB7" i="21"/>
  <c r="AA7" i="21"/>
  <c r="AO54" i="21"/>
  <c r="S54" i="21"/>
  <c r="N85" i="22"/>
  <c r="O69" i="22"/>
  <c r="T73" i="22"/>
  <c r="AW88" i="21"/>
  <c r="AV88" i="21"/>
  <c r="AL88" i="21"/>
  <c r="AY81" i="21"/>
  <c r="AV81" i="21"/>
  <c r="BC81" i="21"/>
  <c r="AR203" i="22"/>
  <c r="AR195" i="22"/>
  <c r="AR187" i="22"/>
  <c r="AR179" i="22"/>
  <c r="AR171" i="22"/>
  <c r="AR163" i="22"/>
  <c r="AR155" i="22"/>
  <c r="AR147" i="22"/>
  <c r="AR139" i="22"/>
  <c r="AR131" i="22"/>
  <c r="AI49" i="22"/>
  <c r="AH49" i="22"/>
  <c r="W49" i="22"/>
  <c r="N49" i="22"/>
  <c r="BE49" i="22"/>
  <c r="BA49" i="22"/>
  <c r="AW49" i="22"/>
  <c r="AS49" i="22"/>
  <c r="AD49" i="22"/>
  <c r="Y49" i="22"/>
  <c r="O49" i="22"/>
  <c r="M49" i="22"/>
  <c r="BD49" i="22"/>
  <c r="AZ49" i="22"/>
  <c r="AV49" i="22"/>
  <c r="P45" i="22"/>
  <c r="N45" i="22"/>
  <c r="BE45" i="22"/>
  <c r="BA45" i="22"/>
  <c r="AW45" i="22"/>
  <c r="AS45" i="22"/>
  <c r="O45" i="22"/>
  <c r="M45" i="22"/>
  <c r="BD45" i="22"/>
  <c r="AZ45" i="22"/>
  <c r="AV45" i="22"/>
  <c r="P85" i="22"/>
  <c r="AU79" i="22"/>
  <c r="AZ79" i="22"/>
  <c r="AV79" i="22"/>
  <c r="AB79" i="22"/>
  <c r="V79" i="22"/>
  <c r="T79" i="22"/>
  <c r="S79" i="22"/>
  <c r="Q79" i="22"/>
  <c r="P79" i="22"/>
  <c r="AA73" i="22"/>
  <c r="W73" i="22"/>
  <c r="P73" i="22"/>
  <c r="AD73" i="22"/>
  <c r="U73" i="22"/>
  <c r="R73" i="22"/>
  <c r="O73" i="22"/>
  <c r="BC59" i="22"/>
  <c r="N59" i="22"/>
  <c r="V59" i="22"/>
  <c r="AP67" i="21"/>
  <c r="AJ84" i="21"/>
  <c r="AU99" i="21"/>
  <c r="AV99" i="21"/>
  <c r="AV63" i="21"/>
  <c r="AJ63" i="21"/>
  <c r="AQ62" i="22"/>
  <c r="AF62" i="22"/>
  <c r="AP62" i="22"/>
  <c r="AC62" i="22"/>
  <c r="AA62" i="22"/>
  <c r="Z62" i="22"/>
  <c r="T62" i="22"/>
  <c r="S62" i="22"/>
  <c r="P62" i="22"/>
  <c r="AK62" i="22"/>
  <c r="AO62" i="22"/>
  <c r="AD62" i="22"/>
  <c r="Y62" i="22"/>
  <c r="N62" i="22"/>
  <c r="AE62" i="22"/>
  <c r="AP58" i="22"/>
  <c r="R58" i="22"/>
  <c r="O58" i="22"/>
  <c r="AS82" i="22"/>
  <c r="AW82" i="22"/>
  <c r="AB82" i="22"/>
  <c r="AX82" i="22"/>
  <c r="AL82" i="22"/>
  <c r="AC82" i="22"/>
  <c r="Y82" i="22"/>
  <c r="W82" i="22"/>
  <c r="N82" i="22"/>
  <c r="AQ82" i="22"/>
  <c r="V82" i="22"/>
  <c r="S82" i="22"/>
  <c r="R82" i="22"/>
  <c r="Q82" i="22"/>
  <c r="AK82" i="22"/>
  <c r="AO82" i="22"/>
  <c r="AE82" i="22"/>
  <c r="N69" i="22"/>
  <c r="AI18" i="22"/>
  <c r="AJ18" i="22"/>
  <c r="AK18" i="22"/>
  <c r="AF18" i="22"/>
  <c r="AH18" i="22"/>
  <c r="AN18" i="22"/>
  <c r="AA18" i="22"/>
  <c r="AV55" i="22"/>
  <c r="AK55" i="22"/>
  <c r="AL55" i="22"/>
  <c r="AN55" i="22"/>
  <c r="AC55" i="22"/>
  <c r="AA55" i="22"/>
  <c r="BB68" i="22"/>
  <c r="BB86" i="22"/>
  <c r="T16" i="23"/>
  <c r="AR201" i="21"/>
  <c r="AR193" i="21"/>
  <c r="AR185" i="21"/>
  <c r="AR177" i="21"/>
  <c r="AR169" i="21"/>
  <c r="AR153" i="21"/>
  <c r="AR145" i="21"/>
  <c r="AR137" i="21"/>
  <c r="AR129" i="21"/>
  <c r="AR121" i="21"/>
  <c r="AR113" i="21"/>
  <c r="AR105" i="21"/>
  <c r="BB91" i="21"/>
  <c r="AV86" i="21"/>
  <c r="BD62" i="21"/>
  <c r="AT7" i="22"/>
  <c r="AX7" i="22"/>
  <c r="BB7" i="22"/>
  <c r="AV14" i="22"/>
  <c r="BD14" i="22"/>
  <c r="AT15" i="22"/>
  <c r="AX15" i="22"/>
  <c r="BB15" i="22"/>
  <c r="AT17" i="22"/>
  <c r="AX17" i="22"/>
  <c r="BB17" i="22"/>
  <c r="AV18" i="22"/>
  <c r="AZ18" i="22"/>
  <c r="BD18" i="22"/>
  <c r="AT19" i="22"/>
  <c r="AX19" i="22"/>
  <c r="BB19" i="22"/>
  <c r="AT21" i="22"/>
  <c r="AX21" i="22"/>
  <c r="BB21" i="22"/>
  <c r="AT23" i="22"/>
  <c r="AX23" i="22"/>
  <c r="BB23" i="22"/>
  <c r="BB35" i="22"/>
  <c r="AT44" i="22"/>
  <c r="AX44" i="22"/>
  <c r="BB44" i="22"/>
  <c r="AT48" i="22"/>
  <c r="AX48" i="22"/>
  <c r="BB48" i="22"/>
  <c r="AT51" i="22"/>
  <c r="M94" i="22"/>
  <c r="N18" i="22"/>
  <c r="N14" i="22"/>
  <c r="N7" i="22"/>
  <c r="O96" i="22"/>
  <c r="O85" i="22"/>
  <c r="O78" i="22"/>
  <c r="O67" i="22"/>
  <c r="P67" i="22"/>
  <c r="P55" i="22"/>
  <c r="Q7" i="22"/>
  <c r="R78" i="22"/>
  <c r="R18" i="22"/>
  <c r="S18" i="22"/>
  <c r="T18" i="22"/>
  <c r="U78" i="22"/>
  <c r="U18" i="22"/>
  <c r="U14" i="22"/>
  <c r="U7" i="22"/>
  <c r="V18" i="22"/>
  <c r="W96" i="22"/>
  <c r="W67" i="22"/>
  <c r="W55" i="22"/>
  <c r="W14" i="22"/>
  <c r="X18" i="22"/>
  <c r="AB18" i="22"/>
  <c r="AE55" i="22"/>
  <c r="AO18" i="22"/>
  <c r="AN67" i="22"/>
  <c r="AQ47" i="22"/>
  <c r="AA47" i="22"/>
  <c r="AF40" i="22"/>
  <c r="AG40" i="22"/>
  <c r="AH40" i="22"/>
  <c r="AJ40" i="22"/>
  <c r="AE40" i="22"/>
  <c r="AF32" i="22"/>
  <c r="AM32" i="22"/>
  <c r="AI25" i="22"/>
  <c r="AH25" i="22"/>
  <c r="AQ25" i="22"/>
  <c r="AE25" i="22"/>
  <c r="AD25" i="22"/>
  <c r="AC25" i="22"/>
  <c r="AA25" i="22"/>
  <c r="AI21" i="22"/>
  <c r="AL21" i="22"/>
  <c r="AM21" i="22"/>
  <c r="AI17" i="22"/>
  <c r="AM17" i="22"/>
  <c r="AQ17" i="22"/>
  <c r="AP13" i="22"/>
  <c r="AE13" i="22"/>
  <c r="AD13" i="22"/>
  <c r="AC13" i="22"/>
  <c r="AG76" i="21"/>
  <c r="AU83" i="21"/>
  <c r="AU7" i="22"/>
  <c r="AY7" i="22"/>
  <c r="BC7" i="22"/>
  <c r="AT13" i="22"/>
  <c r="AX13" i="22"/>
  <c r="BB13" i="22"/>
  <c r="AY14" i="22"/>
  <c r="AS18" i="22"/>
  <c r="AW18" i="22"/>
  <c r="BA18" i="22"/>
  <c r="BE18" i="22"/>
  <c r="AT26" i="22"/>
  <c r="AX26" i="22"/>
  <c r="BB26" i="22"/>
  <c r="AT30" i="22"/>
  <c r="AX30" i="22"/>
  <c r="BB30" i="22"/>
  <c r="AT33" i="22"/>
  <c r="AX33" i="22"/>
  <c r="BB33" i="22"/>
  <c r="AX38" i="22"/>
  <c r="AT40" i="22"/>
  <c r="AX40" i="22"/>
  <c r="BB40" i="22"/>
  <c r="AX42" i="22"/>
  <c r="BB42" i="22"/>
  <c r="BB43" i="22"/>
  <c r="M58" i="22"/>
  <c r="O7" i="22"/>
  <c r="P78" i="22"/>
  <c r="Q67" i="22"/>
  <c r="Q55" i="22"/>
  <c r="Q18" i="22"/>
  <c r="Q14" i="22"/>
  <c r="R67" i="22"/>
  <c r="S67" i="22"/>
  <c r="S55" i="22"/>
  <c r="T96" i="22"/>
  <c r="T67" i="22"/>
  <c r="T55" i="22"/>
  <c r="U55" i="22"/>
  <c r="V55" i="22"/>
  <c r="W18" i="22"/>
  <c r="X96" i="22"/>
  <c r="X55" i="22"/>
  <c r="AC7" i="22"/>
  <c r="AD55" i="22"/>
  <c r="AD7" i="22"/>
  <c r="AE18" i="22"/>
  <c r="AP18" i="22"/>
  <c r="AO55" i="22"/>
  <c r="AL18" i="22"/>
  <c r="AJ55" i="22"/>
  <c r="AF55" i="22"/>
  <c r="AI50" i="22"/>
  <c r="AH50" i="22"/>
  <c r="AJ50" i="22"/>
  <c r="AE50" i="22"/>
  <c r="AK46" i="22"/>
  <c r="AN46" i="22"/>
  <c r="AG31" i="22"/>
  <c r="AK31" i="22"/>
  <c r="AA31" i="22"/>
  <c r="AJ28" i="22"/>
  <c r="AK28" i="22"/>
  <c r="AM28" i="22"/>
  <c r="AO28" i="22"/>
  <c r="AF20" i="22"/>
  <c r="AP20" i="22"/>
  <c r="AB20" i="22"/>
  <c r="AF12" i="22"/>
  <c r="AH12" i="22"/>
  <c r="AI12" i="22"/>
  <c r="AL12" i="22"/>
  <c r="AM12" i="22"/>
  <c r="AB12" i="22"/>
  <c r="AA12" i="22"/>
  <c r="AX84" i="22"/>
  <c r="AA74" i="22"/>
  <c r="V71" i="22"/>
  <c r="AR204" i="22"/>
  <c r="AR200" i="22"/>
  <c r="AR196" i="22"/>
  <c r="AR192" i="22"/>
  <c r="AR188" i="22"/>
  <c r="AR184" i="22"/>
  <c r="AR180" i="22"/>
  <c r="AR176" i="22"/>
  <c r="AR172" i="22"/>
  <c r="AR168" i="22"/>
  <c r="AR164" i="22"/>
  <c r="AR160" i="22"/>
  <c r="AR156" i="22"/>
  <c r="AR152" i="22"/>
  <c r="AR148" i="22"/>
  <c r="AR144" i="22"/>
  <c r="AR140" i="22"/>
  <c r="AR136" i="22"/>
  <c r="AR132" i="22"/>
  <c r="AR128" i="22"/>
  <c r="AR124" i="22"/>
  <c r="AR120" i="22"/>
  <c r="AR116" i="22"/>
  <c r="AR112" i="22"/>
  <c r="AR108" i="22"/>
  <c r="AR104" i="22"/>
  <c r="AF44" i="22"/>
  <c r="AK44" i="22"/>
  <c r="AL44" i="22"/>
  <c r="AV72" i="22"/>
  <c r="BA72" i="22"/>
  <c r="AI72" i="22"/>
  <c r="AJ72" i="22"/>
  <c r="AF100" i="22"/>
  <c r="AF72" i="22"/>
  <c r="AZ95" i="22"/>
  <c r="AX88" i="22"/>
  <c r="AS84" i="22"/>
  <c r="AV68" i="22"/>
  <c r="AW62" i="22"/>
  <c r="K33" i="30"/>
  <c r="I4" i="29" s="1"/>
  <c r="I11" i="29" s="1"/>
  <c r="F12" i="6"/>
  <c r="F22" i="6" s="1"/>
  <c r="F67" i="3"/>
  <c r="L38" i="6"/>
  <c r="I86" i="3"/>
  <c r="I25" i="6" s="1"/>
  <c r="Q182" i="3"/>
  <c r="Q37" i="6" s="1"/>
  <c r="I182" i="3"/>
  <c r="I37" i="6" s="1"/>
  <c r="I126" i="3"/>
  <c r="I30" i="6" s="1"/>
  <c r="Q144" i="3"/>
  <c r="Q33" i="6" s="1"/>
  <c r="Q164" i="3"/>
  <c r="Q35" i="6" s="1"/>
  <c r="I58" i="3"/>
  <c r="I97" i="3"/>
  <c r="I26" i="6" s="1"/>
  <c r="P152" i="3"/>
  <c r="O44" i="3"/>
  <c r="N31" i="6"/>
  <c r="I164" i="3"/>
  <c r="I35" i="6" s="1"/>
  <c r="I173" i="3"/>
  <c r="I36" i="6" s="1"/>
  <c r="P96" i="3"/>
  <c r="H137" i="3"/>
  <c r="H118" i="3"/>
  <c r="P131" i="3"/>
  <c r="I132" i="3"/>
  <c r="I31" i="6" s="1"/>
  <c r="L98" i="3"/>
  <c r="L27" i="6" s="1"/>
  <c r="Q156" i="3"/>
  <c r="Q34" i="6" s="1"/>
  <c r="J14" i="3"/>
  <c r="J10" i="6" s="1"/>
  <c r="I31" i="3"/>
  <c r="I13" i="3"/>
  <c r="O31" i="3"/>
  <c r="D98" i="3"/>
  <c r="D27" i="6" s="1"/>
  <c r="O166" i="3"/>
  <c r="I44" i="3"/>
  <c r="H56" i="3"/>
  <c r="L60" i="3"/>
  <c r="N60" i="3"/>
  <c r="O13" i="3"/>
  <c r="G106" i="3"/>
  <c r="H106" i="3" s="1"/>
  <c r="Q126" i="3"/>
  <c r="Q30" i="6" s="1"/>
  <c r="Q173" i="3"/>
  <c r="Q36" i="6" s="1"/>
  <c r="P57" i="3"/>
  <c r="Q40" i="3"/>
  <c r="P92" i="3"/>
  <c r="I138" i="3"/>
  <c r="I32" i="6" s="1"/>
  <c r="O180" i="3"/>
  <c r="Q132" i="3"/>
  <c r="Q31" i="6" s="1"/>
  <c r="Q97" i="3"/>
  <c r="Q26" i="6" s="1"/>
  <c r="I27" i="3"/>
  <c r="O42" i="3"/>
  <c r="O17" i="3"/>
  <c r="O29" i="3"/>
  <c r="L35" i="3"/>
  <c r="L66" i="3" s="1"/>
  <c r="M19" i="19"/>
  <c r="M18" i="19"/>
  <c r="M56" i="19"/>
  <c r="M77" i="19"/>
  <c r="M98" i="19"/>
  <c r="M120" i="19"/>
  <c r="M141" i="19"/>
  <c r="M30" i="19"/>
  <c r="M65" i="19"/>
  <c r="M86" i="19"/>
  <c r="M108" i="19"/>
  <c r="M129" i="19"/>
  <c r="M150" i="19"/>
  <c r="AR142" i="19"/>
  <c r="AR98" i="19"/>
  <c r="AR78" i="19"/>
  <c r="AR130" i="19"/>
  <c r="AR110" i="19"/>
  <c r="AR94" i="19"/>
  <c r="AR66" i="19"/>
  <c r="AR62" i="19"/>
  <c r="AR26" i="19"/>
  <c r="AR18" i="19"/>
  <c r="AR10" i="19"/>
  <c r="AR50" i="19"/>
  <c r="AR42" i="19"/>
  <c r="BR9" i="19"/>
  <c r="AF12" i="20"/>
  <c r="AK12" i="20"/>
  <c r="AE12" i="20"/>
  <c r="Y12" i="20"/>
  <c r="W12" i="20"/>
  <c r="R12" i="20"/>
  <c r="P12" i="20"/>
  <c r="O12" i="20"/>
  <c r="N12" i="20"/>
  <c r="X12" i="20"/>
  <c r="U12" i="20"/>
  <c r="S12" i="20"/>
  <c r="AU75" i="22"/>
  <c r="W75" i="22"/>
  <c r="AB75" i="22"/>
  <c r="S75" i="22"/>
  <c r="R75" i="22"/>
  <c r="T75" i="22"/>
  <c r="Z75" i="22"/>
  <c r="U75" i="22"/>
  <c r="Q75" i="22"/>
  <c r="O75" i="22"/>
  <c r="V75" i="22"/>
  <c r="N75" i="22"/>
  <c r="P75" i="22"/>
  <c r="AA61" i="22"/>
  <c r="U61" i="22"/>
  <c r="AR149" i="19"/>
  <c r="AR117" i="19"/>
  <c r="AR101" i="19"/>
  <c r="AR85" i="19"/>
  <c r="AR57" i="19"/>
  <c r="BR55" i="19"/>
  <c r="BR51" i="19"/>
  <c r="BR47" i="19"/>
  <c r="BR39" i="19"/>
  <c r="BR35" i="19"/>
  <c r="BR31" i="19"/>
  <c r="BR27" i="19"/>
  <c r="BR19" i="19"/>
  <c r="BR15" i="19"/>
  <c r="BR54" i="19"/>
  <c r="BR50" i="19"/>
  <c r="BR42" i="19"/>
  <c r="BR38" i="19"/>
  <c r="BR30" i="19"/>
  <c r="BR26" i="19"/>
  <c r="BR22" i="19"/>
  <c r="BR18" i="19"/>
  <c r="BR10" i="19"/>
  <c r="E21" i="28"/>
  <c r="E41" i="28" s="1"/>
  <c r="E83" i="28" s="1"/>
  <c r="AU10" i="20"/>
  <c r="AY10" i="20"/>
  <c r="BC10" i="20"/>
  <c r="AB12" i="20"/>
  <c r="AR104" i="20"/>
  <c r="AV10" i="20"/>
  <c r="AZ10" i="20"/>
  <c r="BD10" i="20"/>
  <c r="AT11" i="20"/>
  <c r="AV12" i="20"/>
  <c r="AZ12" i="20"/>
  <c r="BD12" i="20"/>
  <c r="M201" i="20"/>
  <c r="M197" i="20"/>
  <c r="M192" i="20"/>
  <c r="M186" i="20"/>
  <c r="M181" i="20"/>
  <c r="M176" i="20"/>
  <c r="M170" i="20"/>
  <c r="M165" i="20"/>
  <c r="M160" i="20"/>
  <c r="M154" i="20"/>
  <c r="M149" i="20"/>
  <c r="M144" i="20"/>
  <c r="M138" i="20"/>
  <c r="M133" i="20"/>
  <c r="M128" i="20"/>
  <c r="M122" i="20"/>
  <c r="M117" i="20"/>
  <c r="M112" i="20"/>
  <c r="M106" i="20"/>
  <c r="M101" i="20"/>
  <c r="M96" i="20"/>
  <c r="M88" i="20"/>
  <c r="M82" i="20"/>
  <c r="M71" i="20"/>
  <c r="T12" i="20"/>
  <c r="N52" i="21"/>
  <c r="BE52" i="21"/>
  <c r="P52" i="21"/>
  <c r="X48" i="21"/>
  <c r="AL48" i="21"/>
  <c r="AP48" i="21"/>
  <c r="AQ48" i="21"/>
  <c r="BD48" i="21"/>
  <c r="AZ48" i="21"/>
  <c r="AV48" i="21"/>
  <c r="R48" i="21"/>
  <c r="O48" i="21"/>
  <c r="N48" i="21"/>
  <c r="BC48" i="21"/>
  <c r="AY48" i="21"/>
  <c r="AU48" i="21"/>
  <c r="AX48" i="21"/>
  <c r="Q48" i="21"/>
  <c r="P48" i="21"/>
  <c r="BE48" i="21"/>
  <c r="AW48" i="21"/>
  <c r="U48" i="21"/>
  <c r="M48" i="21"/>
  <c r="BB48" i="21"/>
  <c r="AT48" i="21"/>
  <c r="AC44" i="21"/>
  <c r="Y44" i="21"/>
  <c r="U44" i="21"/>
  <c r="S44" i="21"/>
  <c r="Q44" i="21"/>
  <c r="BA44" i="21"/>
  <c r="Z44" i="21"/>
  <c r="N44" i="21"/>
  <c r="AW44" i="21"/>
  <c r="V44" i="21"/>
  <c r="T44" i="21"/>
  <c r="AS44" i="21"/>
  <c r="AE44" i="21"/>
  <c r="P44" i="21"/>
  <c r="M44" i="21"/>
  <c r="AF40" i="21"/>
  <c r="AL40" i="21"/>
  <c r="AM40" i="21"/>
  <c r="AQ40" i="21"/>
  <c r="Z40" i="21"/>
  <c r="X40" i="21"/>
  <c r="AG40" i="21"/>
  <c r="AE40" i="21"/>
  <c r="AH40" i="21"/>
  <c r="AI40" i="21"/>
  <c r="AJ40" i="21"/>
  <c r="AN40" i="21"/>
  <c r="AP40" i="21"/>
  <c r="AD40" i="21"/>
  <c r="AB40" i="21"/>
  <c r="AC40" i="21"/>
  <c r="W40" i="21"/>
  <c r="R40" i="21"/>
  <c r="BC40" i="21"/>
  <c r="AY40" i="21"/>
  <c r="AU40" i="21"/>
  <c r="AA40" i="21"/>
  <c r="Y40" i="21"/>
  <c r="U40" i="21"/>
  <c r="S40" i="21"/>
  <c r="Q40" i="21"/>
  <c r="N40" i="21"/>
  <c r="BB40" i="21"/>
  <c r="AX40" i="21"/>
  <c r="AT40" i="21"/>
  <c r="O40" i="21"/>
  <c r="AZ40" i="21"/>
  <c r="T40" i="21"/>
  <c r="P40" i="21"/>
  <c r="BE40" i="21"/>
  <c r="AW40" i="21"/>
  <c r="V40" i="21"/>
  <c r="M40" i="21"/>
  <c r="BD40" i="21"/>
  <c r="AV40" i="21"/>
  <c r="AD36" i="21"/>
  <c r="AA36" i="21"/>
  <c r="Y36" i="21"/>
  <c r="AC36" i="21"/>
  <c r="X36" i="21"/>
  <c r="AQ36" i="21"/>
  <c r="V36" i="21"/>
  <c r="T36" i="21"/>
  <c r="P36" i="21"/>
  <c r="M36" i="21"/>
  <c r="BA36" i="21"/>
  <c r="AB36" i="21"/>
  <c r="AW36" i="21"/>
  <c r="Z36" i="21"/>
  <c r="W36" i="21"/>
  <c r="U36" i="21"/>
  <c r="S36" i="21"/>
  <c r="Q36" i="21"/>
  <c r="N36" i="21"/>
  <c r="BE36" i="21"/>
  <c r="AS36" i="21"/>
  <c r="AF32" i="21"/>
  <c r="AH32" i="21"/>
  <c r="AJ32" i="21"/>
  <c r="AM32" i="21"/>
  <c r="AB32" i="21"/>
  <c r="AL32" i="21"/>
  <c r="AQ32" i="21"/>
  <c r="AE32" i="21"/>
  <c r="AA32" i="21"/>
  <c r="AG32" i="21"/>
  <c r="AD32" i="21"/>
  <c r="AC32" i="21"/>
  <c r="AI32" i="21"/>
  <c r="W32" i="21"/>
  <c r="BD32" i="21"/>
  <c r="AZ32" i="21"/>
  <c r="AV32" i="21"/>
  <c r="AN32" i="21"/>
  <c r="Y32" i="21"/>
  <c r="V32" i="21"/>
  <c r="T32" i="21"/>
  <c r="P32" i="21"/>
  <c r="O32" i="21"/>
  <c r="M32" i="21"/>
  <c r="BC32" i="21"/>
  <c r="AY32" i="21"/>
  <c r="AU32" i="21"/>
  <c r="AP32" i="21"/>
  <c r="X32" i="21"/>
  <c r="Q32" i="21"/>
  <c r="BE32" i="21"/>
  <c r="AW32" i="21"/>
  <c r="U32" i="21"/>
  <c r="N32" i="21"/>
  <c r="BB32" i="21"/>
  <c r="AT32" i="21"/>
  <c r="Z32" i="21"/>
  <c r="BA32" i="21"/>
  <c r="AS32" i="21"/>
  <c r="AN28" i="21"/>
  <c r="AP28" i="21"/>
  <c r="AB28" i="21"/>
  <c r="AE28" i="21"/>
  <c r="AC28" i="21"/>
  <c r="AA28" i="21"/>
  <c r="AJ28" i="21"/>
  <c r="X28" i="21"/>
  <c r="W28" i="21"/>
  <c r="BA28" i="21"/>
  <c r="V28" i="21"/>
  <c r="T28" i="21"/>
  <c r="P28" i="21"/>
  <c r="M28" i="21"/>
  <c r="AW28" i="21"/>
  <c r="Y28" i="21"/>
  <c r="Q28" i="21"/>
  <c r="U28" i="21"/>
  <c r="N28" i="21"/>
  <c r="Z28" i="21"/>
  <c r="BE28" i="21"/>
  <c r="AF24" i="21"/>
  <c r="AM24" i="21"/>
  <c r="AE24" i="21"/>
  <c r="AC24" i="21"/>
  <c r="AA24" i="21"/>
  <c r="Y24" i="21"/>
  <c r="AH24" i="21"/>
  <c r="AL24" i="21"/>
  <c r="AQ24" i="21"/>
  <c r="Z24" i="21"/>
  <c r="X24" i="21"/>
  <c r="AD24" i="21"/>
  <c r="U24" i="21"/>
  <c r="S24" i="21"/>
  <c r="Q24" i="21"/>
  <c r="N24" i="21"/>
  <c r="BB24" i="21"/>
  <c r="AX24" i="21"/>
  <c r="AT24" i="21"/>
  <c r="W24" i="21"/>
  <c r="R24" i="21"/>
  <c r="BE24" i="21"/>
  <c r="BA24" i="21"/>
  <c r="AW24" i="21"/>
  <c r="AN24" i="21"/>
  <c r="V24" i="21"/>
  <c r="T24" i="21"/>
  <c r="AB24" i="21"/>
  <c r="M24" i="21"/>
  <c r="BC24" i="21"/>
  <c r="AU24" i="21"/>
  <c r="AZ24" i="21"/>
  <c r="O24" i="21"/>
  <c r="AY24" i="21"/>
  <c r="AF21" i="21"/>
  <c r="AI21" i="21"/>
  <c r="AO21" i="21"/>
  <c r="AD21" i="21"/>
  <c r="AB21" i="21"/>
  <c r="AC21" i="21"/>
  <c r="AA21" i="21"/>
  <c r="Z21" i="21"/>
  <c r="V21" i="21"/>
  <c r="T21" i="21"/>
  <c r="P21" i="21"/>
  <c r="M21" i="21"/>
  <c r="BE21" i="21"/>
  <c r="BA21" i="21"/>
  <c r="AW21" i="21"/>
  <c r="AM21" i="21"/>
  <c r="X21" i="21"/>
  <c r="O21" i="21"/>
  <c r="BD21" i="21"/>
  <c r="AZ21" i="21"/>
  <c r="AV21" i="21"/>
  <c r="AQ21" i="21"/>
  <c r="Y21" i="21"/>
  <c r="U21" i="21"/>
  <c r="S21" i="21"/>
  <c r="Q21" i="21"/>
  <c r="R21" i="21"/>
  <c r="AY21" i="21"/>
  <c r="AE21" i="21"/>
  <c r="N21" i="21"/>
  <c r="AX21" i="21"/>
  <c r="BC21" i="21"/>
  <c r="AU21" i="21"/>
  <c r="AF17" i="21"/>
  <c r="AA17" i="21"/>
  <c r="Z17" i="21"/>
  <c r="Y17" i="21"/>
  <c r="AK17" i="21"/>
  <c r="AM17" i="21"/>
  <c r="AQ17" i="21"/>
  <c r="AE17" i="21"/>
  <c r="X17" i="21"/>
  <c r="AH17" i="21"/>
  <c r="AL17" i="21"/>
  <c r="AO17" i="21"/>
  <c r="AB17" i="21"/>
  <c r="W17" i="21"/>
  <c r="R17" i="21"/>
  <c r="BE17" i="21"/>
  <c r="BA17" i="21"/>
  <c r="AW17" i="21"/>
  <c r="AC17" i="21"/>
  <c r="V17" i="21"/>
  <c r="T17" i="21"/>
  <c r="P17" i="21"/>
  <c r="M17" i="21"/>
  <c r="BD17" i="21"/>
  <c r="AZ17" i="21"/>
  <c r="AV17" i="21"/>
  <c r="AD17" i="21"/>
  <c r="BC17" i="21"/>
  <c r="AU17" i="21"/>
  <c r="S17" i="21"/>
  <c r="BB17" i="21"/>
  <c r="AT17" i="21"/>
  <c r="Q17" i="21"/>
  <c r="O17" i="21"/>
  <c r="N17" i="21"/>
  <c r="AY17" i="21"/>
  <c r="Z13" i="21"/>
  <c r="S13" i="21"/>
  <c r="N13" i="21"/>
  <c r="BB13" i="21"/>
  <c r="AX13" i="21"/>
  <c r="AT13" i="21"/>
  <c r="AI13" i="21"/>
  <c r="W13" i="21"/>
  <c r="BE13" i="21"/>
  <c r="BA13" i="21"/>
  <c r="AW13" i="21"/>
  <c r="AY13" i="21"/>
  <c r="P13" i="21"/>
  <c r="BD13" i="21"/>
  <c r="AV13" i="21"/>
  <c r="M13" i="21"/>
  <c r="BC13" i="21"/>
  <c r="AU13" i="21"/>
  <c r="AS10" i="20"/>
  <c r="AW10" i="20"/>
  <c r="BA10" i="20"/>
  <c r="M57" i="20"/>
  <c r="M56" i="20"/>
  <c r="M62" i="20"/>
  <c r="M67" i="20"/>
  <c r="M72" i="20"/>
  <c r="M78" i="20"/>
  <c r="M58" i="20"/>
  <c r="M63" i="20"/>
  <c r="M68" i="20"/>
  <c r="M74" i="20"/>
  <c r="M79" i="20"/>
  <c r="M84" i="20"/>
  <c r="M90" i="20"/>
  <c r="M95" i="20"/>
  <c r="M100" i="20"/>
  <c r="M103" i="20"/>
  <c r="M107" i="20"/>
  <c r="M111" i="20"/>
  <c r="M115" i="20"/>
  <c r="M119" i="20"/>
  <c r="M123" i="20"/>
  <c r="M127" i="20"/>
  <c r="M131" i="20"/>
  <c r="M135" i="20"/>
  <c r="M139" i="20"/>
  <c r="M143" i="20"/>
  <c r="M147" i="20"/>
  <c r="M151" i="20"/>
  <c r="M155" i="20"/>
  <c r="M159" i="20"/>
  <c r="M163" i="20"/>
  <c r="M167" i="20"/>
  <c r="M171" i="20"/>
  <c r="M175" i="20"/>
  <c r="M179" i="20"/>
  <c r="M183" i="20"/>
  <c r="M187" i="20"/>
  <c r="M191" i="20"/>
  <c r="M195" i="20"/>
  <c r="M94" i="20"/>
  <c r="M87" i="20"/>
  <c r="M80" i="20"/>
  <c r="M70" i="20"/>
  <c r="M59" i="20"/>
  <c r="P43" i="20"/>
  <c r="Q43" i="20"/>
  <c r="R43" i="20"/>
  <c r="S50" i="20"/>
  <c r="S39" i="20"/>
  <c r="X43" i="20"/>
  <c r="Y43" i="20"/>
  <c r="Z99" i="20"/>
  <c r="AA43" i="20"/>
  <c r="AB43" i="20"/>
  <c r="AC97" i="20"/>
  <c r="AC93" i="20"/>
  <c r="AC89" i="20"/>
  <c r="AC85" i="20"/>
  <c r="AC81" i="20"/>
  <c r="AC77" i="20"/>
  <c r="AC73" i="20"/>
  <c r="AC69" i="20"/>
  <c r="AC65" i="20"/>
  <c r="AC61" i="20"/>
  <c r="AC57" i="20"/>
  <c r="AC39" i="20"/>
  <c r="AD97" i="20"/>
  <c r="AD93" i="20"/>
  <c r="AD89" i="20"/>
  <c r="AD85" i="20"/>
  <c r="AD81" i="20"/>
  <c r="AD77" i="20"/>
  <c r="AD73" i="20"/>
  <c r="AD69" i="20"/>
  <c r="AD65" i="20"/>
  <c r="AD61" i="20"/>
  <c r="AD43" i="20"/>
  <c r="AE95" i="20"/>
  <c r="AE89" i="20"/>
  <c r="AE79" i="20"/>
  <c r="AE73" i="20"/>
  <c r="AE63" i="20"/>
  <c r="AE57" i="20"/>
  <c r="AE43" i="20"/>
  <c r="AQ93" i="20"/>
  <c r="AQ87" i="20"/>
  <c r="AQ77" i="20"/>
  <c r="AQ71" i="20"/>
  <c r="AQ61" i="20"/>
  <c r="AP93" i="20"/>
  <c r="AP87" i="20"/>
  <c r="AP77" i="20"/>
  <c r="AP71" i="20"/>
  <c r="AP61" i="20"/>
  <c r="AO91" i="20"/>
  <c r="AO85" i="20"/>
  <c r="AO75" i="20"/>
  <c r="AO69" i="20"/>
  <c r="AO59" i="20"/>
  <c r="AN97" i="20"/>
  <c r="AN87" i="20"/>
  <c r="AN81" i="20"/>
  <c r="AN71" i="20"/>
  <c r="AN65" i="20"/>
  <c r="AM97" i="20"/>
  <c r="AM91" i="20"/>
  <c r="AM81" i="20"/>
  <c r="AM75" i="20"/>
  <c r="AM65" i="20"/>
  <c r="AM59" i="20"/>
  <c r="AL97" i="20"/>
  <c r="AL91" i="20"/>
  <c r="AL81" i="20"/>
  <c r="AL75" i="20"/>
  <c r="AL65" i="20"/>
  <c r="AL59" i="20"/>
  <c r="AK87" i="20"/>
  <c r="AK73" i="20"/>
  <c r="AK43" i="20"/>
  <c r="AJ93" i="20"/>
  <c r="AJ85" i="20"/>
  <c r="AJ65" i="20"/>
  <c r="AJ59" i="20"/>
  <c r="AJ50" i="20"/>
  <c r="AI95" i="20"/>
  <c r="AI87" i="20"/>
  <c r="AI73" i="20"/>
  <c r="AG85" i="20"/>
  <c r="AG63" i="20"/>
  <c r="AF95" i="20"/>
  <c r="AF75" i="20"/>
  <c r="AF8" i="20"/>
  <c r="AH8" i="20"/>
  <c r="BC91" i="20"/>
  <c r="AW87" i="20"/>
  <c r="AW85" i="20"/>
  <c r="AY82" i="20"/>
  <c r="BB79" i="20"/>
  <c r="AW77" i="20"/>
  <c r="AU75" i="20"/>
  <c r="BD71" i="20"/>
  <c r="BC69" i="20"/>
  <c r="AX67" i="20"/>
  <c r="AY61" i="20"/>
  <c r="AZ59" i="20"/>
  <c r="AX57" i="20"/>
  <c r="AU90" i="20"/>
  <c r="BD86" i="20"/>
  <c r="AY84" i="20"/>
  <c r="AU80" i="20"/>
  <c r="S43" i="20"/>
  <c r="AA99" i="20"/>
  <c r="AA95" i="20"/>
  <c r="AA91" i="20"/>
  <c r="AA87" i="20"/>
  <c r="AA83" i="20"/>
  <c r="AA79" i="20"/>
  <c r="AA75" i="20"/>
  <c r="AA71" i="20"/>
  <c r="AA67" i="20"/>
  <c r="AA63" i="20"/>
  <c r="AA59" i="20"/>
  <c r="AB99" i="20"/>
  <c r="AB95" i="20"/>
  <c r="AB91" i="20"/>
  <c r="AB87" i="20"/>
  <c r="AB83" i="20"/>
  <c r="AB79" i="20"/>
  <c r="AB75" i="20"/>
  <c r="AB71" i="20"/>
  <c r="AB67" i="20"/>
  <c r="AB63" i="20"/>
  <c r="AB59" i="20"/>
  <c r="AC43" i="20"/>
  <c r="AE99" i="20"/>
  <c r="AE93" i="20"/>
  <c r="AE83" i="20"/>
  <c r="AE77" i="20"/>
  <c r="AE67" i="20"/>
  <c r="AE61" i="20"/>
  <c r="AQ97" i="20"/>
  <c r="AQ91" i="20"/>
  <c r="AQ81" i="20"/>
  <c r="AQ75" i="20"/>
  <c r="AQ65" i="20"/>
  <c r="AQ59" i="20"/>
  <c r="AP97" i="20"/>
  <c r="AP91" i="20"/>
  <c r="AP81" i="20"/>
  <c r="AP75" i="20"/>
  <c r="AP65" i="20"/>
  <c r="AP59" i="20"/>
  <c r="AO95" i="20"/>
  <c r="AO89" i="20"/>
  <c r="AO79" i="20"/>
  <c r="AO73" i="20"/>
  <c r="AO63" i="20"/>
  <c r="AO57" i="20"/>
  <c r="AN91" i="20"/>
  <c r="AN85" i="20"/>
  <c r="AN69" i="20"/>
  <c r="AN59" i="20"/>
  <c r="AM95" i="20"/>
  <c r="AM85" i="20"/>
  <c r="AM79" i="20"/>
  <c r="AM69" i="20"/>
  <c r="AM63" i="20"/>
  <c r="AL85" i="20"/>
  <c r="AL79" i="20"/>
  <c r="AL69" i="20"/>
  <c r="AL63" i="20"/>
  <c r="AL43" i="20"/>
  <c r="AK91" i="20"/>
  <c r="AK85" i="20"/>
  <c r="AK59" i="20"/>
  <c r="AJ73" i="20"/>
  <c r="AJ63" i="20"/>
  <c r="AJ43" i="20"/>
  <c r="AR203" i="20"/>
  <c r="AR199" i="20"/>
  <c r="AR195" i="20"/>
  <c r="AR191" i="20"/>
  <c r="AR187" i="20"/>
  <c r="AR183" i="20"/>
  <c r="AR179" i="20"/>
  <c r="AR175" i="20"/>
  <c r="AR171" i="20"/>
  <c r="AR167" i="20"/>
  <c r="AR163" i="20"/>
  <c r="AR159" i="20"/>
  <c r="AI93" i="20"/>
  <c r="AI81" i="20"/>
  <c r="AI67" i="20"/>
  <c r="AH81" i="20"/>
  <c r="AG81" i="20"/>
  <c r="AG61" i="20"/>
  <c r="AF25" i="20"/>
  <c r="AJ25" i="20"/>
  <c r="AG22" i="20"/>
  <c r="AK22" i="20"/>
  <c r="AG18" i="20"/>
  <c r="AJ18" i="20"/>
  <c r="AG14" i="20"/>
  <c r="AH14" i="20"/>
  <c r="AI14" i="20"/>
  <c r="AU54" i="20"/>
  <c r="AX54" i="20"/>
  <c r="BD54" i="20"/>
  <c r="AH54" i="20"/>
  <c r="AT54" i="20"/>
  <c r="AZ54" i="20"/>
  <c r="AJ54" i="20"/>
  <c r="AT85" i="21"/>
  <c r="AB85" i="21"/>
  <c r="AX85" i="21"/>
  <c r="X85" i="21"/>
  <c r="N85" i="21"/>
  <c r="AT73" i="21"/>
  <c r="AY73" i="21"/>
  <c r="AL73" i="21"/>
  <c r="AM73" i="21"/>
  <c r="AA73" i="21"/>
  <c r="AK73" i="21"/>
  <c r="Y73" i="21"/>
  <c r="AQ73" i="21"/>
  <c r="AD73" i="21"/>
  <c r="AC73" i="21"/>
  <c r="X73" i="21"/>
  <c r="P73" i="21"/>
  <c r="O73" i="21"/>
  <c r="AE73" i="21"/>
  <c r="AB73" i="21"/>
  <c r="V73" i="21"/>
  <c r="Q73" i="21"/>
  <c r="U73" i="21"/>
  <c r="S73" i="21"/>
  <c r="AF39" i="20"/>
  <c r="AI39" i="20"/>
  <c r="AT99" i="20"/>
  <c r="AS99" i="20"/>
  <c r="BD99" i="20"/>
  <c r="AG99" i="20"/>
  <c r="AU99" i="20"/>
  <c r="AF99" i="20"/>
  <c r="AI99" i="20"/>
  <c r="AK99" i="20"/>
  <c r="AT97" i="20"/>
  <c r="BC97" i="20"/>
  <c r="AF97" i="20"/>
  <c r="AR97" i="20" s="1"/>
  <c r="AI97" i="20"/>
  <c r="AS97" i="20"/>
  <c r="AH97" i="20"/>
  <c r="AT95" i="20"/>
  <c r="BA95" i="20"/>
  <c r="AU95" i="20"/>
  <c r="BD95" i="20"/>
  <c r="AJ95" i="20"/>
  <c r="AT93" i="20"/>
  <c r="AW93" i="20"/>
  <c r="BA93" i="20"/>
  <c r="AK93" i="20"/>
  <c r="AT91" i="20"/>
  <c r="AV91" i="20"/>
  <c r="BD91" i="20"/>
  <c r="AZ91" i="20"/>
  <c r="AF91" i="20"/>
  <c r="AG91" i="20"/>
  <c r="AI91" i="20"/>
  <c r="AT89" i="20"/>
  <c r="AS89" i="20"/>
  <c r="BB89" i="20"/>
  <c r="AW89" i="20"/>
  <c r="AJ89" i="20"/>
  <c r="AT87" i="20"/>
  <c r="BB87" i="20"/>
  <c r="AF87" i="20"/>
  <c r="AG87" i="20"/>
  <c r="AT85" i="20"/>
  <c r="AY85" i="20"/>
  <c r="BB85" i="20"/>
  <c r="AH85" i="20"/>
  <c r="AI85" i="20"/>
  <c r="AT83" i="20"/>
  <c r="AS83" i="20"/>
  <c r="BD83" i="20"/>
  <c r="AI83" i="20"/>
  <c r="AU83" i="20"/>
  <c r="AK83" i="20"/>
  <c r="AT81" i="20"/>
  <c r="AW81" i="20"/>
  <c r="BB81" i="20"/>
  <c r="AF81" i="20"/>
  <c r="AJ81" i="20"/>
  <c r="AT79" i="20"/>
  <c r="AS79" i="20"/>
  <c r="BC79" i="20"/>
  <c r="AW79" i="20"/>
  <c r="AG79" i="20"/>
  <c r="AT77" i="20"/>
  <c r="AZ77" i="20"/>
  <c r="AF77" i="20"/>
  <c r="BB77" i="20"/>
  <c r="AH77" i="20"/>
  <c r="AI77" i="20"/>
  <c r="AK77" i="20"/>
  <c r="AT75" i="20"/>
  <c r="AV75" i="20"/>
  <c r="BD75" i="20"/>
  <c r="AG75" i="20"/>
  <c r="AI75" i="20"/>
  <c r="AX75" i="20"/>
  <c r="AJ75" i="20"/>
  <c r="AT73" i="20"/>
  <c r="AZ73" i="20"/>
  <c r="AH73" i="20"/>
  <c r="AV73" i="20"/>
  <c r="BD73" i="20"/>
  <c r="AT71" i="20"/>
  <c r="AV71" i="20"/>
  <c r="AY71" i="20"/>
  <c r="AF71" i="20"/>
  <c r="AI71" i="20"/>
  <c r="AT69" i="20"/>
  <c r="AU69" i="20"/>
  <c r="BD69" i="20"/>
  <c r="AF69" i="20"/>
  <c r="AI69" i="20"/>
  <c r="AX69" i="20"/>
  <c r="AG69" i="20"/>
  <c r="AT67" i="20"/>
  <c r="AY67" i="20"/>
  <c r="AG67" i="20"/>
  <c r="BC67" i="20"/>
  <c r="AJ67" i="20"/>
  <c r="AK67" i="20"/>
  <c r="AT65" i="20"/>
  <c r="AS65" i="20"/>
  <c r="BC65" i="20"/>
  <c r="AU65" i="20"/>
  <c r="BD65" i="20"/>
  <c r="AH65" i="20"/>
  <c r="AT63" i="20"/>
  <c r="AY63" i="20"/>
  <c r="AZ63" i="20"/>
  <c r="AI63" i="20"/>
  <c r="AT61" i="20"/>
  <c r="AZ61" i="20"/>
  <c r="AI61" i="20"/>
  <c r="BD61" i="20"/>
  <c r="AK61" i="20"/>
  <c r="AW59" i="20"/>
  <c r="AU59" i="20"/>
  <c r="AV59" i="20"/>
  <c r="AG59" i="20"/>
  <c r="AW57" i="20"/>
  <c r="BC57" i="20"/>
  <c r="AG57" i="20"/>
  <c r="AT57" i="20"/>
  <c r="BD57" i="20"/>
  <c r="AF57" i="20"/>
  <c r="AI57" i="20"/>
  <c r="M75" i="21"/>
  <c r="M107" i="21"/>
  <c r="M139" i="21"/>
  <c r="M171" i="21"/>
  <c r="M203" i="21"/>
  <c r="M87" i="21"/>
  <c r="M119" i="21"/>
  <c r="M151" i="21"/>
  <c r="M183" i="21"/>
  <c r="AW98" i="21"/>
  <c r="AV98" i="21"/>
  <c r="AZ98" i="21"/>
  <c r="AA98" i="21"/>
  <c r="S98" i="21"/>
  <c r="Q98" i="21"/>
  <c r="N98" i="21"/>
  <c r="X98" i="21"/>
  <c r="W98" i="21"/>
  <c r="U98" i="21"/>
  <c r="T98" i="21"/>
  <c r="R98" i="21"/>
  <c r="AS54" i="21"/>
  <c r="AF54" i="21"/>
  <c r="AI54" i="21"/>
  <c r="AK54" i="21"/>
  <c r="AL54" i="21"/>
  <c r="AP54" i="21"/>
  <c r="AQ54" i="21"/>
  <c r="AE54" i="21"/>
  <c r="AD54" i="21"/>
  <c r="AT54" i="21"/>
  <c r="AZ54" i="21"/>
  <c r="AH54" i="21"/>
  <c r="AM54" i="21"/>
  <c r="AB54" i="21"/>
  <c r="Y54" i="21"/>
  <c r="AV54" i="21"/>
  <c r="BA54" i="21"/>
  <c r="AG54" i="21"/>
  <c r="AC54" i="21"/>
  <c r="AX54" i="21"/>
  <c r="AN54" i="21"/>
  <c r="X54" i="21"/>
  <c r="U54" i="21"/>
  <c r="Q54" i="21"/>
  <c r="M54" i="21"/>
  <c r="AA54" i="21"/>
  <c r="W54" i="21"/>
  <c r="V54" i="21"/>
  <c r="T54" i="21"/>
  <c r="P54" i="21"/>
  <c r="BD54" i="21"/>
  <c r="AJ54" i="21"/>
  <c r="Z54" i="21"/>
  <c r="R54" i="21"/>
  <c r="BA101" i="21"/>
  <c r="BA43" i="21"/>
  <c r="BA39" i="21"/>
  <c r="BA35" i="21"/>
  <c r="BA25" i="21"/>
  <c r="BA9" i="21"/>
  <c r="BA51" i="21"/>
  <c r="BA47" i="21"/>
  <c r="BA42" i="21"/>
  <c r="BA41" i="21"/>
  <c r="BA31" i="21"/>
  <c r="BA30" i="21"/>
  <c r="AX59" i="21"/>
  <c r="AX71" i="21"/>
  <c r="AX61" i="21"/>
  <c r="AX67" i="21"/>
  <c r="AX77" i="21"/>
  <c r="AX97" i="21"/>
  <c r="AX51" i="21"/>
  <c r="AX47" i="21"/>
  <c r="AX42" i="21"/>
  <c r="AX41" i="21"/>
  <c r="AX31" i="21"/>
  <c r="AX30" i="21"/>
  <c r="AX55" i="21"/>
  <c r="AX50" i="21"/>
  <c r="AX49" i="21"/>
  <c r="AX46" i="21"/>
  <c r="AX45" i="21"/>
  <c r="AX37" i="21"/>
  <c r="AX33" i="21"/>
  <c r="AX29" i="21"/>
  <c r="AX26" i="21"/>
  <c r="AX22" i="21"/>
  <c r="AX19" i="21"/>
  <c r="AX18" i="21"/>
  <c r="AX15" i="21"/>
  <c r="AX7" i="21"/>
  <c r="AX101" i="21"/>
  <c r="AT101" i="21"/>
  <c r="AT55" i="21"/>
  <c r="AT69" i="21"/>
  <c r="AT77" i="21"/>
  <c r="AT81" i="21"/>
  <c r="AT51" i="21"/>
  <c r="AT47" i="21"/>
  <c r="AT42" i="21"/>
  <c r="AT41" i="21"/>
  <c r="AT31" i="21"/>
  <c r="AT30" i="21"/>
  <c r="AT50" i="21"/>
  <c r="AT49" i="21"/>
  <c r="AT46" i="21"/>
  <c r="AT45" i="21"/>
  <c r="AT37" i="21"/>
  <c r="AT33" i="21"/>
  <c r="AT29" i="21"/>
  <c r="AT26" i="21"/>
  <c r="AT22" i="21"/>
  <c r="AT19" i="21"/>
  <c r="AT18" i="21"/>
  <c r="AT15" i="21"/>
  <c r="AT7" i="21"/>
  <c r="AT89" i="21"/>
  <c r="G13" i="22"/>
  <c r="G13" i="21"/>
  <c r="AK95" i="21"/>
  <c r="AD95" i="21"/>
  <c r="AB95" i="21"/>
  <c r="Y95" i="21"/>
  <c r="AN95" i="21"/>
  <c r="AE95" i="21"/>
  <c r="AN91" i="21"/>
  <c r="AE91" i="21"/>
  <c r="AC91" i="21"/>
  <c r="AO91" i="21"/>
  <c r="AB91" i="21"/>
  <c r="AP87" i="21"/>
  <c r="AA87" i="21"/>
  <c r="AO87" i="21"/>
  <c r="AB87" i="21"/>
  <c r="Z87" i="21"/>
  <c r="AD87" i="21"/>
  <c r="AK83" i="21"/>
  <c r="AO83" i="21"/>
  <c r="AD83" i="21"/>
  <c r="AC83" i="21"/>
  <c r="AN83" i="21"/>
  <c r="Y83" i="21"/>
  <c r="AM83" i="21"/>
  <c r="AB83" i="21"/>
  <c r="AA83" i="21"/>
  <c r="AA79" i="21"/>
  <c r="Z79" i="21"/>
  <c r="X79" i="21"/>
  <c r="AP79" i="21"/>
  <c r="AE79" i="21"/>
  <c r="AO79" i="21"/>
  <c r="AD79" i="21"/>
  <c r="AC79" i="21"/>
  <c r="AF61" i="21"/>
  <c r="AA61" i="21"/>
  <c r="Z61" i="21"/>
  <c r="AL61" i="21"/>
  <c r="AB61" i="21"/>
  <c r="AQ61" i="21"/>
  <c r="AD61" i="21"/>
  <c r="AW80" i="21"/>
  <c r="AV80" i="21"/>
  <c r="Z80" i="21"/>
  <c r="Z76" i="21"/>
  <c r="X76" i="21"/>
  <c r="AS72" i="21"/>
  <c r="AV72" i="21"/>
  <c r="Y72" i="21"/>
  <c r="AW72" i="21"/>
  <c r="AD72" i="21"/>
  <c r="AC72" i="21"/>
  <c r="Z72" i="21"/>
  <c r="BD72" i="21"/>
  <c r="AZ60" i="21"/>
  <c r="BD60" i="21"/>
  <c r="AD60" i="21"/>
  <c r="AF36" i="22"/>
  <c r="AG36" i="22"/>
  <c r="AM36" i="22"/>
  <c r="AP36" i="22"/>
  <c r="AD36" i="22"/>
  <c r="AH36" i="22"/>
  <c r="AJ36" i="22"/>
  <c r="AL36" i="22"/>
  <c r="AN36" i="22"/>
  <c r="AK36" i="22"/>
  <c r="AO36" i="22"/>
  <c r="X36" i="22"/>
  <c r="U36" i="22"/>
  <c r="AI36" i="22"/>
  <c r="Z36" i="22"/>
  <c r="W36" i="22"/>
  <c r="V36" i="22"/>
  <c r="S36" i="22"/>
  <c r="Q36" i="22"/>
  <c r="BB36" i="22"/>
  <c r="AX36" i="22"/>
  <c r="AT36" i="22"/>
  <c r="AC36" i="22"/>
  <c r="O36" i="22"/>
  <c r="BE36" i="22"/>
  <c r="BA36" i="22"/>
  <c r="AW36" i="22"/>
  <c r="AS36" i="22"/>
  <c r="AE36" i="22"/>
  <c r="AB36" i="22"/>
  <c r="AA36" i="22"/>
  <c r="Y36" i="22"/>
  <c r="T36" i="22"/>
  <c r="P36" i="22"/>
  <c r="BD36" i="22"/>
  <c r="AZ36" i="22"/>
  <c r="AV36" i="22"/>
  <c r="AZ97" i="22"/>
  <c r="AP97" i="22"/>
  <c r="O97" i="22"/>
  <c r="N97" i="22"/>
  <c r="R97" i="22"/>
  <c r="Q81" i="22"/>
  <c r="O81" i="22"/>
  <c r="N81" i="22"/>
  <c r="P81" i="22"/>
  <c r="AF38" i="20"/>
  <c r="AU53" i="20"/>
  <c r="AN98" i="21"/>
  <c r="AE65" i="21"/>
  <c r="X65" i="21"/>
  <c r="AM65" i="21"/>
  <c r="AR202" i="22"/>
  <c r="AR198" i="22"/>
  <c r="AR194" i="22"/>
  <c r="AR190" i="22"/>
  <c r="AR186" i="22"/>
  <c r="AR182" i="22"/>
  <c r="AR178" i="22"/>
  <c r="AR174" i="22"/>
  <c r="AR170" i="22"/>
  <c r="AR166" i="22"/>
  <c r="AR162" i="22"/>
  <c r="AR158" i="22"/>
  <c r="AR154" i="22"/>
  <c r="AR150" i="22"/>
  <c r="AR146" i="22"/>
  <c r="AR142" i="22"/>
  <c r="AR138" i="22"/>
  <c r="AR134" i="22"/>
  <c r="AR130" i="22"/>
  <c r="AR126" i="22"/>
  <c r="AR122" i="22"/>
  <c r="AR118" i="22"/>
  <c r="AR114" i="22"/>
  <c r="AR110" i="22"/>
  <c r="AR106" i="22"/>
  <c r="AR102" i="22"/>
  <c r="AR155" i="20"/>
  <c r="AR151" i="20"/>
  <c r="AR147" i="20"/>
  <c r="AR143" i="20"/>
  <c r="AR139" i="20"/>
  <c r="AR135" i="20"/>
  <c r="AR131" i="20"/>
  <c r="AR127" i="20"/>
  <c r="AR123" i="20"/>
  <c r="AR119" i="20"/>
  <c r="AR115" i="20"/>
  <c r="AR111" i="20"/>
  <c r="BD20" i="20"/>
  <c r="BD16" i="20"/>
  <c r="AV55" i="20"/>
  <c r="AV78" i="21"/>
  <c r="AJ78" i="21"/>
  <c r="AP78" i="21"/>
  <c r="AQ78" i="21"/>
  <c r="BD78" i="21"/>
  <c r="AL78" i="21"/>
  <c r="AD78" i="21"/>
  <c r="AC78" i="21"/>
  <c r="Y78" i="21"/>
  <c r="AB78" i="21"/>
  <c r="AH68" i="21"/>
  <c r="AI68" i="21"/>
  <c r="AQ68" i="21"/>
  <c r="AB68" i="21"/>
  <c r="AG68" i="21"/>
  <c r="AJ68" i="21"/>
  <c r="AN68" i="21"/>
  <c r="AE68" i="21"/>
  <c r="AA68" i="21"/>
  <c r="Y68" i="21"/>
  <c r="AP68" i="21"/>
  <c r="AD68" i="21"/>
  <c r="AX57" i="21"/>
  <c r="AT57" i="21"/>
  <c r="AA57" i="21"/>
  <c r="AI57" i="21"/>
  <c r="AG78" i="21"/>
  <c r="AM60" i="21"/>
  <c r="AA49" i="22"/>
  <c r="AQ49" i="22"/>
  <c r="AL49" i="22"/>
  <c r="AP49" i="22"/>
  <c r="AE49" i="22"/>
  <c r="AC49" i="22"/>
  <c r="AB49" i="22"/>
  <c r="AC45" i="22"/>
  <c r="AP45" i="22"/>
  <c r="AE45" i="22"/>
  <c r="AH45" i="22"/>
  <c r="AI45" i="22"/>
  <c r="AQ45" i="22"/>
  <c r="AD45" i="22"/>
  <c r="AA45" i="22"/>
  <c r="X45" i="22"/>
  <c r="W45" i="22"/>
  <c r="AK39" i="22"/>
  <c r="X39" i="22"/>
  <c r="AG39" i="22"/>
  <c r="AQ39" i="22"/>
  <c r="AJ39" i="22"/>
  <c r="AN39" i="22"/>
  <c r="AA39" i="22"/>
  <c r="Y39" i="22"/>
  <c r="AJ7" i="22"/>
  <c r="AF7" i="22"/>
  <c r="AL7" i="22"/>
  <c r="AQ7" i="22"/>
  <c r="X7" i="22"/>
  <c r="AG7" i="22"/>
  <c r="AI7" i="22"/>
  <c r="AM7" i="22"/>
  <c r="AN7" i="22"/>
  <c r="AE7" i="22"/>
  <c r="AB7" i="22"/>
  <c r="AA7" i="22"/>
  <c r="AJ91" i="22"/>
  <c r="AA91" i="22"/>
  <c r="AI47" i="21"/>
  <c r="AI39" i="21"/>
  <c r="AH82" i="21"/>
  <c r="AG51" i="21"/>
  <c r="AG31" i="21"/>
  <c r="AM89" i="21"/>
  <c r="BC99" i="21"/>
  <c r="AX89" i="21"/>
  <c r="BD88" i="21"/>
  <c r="AY63" i="21"/>
  <c r="BC54" i="21"/>
  <c r="AY54" i="21"/>
  <c r="AV53" i="21"/>
  <c r="M198" i="22"/>
  <c r="M186" i="22"/>
  <c r="M175" i="22"/>
  <c r="M166" i="22"/>
  <c r="M154" i="22"/>
  <c r="M143" i="22"/>
  <c r="M134" i="22"/>
  <c r="M119" i="22"/>
  <c r="M103" i="22"/>
  <c r="M86" i="22"/>
  <c r="M70" i="22"/>
  <c r="AF52" i="22"/>
  <c r="AI52" i="22"/>
  <c r="AL52" i="22"/>
  <c r="AO52" i="22"/>
  <c r="AP52" i="22"/>
  <c r="AE52" i="22"/>
  <c r="AC52" i="22"/>
  <c r="AB52" i="22"/>
  <c r="Z52" i="22"/>
  <c r="Y52" i="22"/>
  <c r="X52" i="22"/>
  <c r="W52" i="22"/>
  <c r="AH52" i="22"/>
  <c r="AJ52" i="22"/>
  <c r="AM52" i="22"/>
  <c r="AN52" i="22"/>
  <c r="AD52" i="22"/>
  <c r="AA52" i="22"/>
  <c r="AF16" i="22"/>
  <c r="AG16" i="22"/>
  <c r="AM16" i="22"/>
  <c r="X16" i="22"/>
  <c r="W16" i="22"/>
  <c r="V16" i="22"/>
  <c r="AH16" i="22"/>
  <c r="AL16" i="22"/>
  <c r="AN16" i="22"/>
  <c r="Y16" i="22"/>
  <c r="AU78" i="22"/>
  <c r="AV78" i="22"/>
  <c r="AD78" i="22"/>
  <c r="Y78" i="22"/>
  <c r="W78" i="22"/>
  <c r="AW78" i="22"/>
  <c r="BA78" i="22"/>
  <c r="AR197" i="21"/>
  <c r="AR189" i="21"/>
  <c r="AR181" i="21"/>
  <c r="AR173" i="21"/>
  <c r="AR165" i="21"/>
  <c r="AR157" i="21"/>
  <c r="AR149" i="21"/>
  <c r="AR141" i="21"/>
  <c r="AR133" i="21"/>
  <c r="AR125" i="21"/>
  <c r="AR117" i="21"/>
  <c r="AR109" i="21"/>
  <c r="AI89" i="21"/>
  <c r="AG63" i="21"/>
  <c r="AG47" i="21"/>
  <c r="AG39" i="21"/>
  <c r="AI92" i="21"/>
  <c r="AH88" i="21"/>
  <c r="AM84" i="21"/>
  <c r="AY101" i="21"/>
  <c r="BB99" i="21"/>
  <c r="AV96" i="21"/>
  <c r="Y90" i="21"/>
  <c r="AO66" i="21"/>
  <c r="AX63" i="21"/>
  <c r="AZ62" i="21"/>
  <c r="AV59" i="21"/>
  <c r="AY55" i="21"/>
  <c r="AV55" i="21"/>
  <c r="AU54" i="21"/>
  <c r="M194" i="22"/>
  <c r="M183" i="22"/>
  <c r="M174" i="22"/>
  <c r="M162" i="22"/>
  <c r="M151" i="22"/>
  <c r="M142" i="22"/>
  <c r="M130" i="22"/>
  <c r="M118" i="22"/>
  <c r="M102" i="22"/>
  <c r="M79" i="22"/>
  <c r="M63" i="22"/>
  <c r="AQ52" i="22"/>
  <c r="AO39" i="22"/>
  <c r="AM49" i="22"/>
  <c r="AK7" i="22"/>
  <c r="AH7" i="22"/>
  <c r="X95" i="22"/>
  <c r="W95" i="22"/>
  <c r="AG79" i="22"/>
  <c r="AN79" i="22"/>
  <c r="AQ79" i="22"/>
  <c r="AA79" i="22"/>
  <c r="X79" i="22"/>
  <c r="AK79" i="22"/>
  <c r="AO79" i="22"/>
  <c r="Z79" i="22"/>
  <c r="AF63" i="22"/>
  <c r="AK63" i="22"/>
  <c r="AD63" i="22"/>
  <c r="W63" i="22"/>
  <c r="V63" i="22"/>
  <c r="AA56" i="22"/>
  <c r="AM56" i="22"/>
  <c r="Z56" i="22"/>
  <c r="X56" i="22"/>
  <c r="X33" i="22"/>
  <c r="AQ33" i="22"/>
  <c r="AE33" i="22"/>
  <c r="AI33" i="22"/>
  <c r="AM33" i="22"/>
  <c r="AP33" i="22"/>
  <c r="AD33" i="22"/>
  <c r="Y33" i="22"/>
  <c r="AP29" i="22"/>
  <c r="AE29" i="22"/>
  <c r="AB29" i="22"/>
  <c r="AD29" i="22"/>
  <c r="AH29" i="22"/>
  <c r="X29" i="22"/>
  <c r="AI26" i="22"/>
  <c r="AG26" i="22"/>
  <c r="AH26" i="22"/>
  <c r="AJ26" i="22"/>
  <c r="W26" i="22"/>
  <c r="AL26" i="22"/>
  <c r="AO26" i="22"/>
  <c r="AQ26" i="22"/>
  <c r="AK26" i="22"/>
  <c r="AM26" i="22"/>
  <c r="AP26" i="22"/>
  <c r="AE26" i="22"/>
  <c r="AC26" i="22"/>
  <c r="AB26" i="22"/>
  <c r="Z26" i="22"/>
  <c r="U26" i="22"/>
  <c r="AE22" i="22"/>
  <c r="AB22" i="22"/>
  <c r="AN22" i="22"/>
  <c r="AD22" i="22"/>
  <c r="AG22" i="22"/>
  <c r="AH22" i="22"/>
  <c r="AJ22" i="22"/>
  <c r="AQ22" i="22"/>
  <c r="AA22" i="22"/>
  <c r="V22" i="22"/>
  <c r="AU90" i="22"/>
  <c r="AT90" i="22"/>
  <c r="BA90" i="22"/>
  <c r="AV90" i="22"/>
  <c r="BB90" i="22"/>
  <c r="AW90" i="22"/>
  <c r="BD90" i="22"/>
  <c r="Y90" i="22"/>
  <c r="X90" i="22"/>
  <c r="W90" i="22"/>
  <c r="V90" i="22"/>
  <c r="AW66" i="22"/>
  <c r="BB66" i="22"/>
  <c r="AO66" i="22"/>
  <c r="AE66" i="22"/>
  <c r="X66" i="22"/>
  <c r="W66" i="22"/>
  <c r="AP66" i="22"/>
  <c r="Z66" i="22"/>
  <c r="BC79" i="22"/>
  <c r="BC101" i="22"/>
  <c r="BC55" i="22"/>
  <c r="AD66" i="22"/>
  <c r="AU99" i="22"/>
  <c r="AU94" i="22"/>
  <c r="AU55" i="22"/>
  <c r="J81" i="26"/>
  <c r="P7" i="26"/>
  <c r="P63" i="26"/>
  <c r="AP65" i="22"/>
  <c r="AF50" i="22"/>
  <c r="AF34" i="22"/>
  <c r="BB100" i="22"/>
  <c r="AU100" i="22"/>
  <c r="AX94" i="22"/>
  <c r="BD88" i="22"/>
  <c r="BD82" i="22"/>
  <c r="BD79" i="22"/>
  <c r="Z77" i="22"/>
  <c r="AU76" i="22"/>
  <c r="AU67" i="22"/>
  <c r="BD62" i="22"/>
  <c r="AS62" i="22"/>
  <c r="BD56" i="22"/>
  <c r="AZ55" i="22"/>
  <c r="N81" i="26"/>
  <c r="M23" i="28"/>
  <c r="M43" i="28" s="1"/>
  <c r="M85" i="28" s="1"/>
  <c r="M39" i="30" s="1"/>
  <c r="K28" i="29" s="1"/>
  <c r="M17" i="28"/>
  <c r="M37" i="28" s="1"/>
  <c r="M79" i="28" s="1"/>
  <c r="M35" i="30" s="1"/>
  <c r="K24" i="29" s="1"/>
  <c r="AH55" i="22"/>
  <c r="AH42" i="22"/>
  <c r="AG55" i="22"/>
  <c r="AB96" i="22"/>
  <c r="AF88" i="22"/>
  <c r="BC99" i="22"/>
  <c r="AU95" i="22"/>
  <c r="AW94" i="22"/>
  <c r="BB82" i="22"/>
  <c r="AY79" i="22"/>
  <c r="BB76" i="22"/>
  <c r="BB72" i="22"/>
  <c r="AU72" i="22"/>
  <c r="AU68" i="22"/>
  <c r="AY55" i="22"/>
  <c r="AW53" i="22"/>
  <c r="T19" i="23"/>
  <c r="P30" i="26"/>
  <c r="K27" i="23"/>
  <c r="J63" i="4" s="1"/>
  <c r="T6" i="23"/>
  <c r="E40" i="26"/>
  <c r="P43" i="26"/>
  <c r="P68" i="26"/>
  <c r="C24" i="29"/>
  <c r="S26" i="23"/>
  <c r="R62" i="4" s="1"/>
  <c r="O26" i="23"/>
  <c r="N62" i="4" s="1"/>
  <c r="K26" i="23"/>
  <c r="J62" i="4" s="1"/>
  <c r="L23" i="23"/>
  <c r="K59" i="4" s="1"/>
  <c r="J22" i="28"/>
  <c r="J42" i="28" s="1"/>
  <c r="J84" i="28" s="1"/>
  <c r="J38" i="30" s="1"/>
  <c r="H27" i="29" s="1"/>
  <c r="O81" i="26"/>
  <c r="J9" i="28"/>
  <c r="J29" i="28" s="1"/>
  <c r="J71" i="28" s="1"/>
  <c r="J30" i="30" s="1"/>
  <c r="J33" i="30" s="1"/>
  <c r="H4" i="29" s="1"/>
  <c r="H11" i="29" s="1"/>
  <c r="L17" i="28"/>
  <c r="L37" i="28" s="1"/>
  <c r="L79" i="28" s="1"/>
  <c r="L35" i="30" s="1"/>
  <c r="J24" i="29" s="1"/>
  <c r="J17" i="28"/>
  <c r="J37" i="28" s="1"/>
  <c r="J79" i="28" s="1"/>
  <c r="J35" i="30" s="1"/>
  <c r="H24" i="29" s="1"/>
  <c r="P23" i="23"/>
  <c r="O59" i="4" s="1"/>
  <c r="G40" i="26"/>
  <c r="L9" i="28"/>
  <c r="L29" i="28" s="1"/>
  <c r="L71" i="28" s="1"/>
  <c r="L30" i="30" s="1"/>
  <c r="L33" i="30" s="1"/>
  <c r="J4" i="29" s="1"/>
  <c r="J11" i="29" s="1"/>
  <c r="O33" i="30"/>
  <c r="M4" i="29" s="1"/>
  <c r="M11" i="29" s="1"/>
  <c r="N17" i="28"/>
  <c r="N37" i="28" s="1"/>
  <c r="N79" i="28" s="1"/>
  <c r="N35" i="30" s="1"/>
  <c r="L24" i="29" s="1"/>
  <c r="M26" i="23"/>
  <c r="L62" i="4" s="1"/>
  <c r="H9" i="28"/>
  <c r="H29" i="28" s="1"/>
  <c r="H71" i="28" s="1"/>
  <c r="H30" i="30" s="1"/>
  <c r="H33" i="30" s="1"/>
  <c r="F4" i="29" s="1"/>
  <c r="F11" i="29" s="1"/>
  <c r="I23" i="28"/>
  <c r="I43" i="28" s="1"/>
  <c r="I85" i="28" s="1"/>
  <c r="I39" i="30" s="1"/>
  <c r="G28" i="29" s="1"/>
  <c r="I17" i="28"/>
  <c r="I37" i="28" s="1"/>
  <c r="I79" i="28" s="1"/>
  <c r="I35" i="30" s="1"/>
  <c r="G24" i="29" s="1"/>
  <c r="T10" i="23"/>
  <c r="R24" i="23"/>
  <c r="Q60" i="4" s="1"/>
  <c r="P24" i="23"/>
  <c r="O60" i="4" s="1"/>
  <c r="D37" i="28"/>
  <c r="N9" i="28"/>
  <c r="N29" i="28" s="1"/>
  <c r="N71" i="28" s="1"/>
  <c r="N30" i="30" s="1"/>
  <c r="N33" i="30" s="1"/>
  <c r="L4" i="29" s="1"/>
  <c r="L11" i="29" s="1"/>
  <c r="F8" i="28"/>
  <c r="F28" i="28" s="1"/>
  <c r="F70" i="28" s="1"/>
  <c r="O8" i="28"/>
  <c r="O28" i="28" s="1"/>
  <c r="M8" i="28"/>
  <c r="M28" i="28" s="1"/>
  <c r="N8" i="28"/>
  <c r="N28" i="28" s="1"/>
  <c r="L8" i="28"/>
  <c r="L28" i="28" s="1"/>
  <c r="J8" i="28"/>
  <c r="J28" i="28" s="1"/>
  <c r="K8" i="28"/>
  <c r="K28" i="28" s="1"/>
  <c r="I8" i="28"/>
  <c r="I28" i="28" s="1"/>
  <c r="H8" i="28"/>
  <c r="H28" i="28" s="1"/>
  <c r="N24" i="23"/>
  <c r="M60" i="4" s="1"/>
  <c r="L24" i="23"/>
  <c r="K60" i="4" s="1"/>
  <c r="D43" i="28"/>
  <c r="F71" i="28"/>
  <c r="F30" i="30" s="1"/>
  <c r="F33" i="30" s="1"/>
  <c r="D4" i="29" s="1"/>
  <c r="D11" i="29" s="1"/>
  <c r="G8" i="28"/>
  <c r="G28" i="28" s="1"/>
  <c r="G9" i="28"/>
  <c r="G29" i="28" s="1"/>
  <c r="G71" i="28" s="1"/>
  <c r="G30" i="30" s="1"/>
  <c r="G33" i="30" s="1"/>
  <c r="E4" i="29" s="1"/>
  <c r="E11" i="29" s="1"/>
  <c r="E8" i="28"/>
  <c r="E28" i="28" s="1"/>
  <c r="E9" i="28"/>
  <c r="E29" i="28" s="1"/>
  <c r="E71" i="28" s="1"/>
  <c r="E30" i="30" s="1"/>
  <c r="E33" i="30" s="1"/>
  <c r="C4" i="29" s="1"/>
  <c r="C11" i="29" s="1"/>
  <c r="D32" i="28"/>
  <c r="P32" i="28" s="1"/>
  <c r="P12" i="28"/>
  <c r="D30" i="28"/>
  <c r="P30" i="28" s="1"/>
  <c r="P10" i="28"/>
  <c r="D8" i="28"/>
  <c r="D29" i="28"/>
  <c r="D31" i="28"/>
  <c r="P31" i="28" s="1"/>
  <c r="P11" i="28"/>
  <c r="H23" i="23"/>
  <c r="G59" i="4" s="1"/>
  <c r="P74" i="26"/>
  <c r="J24" i="23"/>
  <c r="I60" i="4" s="1"/>
  <c r="S24" i="23"/>
  <c r="R60" i="4" s="1"/>
  <c r="O24" i="23"/>
  <c r="N60" i="4" s="1"/>
  <c r="K24" i="23"/>
  <c r="J60" i="4" s="1"/>
  <c r="H24" i="23"/>
  <c r="G60" i="4" s="1"/>
  <c r="Q24" i="23"/>
  <c r="P60" i="4" s="1"/>
  <c r="M24" i="23"/>
  <c r="L60" i="4" s="1"/>
  <c r="E79" i="3"/>
  <c r="H79" i="3" s="1"/>
  <c r="M79" i="3"/>
  <c r="O79" i="3" s="1"/>
  <c r="K21" i="23"/>
  <c r="Q26" i="23"/>
  <c r="P62" i="4" s="1"/>
  <c r="I26" i="23"/>
  <c r="H62" i="4" s="1"/>
  <c r="N21" i="23"/>
  <c r="M81" i="26"/>
  <c r="K81" i="26"/>
  <c r="I81" i="26"/>
  <c r="H81" i="26"/>
  <c r="AR34" i="19"/>
  <c r="BR53" i="19"/>
  <c r="BR45" i="19"/>
  <c r="BR41" i="19"/>
  <c r="BR33" i="19"/>
  <c r="BR29" i="19"/>
  <c r="BR25" i="19"/>
  <c r="BR21" i="19"/>
  <c r="BR13" i="19"/>
  <c r="AK85" i="21"/>
  <c r="Y85" i="21"/>
  <c r="W85" i="21"/>
  <c r="U85" i="21"/>
  <c r="S85" i="21"/>
  <c r="AM85" i="21"/>
  <c r="AA85" i="21"/>
  <c r="V85" i="21"/>
  <c r="Q85" i="21"/>
  <c r="AI85" i="21"/>
  <c r="AQ85" i="21"/>
  <c r="AE85" i="21"/>
  <c r="AC85" i="21"/>
  <c r="Z85" i="21"/>
  <c r="T85" i="21"/>
  <c r="R85" i="21"/>
  <c r="P85" i="21"/>
  <c r="O85" i="21"/>
  <c r="AL81" i="21"/>
  <c r="AH81" i="21"/>
  <c r="AK81" i="21"/>
  <c r="AO81" i="21"/>
  <c r="Y81" i="21"/>
  <c r="W81" i="21"/>
  <c r="U81" i="21"/>
  <c r="S81" i="21"/>
  <c r="AA81" i="21"/>
  <c r="V81" i="21"/>
  <c r="Q81" i="21"/>
  <c r="AC81" i="21"/>
  <c r="Z81" i="21"/>
  <c r="T81" i="21"/>
  <c r="R81" i="21"/>
  <c r="P81" i="21"/>
  <c r="O81" i="21"/>
  <c r="AA74" i="21"/>
  <c r="R74" i="21"/>
  <c r="N74" i="21"/>
  <c r="AC74" i="21"/>
  <c r="Y74" i="21"/>
  <c r="X74" i="21"/>
  <c r="U74" i="21"/>
  <c r="AP74" i="21"/>
  <c r="AD74" i="21"/>
  <c r="V74" i="21"/>
  <c r="Q74" i="21"/>
  <c r="BR52" i="19"/>
  <c r="BR48" i="19"/>
  <c r="BR44" i="19"/>
  <c r="BR36" i="19"/>
  <c r="BR32" i="19"/>
  <c r="BR24" i="19"/>
  <c r="BR20" i="19"/>
  <c r="BR16" i="19"/>
  <c r="BR12" i="19"/>
  <c r="AR48" i="19"/>
  <c r="AR44" i="19"/>
  <c r="AR36" i="19"/>
  <c r="AR24" i="19"/>
  <c r="AR16" i="19"/>
  <c r="AR12" i="19"/>
  <c r="AR40" i="19"/>
  <c r="AR28" i="19"/>
  <c r="AT100" i="20"/>
  <c r="AU100" i="20"/>
  <c r="BB100" i="20"/>
  <c r="AW100" i="20"/>
  <c r="BC100" i="20"/>
  <c r="AJ100" i="20"/>
  <c r="AL100" i="20"/>
  <c r="AM100" i="20"/>
  <c r="AX100" i="20"/>
  <c r="AP100" i="20"/>
  <c r="AQ100" i="20"/>
  <c r="AW98" i="20"/>
  <c r="AS98" i="20"/>
  <c r="AY98" i="20"/>
  <c r="BD98" i="20"/>
  <c r="AT98" i="20"/>
  <c r="BA98" i="20"/>
  <c r="AI98" i="20"/>
  <c r="AK98" i="20"/>
  <c r="AU98" i="20"/>
  <c r="BC98" i="20"/>
  <c r="AH98" i="20"/>
  <c r="AN98" i="20"/>
  <c r="AO98" i="20"/>
  <c r="AE98" i="20"/>
  <c r="AS96" i="20"/>
  <c r="AU96" i="20"/>
  <c r="BB96" i="20"/>
  <c r="AH96" i="20"/>
  <c r="AW96" i="20"/>
  <c r="AL96" i="20"/>
  <c r="AM96" i="20"/>
  <c r="AY96" i="20"/>
  <c r="BD96" i="20"/>
  <c r="AG96" i="20"/>
  <c r="AJ96" i="20"/>
  <c r="AP96" i="20"/>
  <c r="AQ96" i="20"/>
  <c r="AT94" i="20"/>
  <c r="AU94" i="20"/>
  <c r="BB94" i="20"/>
  <c r="AW94" i="20"/>
  <c r="AK94" i="20"/>
  <c r="AX94" i="20"/>
  <c r="AI94" i="20"/>
  <c r="AN94" i="20"/>
  <c r="AO94" i="20"/>
  <c r="AE94" i="20"/>
  <c r="AU92" i="20"/>
  <c r="AT92" i="20"/>
  <c r="AG92" i="20"/>
  <c r="AW92" i="20"/>
  <c r="BB92" i="20"/>
  <c r="AH92" i="20"/>
  <c r="AL92" i="20"/>
  <c r="AM92" i="20"/>
  <c r="AX92" i="20"/>
  <c r="BD92" i="20"/>
  <c r="AP92" i="20"/>
  <c r="AQ92" i="20"/>
  <c r="AS90" i="20"/>
  <c r="AW90" i="20"/>
  <c r="BD90" i="20"/>
  <c r="AH90" i="20"/>
  <c r="AY90" i="20"/>
  <c r="AK90" i="20"/>
  <c r="AT90" i="20"/>
  <c r="BA90" i="20"/>
  <c r="AN90" i="20"/>
  <c r="AO90" i="20"/>
  <c r="AE90" i="20"/>
  <c r="AU88" i="20"/>
  <c r="AS88" i="20"/>
  <c r="AY88" i="20"/>
  <c r="BD88" i="20"/>
  <c r="AJ88" i="20"/>
  <c r="AT88" i="20"/>
  <c r="AF88" i="20"/>
  <c r="AL88" i="20"/>
  <c r="AM88" i="20"/>
  <c r="AW88" i="20"/>
  <c r="BA88" i="20"/>
  <c r="AG88" i="20"/>
  <c r="AH88" i="20"/>
  <c r="AP88" i="20"/>
  <c r="AQ88" i="20"/>
  <c r="AW86" i="20"/>
  <c r="AS86" i="20"/>
  <c r="AY86" i="20"/>
  <c r="AI86" i="20"/>
  <c r="AT86" i="20"/>
  <c r="AH86" i="20"/>
  <c r="AK86" i="20"/>
  <c r="AU86" i="20"/>
  <c r="BB86" i="20"/>
  <c r="AN86" i="20"/>
  <c r="AO86" i="20"/>
  <c r="AE86" i="20"/>
  <c r="AS84" i="20"/>
  <c r="AT84" i="20"/>
  <c r="AZ84" i="20"/>
  <c r="AU84" i="20"/>
  <c r="BA84" i="20"/>
  <c r="AJ84" i="20"/>
  <c r="AL84" i="20"/>
  <c r="AM84" i="20"/>
  <c r="AW84" i="20"/>
  <c r="BD84" i="20"/>
  <c r="AP84" i="20"/>
  <c r="AQ84" i="20"/>
  <c r="AW82" i="20"/>
  <c r="AZ82" i="20"/>
  <c r="AS82" i="20"/>
  <c r="BB82" i="20"/>
  <c r="AI82" i="20"/>
  <c r="AK82" i="20"/>
  <c r="AU82" i="20"/>
  <c r="AH82" i="20"/>
  <c r="AN82" i="20"/>
  <c r="AO82" i="20"/>
  <c r="AE82" i="20"/>
  <c r="AW80" i="20"/>
  <c r="BD80" i="20"/>
  <c r="AF80" i="20"/>
  <c r="AH80" i="20"/>
  <c r="AL80" i="20"/>
  <c r="AM80" i="20"/>
  <c r="AS80" i="20"/>
  <c r="AZ80" i="20"/>
  <c r="AG80" i="20"/>
  <c r="AJ80" i="20"/>
  <c r="AP80" i="20"/>
  <c r="AQ80" i="20"/>
  <c r="AS78" i="20"/>
  <c r="AU78" i="20"/>
  <c r="BD78" i="20"/>
  <c r="AW78" i="20"/>
  <c r="AK78" i="20"/>
  <c r="AI78" i="20"/>
  <c r="AN78" i="20"/>
  <c r="AO78" i="20"/>
  <c r="AE78" i="20"/>
  <c r="BD76" i="20"/>
  <c r="AS76" i="20"/>
  <c r="AX76" i="20"/>
  <c r="AG76" i="20"/>
  <c r="AU76" i="20"/>
  <c r="AZ76" i="20"/>
  <c r="AH76" i="20"/>
  <c r="AL76" i="20"/>
  <c r="AM76" i="20"/>
  <c r="AW76" i="20"/>
  <c r="BB76" i="20"/>
  <c r="AP76" i="20"/>
  <c r="AQ76" i="20"/>
  <c r="AW74" i="20"/>
  <c r="AS74" i="20"/>
  <c r="AZ74" i="20"/>
  <c r="AH74" i="20"/>
  <c r="AU74" i="20"/>
  <c r="BD74" i="20"/>
  <c r="AK74" i="20"/>
  <c r="AN74" i="20"/>
  <c r="AO74" i="20"/>
  <c r="AE74" i="20"/>
  <c r="AS72" i="20"/>
  <c r="AX72" i="20"/>
  <c r="AJ72" i="20"/>
  <c r="BB72" i="20"/>
  <c r="AL72" i="20"/>
  <c r="AM72" i="20"/>
  <c r="AU72" i="20"/>
  <c r="BD72" i="20"/>
  <c r="AH72" i="20"/>
  <c r="AP72" i="20"/>
  <c r="AQ72" i="20"/>
  <c r="AU70" i="20"/>
  <c r="AS70" i="20"/>
  <c r="BD70" i="20"/>
  <c r="AI70" i="20"/>
  <c r="AH70" i="20"/>
  <c r="AK70" i="20"/>
  <c r="AX70" i="20"/>
  <c r="AN70" i="20"/>
  <c r="AO70" i="20"/>
  <c r="AE70" i="20"/>
  <c r="BB68" i="20"/>
  <c r="AU68" i="20"/>
  <c r="AX68" i="20"/>
  <c r="AJ68" i="20"/>
  <c r="AL68" i="20"/>
  <c r="AM68" i="20"/>
  <c r="AF68" i="20"/>
  <c r="AP68" i="20"/>
  <c r="AQ68" i="20"/>
  <c r="AU66" i="20"/>
  <c r="AX66" i="20"/>
  <c r="AI66" i="20"/>
  <c r="AK66" i="20"/>
  <c r="BB66" i="20"/>
  <c r="AH66" i="20"/>
  <c r="AN66" i="20"/>
  <c r="AO66" i="20"/>
  <c r="AE66" i="20"/>
  <c r="AX64" i="20"/>
  <c r="AF64" i="20"/>
  <c r="AH64" i="20"/>
  <c r="BB64" i="20"/>
  <c r="AL64" i="20"/>
  <c r="AM64" i="20"/>
  <c r="AG64" i="20"/>
  <c r="AJ64" i="20"/>
  <c r="AP64" i="20"/>
  <c r="AQ64" i="20"/>
  <c r="AX62" i="20"/>
  <c r="BB62" i="20"/>
  <c r="AK62" i="20"/>
  <c r="AI62" i="20"/>
  <c r="AN62" i="20"/>
  <c r="AO62" i="20"/>
  <c r="AE62" i="20"/>
  <c r="BB60" i="20"/>
  <c r="AT60" i="20"/>
  <c r="AH60" i="20"/>
  <c r="AL60" i="20"/>
  <c r="AM60" i="20"/>
  <c r="AX60" i="20"/>
  <c r="AP60" i="20"/>
  <c r="AQ60" i="20"/>
  <c r="AX58" i="20"/>
  <c r="AH58" i="20"/>
  <c r="AT58" i="20"/>
  <c r="AK58" i="20"/>
  <c r="BB58" i="20"/>
  <c r="AN58" i="20"/>
  <c r="AO58" i="20"/>
  <c r="AE58" i="20"/>
  <c r="AD58" i="20"/>
  <c r="AT56" i="20"/>
  <c r="AX56" i="20"/>
  <c r="AJ56" i="20"/>
  <c r="BB56" i="20"/>
  <c r="AF56" i="20"/>
  <c r="AG56" i="20"/>
  <c r="AL56" i="20"/>
  <c r="AM56" i="20"/>
  <c r="AH56" i="20"/>
  <c r="AP56" i="20"/>
  <c r="AQ56" i="20"/>
  <c r="AQ81" i="21"/>
  <c r="AL160" i="19"/>
  <c r="AS100" i="20"/>
  <c r="AY92" i="20"/>
  <c r="AX74" i="20"/>
  <c r="AD85" i="21"/>
  <c r="AD81" i="21"/>
  <c r="AO85" i="21"/>
  <c r="AH85" i="21"/>
  <c r="AF71" i="21"/>
  <c r="AM71" i="21"/>
  <c r="AO71" i="21"/>
  <c r="Z71" i="21"/>
  <c r="T71" i="21"/>
  <c r="S71" i="21"/>
  <c r="P71" i="21"/>
  <c r="O71" i="21"/>
  <c r="M71" i="21"/>
  <c r="AP71" i="21"/>
  <c r="AB71" i="21"/>
  <c r="W71" i="21"/>
  <c r="N71" i="21"/>
  <c r="AK71" i="21"/>
  <c r="AC71" i="21"/>
  <c r="AA71" i="21"/>
  <c r="Y71" i="21"/>
  <c r="U71" i="21"/>
  <c r="R71" i="21"/>
  <c r="AS94" i="21"/>
  <c r="AW94" i="21"/>
  <c r="AZ94" i="21"/>
  <c r="AJ94" i="21"/>
  <c r="AK94" i="21"/>
  <c r="AL94" i="21"/>
  <c r="AO94" i="21"/>
  <c r="AU93" i="21"/>
  <c r="BB93" i="21"/>
  <c r="AV93" i="21"/>
  <c r="BC93" i="21"/>
  <c r="AS64" i="21"/>
  <c r="AW64" i="21"/>
  <c r="BD64" i="21"/>
  <c r="AG64" i="21"/>
  <c r="AU80" i="22"/>
  <c r="AS80" i="22"/>
  <c r="AX80" i="22"/>
  <c r="BD80" i="22"/>
  <c r="AN80" i="22"/>
  <c r="Z80" i="22"/>
  <c r="AT80" i="22"/>
  <c r="AZ80" i="22"/>
  <c r="AG80" i="22"/>
  <c r="AV80" i="22"/>
  <c r="AF80" i="22"/>
  <c r="AM80" i="22"/>
  <c r="AA80" i="22"/>
  <c r="W80" i="22"/>
  <c r="V80" i="22"/>
  <c r="AW80" i="22"/>
  <c r="AI80" i="22"/>
  <c r="AJ80" i="22"/>
  <c r="AE80" i="22"/>
  <c r="AD80" i="22"/>
  <c r="AC80" i="22"/>
  <c r="X80" i="22"/>
  <c r="U80" i="22"/>
  <c r="O80" i="22"/>
  <c r="N80" i="22"/>
  <c r="BA80" i="22"/>
  <c r="AB80" i="22"/>
  <c r="Y80" i="22"/>
  <c r="BB80" i="22"/>
  <c r="AS60" i="22"/>
  <c r="AZ60" i="22"/>
  <c r="AM60" i="22"/>
  <c r="AT60" i="22"/>
  <c r="BA60" i="22"/>
  <c r="AV60" i="22"/>
  <c r="AC60" i="22"/>
  <c r="W60" i="22"/>
  <c r="V60" i="22"/>
  <c r="Q60" i="22"/>
  <c r="P60" i="22"/>
  <c r="AW60" i="22"/>
  <c r="Z60" i="22"/>
  <c r="X60" i="22"/>
  <c r="U60" i="22"/>
  <c r="T60" i="22"/>
  <c r="S60" i="22"/>
  <c r="O60" i="22"/>
  <c r="BD60" i="22"/>
  <c r="AA60" i="22"/>
  <c r="AT57" i="22"/>
  <c r="AY57" i="22"/>
  <c r="AK57" i="22"/>
  <c r="AA57" i="22"/>
  <c r="AZ57" i="22"/>
  <c r="AC57" i="22"/>
  <c r="AB57" i="22"/>
  <c r="AI57" i="22"/>
  <c r="AJ57" i="22"/>
  <c r="AL57" i="22"/>
  <c r="AD57" i="22"/>
  <c r="Z57" i="22"/>
  <c r="N57" i="22"/>
  <c r="AH57" i="22"/>
  <c r="Y57" i="22"/>
  <c r="AN57" i="22"/>
  <c r="AP57" i="22"/>
  <c r="W57" i="22"/>
  <c r="V57" i="22"/>
  <c r="AE57" i="22"/>
  <c r="R57" i="22"/>
  <c r="AO57" i="22"/>
  <c r="AQ57" i="22"/>
  <c r="U57" i="22"/>
  <c r="S57" i="22"/>
  <c r="Q57" i="22"/>
  <c r="N64" i="21"/>
  <c r="N60" i="21"/>
  <c r="O93" i="21"/>
  <c r="O60" i="21"/>
  <c r="P94" i="21"/>
  <c r="P90" i="21"/>
  <c r="Q94" i="21"/>
  <c r="Q90" i="21"/>
  <c r="R67" i="21"/>
  <c r="T94" i="21"/>
  <c r="T90" i="21"/>
  <c r="T64" i="21"/>
  <c r="T60" i="21"/>
  <c r="U67" i="21"/>
  <c r="W93" i="21"/>
  <c r="X93" i="21"/>
  <c r="X60" i="21"/>
  <c r="Y67" i="21"/>
  <c r="AA94" i="21"/>
  <c r="AA67" i="21"/>
  <c r="AC94" i="21"/>
  <c r="AC90" i="21"/>
  <c r="AC64" i="21"/>
  <c r="AC60" i="21"/>
  <c r="AE93" i="21"/>
  <c r="AE60" i="21"/>
  <c r="AQ60" i="21"/>
  <c r="AP90" i="21"/>
  <c r="AO93" i="21"/>
  <c r="AN94" i="21"/>
  <c r="AL60" i="21"/>
  <c r="AH94" i="21"/>
  <c r="AG60" i="21"/>
  <c r="AJ99" i="21"/>
  <c r="AN99" i="21"/>
  <c r="AT97" i="21"/>
  <c r="AY97" i="21"/>
  <c r="AM97" i="21"/>
  <c r="AT95" i="21"/>
  <c r="AU95" i="21"/>
  <c r="AG95" i="21"/>
  <c r="AI95" i="21"/>
  <c r="AY93" i="21"/>
  <c r="AV74" i="21"/>
  <c r="AO74" i="21"/>
  <c r="AS70" i="21"/>
  <c r="AW70" i="21"/>
  <c r="AZ70" i="21"/>
  <c r="AJ70" i="21"/>
  <c r="AN70" i="21"/>
  <c r="AP70" i="21"/>
  <c r="AU69" i="21"/>
  <c r="BB69" i="21"/>
  <c r="AV69" i="21"/>
  <c r="BC69" i="21"/>
  <c r="AI69" i="21"/>
  <c r="AM69" i="21"/>
  <c r="P57" i="22"/>
  <c r="AM57" i="22"/>
  <c r="AZ93" i="22"/>
  <c r="AE93" i="22"/>
  <c r="T93" i="22"/>
  <c r="S93" i="22"/>
  <c r="P93" i="22"/>
  <c r="Z93" i="22"/>
  <c r="V93" i="22"/>
  <c r="Q93" i="22"/>
  <c r="O93" i="22"/>
  <c r="N93" i="22"/>
  <c r="U93" i="22"/>
  <c r="R93" i="22"/>
  <c r="N67" i="21"/>
  <c r="P93" i="21"/>
  <c r="P64" i="21"/>
  <c r="P60" i="21"/>
  <c r="Q93" i="21"/>
  <c r="R94" i="21"/>
  <c r="R90" i="21"/>
  <c r="S94" i="21"/>
  <c r="S90" i="21"/>
  <c r="S64" i="21"/>
  <c r="S60" i="21"/>
  <c r="T93" i="21"/>
  <c r="V94" i="21"/>
  <c r="V90" i="21"/>
  <c r="V64" i="21"/>
  <c r="V60" i="21"/>
  <c r="W67" i="21"/>
  <c r="Y64" i="21"/>
  <c r="Y60" i="21"/>
  <c r="Z67" i="21"/>
  <c r="AA93" i="21"/>
  <c r="AB67" i="21"/>
  <c r="AB60" i="21"/>
  <c r="AC93" i="21"/>
  <c r="AD99" i="21"/>
  <c r="AD94" i="21"/>
  <c r="AD88" i="21"/>
  <c r="AE97" i="21"/>
  <c r="AE92" i="21"/>
  <c r="AE84" i="21"/>
  <c r="AE67" i="21"/>
  <c r="AQ94" i="21"/>
  <c r="AQ84" i="21"/>
  <c r="AP95" i="21"/>
  <c r="AP60" i="21"/>
  <c r="AN92" i="21"/>
  <c r="AN67" i="21"/>
  <c r="AL92" i="21"/>
  <c r="AL70" i="21"/>
  <c r="AK90" i="21"/>
  <c r="AK70" i="21"/>
  <c r="AJ95" i="21"/>
  <c r="AI97" i="21"/>
  <c r="AH93" i="21"/>
  <c r="AH74" i="21"/>
  <c r="AG70" i="21"/>
  <c r="BD94" i="21"/>
  <c r="AX93" i="21"/>
  <c r="AZ92" i="21"/>
  <c r="BD92" i="21"/>
  <c r="AH92" i="21"/>
  <c r="AS86" i="21"/>
  <c r="AW86" i="21"/>
  <c r="AZ86" i="21"/>
  <c r="AO86" i="21"/>
  <c r="AU85" i="21"/>
  <c r="BB85" i="21"/>
  <c r="AF85" i="21"/>
  <c r="AV85" i="21"/>
  <c r="BC85" i="21"/>
  <c r="AL85" i="21"/>
  <c r="AS78" i="21"/>
  <c r="AW78" i="21"/>
  <c r="AZ78" i="21"/>
  <c r="AU77" i="21"/>
  <c r="BB77" i="21"/>
  <c r="AV77" i="21"/>
  <c r="BC77" i="21"/>
  <c r="AL77" i="21"/>
  <c r="AV71" i="21"/>
  <c r="AT71" i="21"/>
  <c r="BB71" i="21"/>
  <c r="AG71" i="21"/>
  <c r="AU71" i="21"/>
  <c r="AY69" i="21"/>
  <c r="AZ68" i="21"/>
  <c r="BD68" i="21"/>
  <c r="AL68" i="21"/>
  <c r="Q80" i="22"/>
  <c r="R60" i="22"/>
  <c r="S80" i="22"/>
  <c r="AI100" i="20"/>
  <c r="AJ98" i="20"/>
  <c r="AF96" i="20"/>
  <c r="AJ94" i="20"/>
  <c r="AI92" i="20"/>
  <c r="AJ90" i="20"/>
  <c r="AI88" i="20"/>
  <c r="AJ86" i="20"/>
  <c r="AF84" i="20"/>
  <c r="AJ82" i="20"/>
  <c r="AI80" i="20"/>
  <c r="AJ78" i="20"/>
  <c r="AI76" i="20"/>
  <c r="AJ74" i="20"/>
  <c r="AF72" i="20"/>
  <c r="AJ70" i="20"/>
  <c r="AI68" i="20"/>
  <c r="AJ66" i="20"/>
  <c r="AI64" i="20"/>
  <c r="AJ62" i="20"/>
  <c r="AG60" i="20"/>
  <c r="AJ58" i="20"/>
  <c r="AI56" i="20"/>
  <c r="N94" i="21"/>
  <c r="N90" i="21"/>
  <c r="O67" i="21"/>
  <c r="P67" i="21"/>
  <c r="Q64" i="21"/>
  <c r="Q60" i="21"/>
  <c r="R93" i="21"/>
  <c r="R60" i="21"/>
  <c r="S93" i="21"/>
  <c r="S67" i="21"/>
  <c r="T67" i="21"/>
  <c r="U94" i="21"/>
  <c r="U90" i="21"/>
  <c r="U64" i="21"/>
  <c r="U60" i="21"/>
  <c r="V93" i="21"/>
  <c r="Y94" i="21"/>
  <c r="Z94" i="21"/>
  <c r="Z64" i="21"/>
  <c r="Z60" i="21"/>
  <c r="AA60" i="21"/>
  <c r="AB94" i="21"/>
  <c r="AD97" i="21"/>
  <c r="AD93" i="21"/>
  <c r="AD67" i="21"/>
  <c r="AQ93" i="21"/>
  <c r="AQ74" i="21"/>
  <c r="AP94" i="21"/>
  <c r="AP84" i="21"/>
  <c r="AO97" i="21"/>
  <c r="AN84" i="21"/>
  <c r="AN74" i="21"/>
  <c r="AM95" i="21"/>
  <c r="AK74" i="21"/>
  <c r="AK69" i="21"/>
  <c r="AJ92" i="21"/>
  <c r="AI60" i="21"/>
  <c r="X57" i="21"/>
  <c r="BB95" i="21"/>
  <c r="AV94" i="21"/>
  <c r="AT93" i="21"/>
  <c r="AY87" i="21"/>
  <c r="AG87" i="21"/>
  <c r="AY85" i="21"/>
  <c r="AV84" i="21"/>
  <c r="AW84" i="21"/>
  <c r="AZ84" i="21"/>
  <c r="AI84" i="21"/>
  <c r="AT79" i="21"/>
  <c r="AX79" i="21"/>
  <c r="AY79" i="21"/>
  <c r="AM79" i="21"/>
  <c r="AN79" i="21"/>
  <c r="AY77" i="21"/>
  <c r="BD70" i="21"/>
  <c r="AX69" i="21"/>
  <c r="AV64" i="21"/>
  <c r="AS62" i="21"/>
  <c r="AV62" i="21"/>
  <c r="AW62" i="21"/>
  <c r="AN62" i="21"/>
  <c r="AP62" i="21"/>
  <c r="AT61" i="21"/>
  <c r="AY61" i="21"/>
  <c r="AU61" i="21"/>
  <c r="BB61" i="21"/>
  <c r="AS56" i="21"/>
  <c r="AW56" i="21"/>
  <c r="BD56" i="21"/>
  <c r="N60" i="22"/>
  <c r="O57" i="22"/>
  <c r="AK63" i="21"/>
  <c r="AJ83" i="21"/>
  <c r="AJ60" i="21"/>
  <c r="AI59" i="21"/>
  <c r="AH60" i="21"/>
  <c r="AG94" i="21"/>
  <c r="AF83" i="21"/>
  <c r="AH77" i="21"/>
  <c r="AH70" i="21"/>
  <c r="AH66" i="21"/>
  <c r="AF59" i="21"/>
  <c r="BD96" i="21"/>
  <c r="AX83" i="21"/>
  <c r="BB63" i="21"/>
  <c r="AT63" i="21"/>
  <c r="O61" i="22"/>
  <c r="AU92" i="22"/>
  <c r="AS92" i="22"/>
  <c r="AZ92" i="22"/>
  <c r="AJ92" i="22"/>
  <c r="AN92" i="22"/>
  <c r="AB92" i="22"/>
  <c r="Z92" i="22"/>
  <c r="AT92" i="22"/>
  <c r="BB92" i="22"/>
  <c r="AG92" i="22"/>
  <c r="AI92" i="22"/>
  <c r="AD92" i="22"/>
  <c r="AW92" i="22"/>
  <c r="AA92" i="22"/>
  <c r="V92" i="22"/>
  <c r="Q92" i="22"/>
  <c r="O92" i="22"/>
  <c r="N92" i="22"/>
  <c r="AX92" i="22"/>
  <c r="X92" i="22"/>
  <c r="W92" i="22"/>
  <c r="BD92" i="22"/>
  <c r="AM92" i="22"/>
  <c r="AF93" i="21"/>
  <c r="AG62" i="21"/>
  <c r="N61" i="22"/>
  <c r="R61" i="22"/>
  <c r="T61" i="22"/>
  <c r="AJ99" i="22"/>
  <c r="AA99" i="22"/>
  <c r="Y99" i="22"/>
  <c r="U99" i="22"/>
  <c r="Z99" i="22"/>
  <c r="T99" i="22"/>
  <c r="S99" i="22"/>
  <c r="R99" i="22"/>
  <c r="AB99" i="22"/>
  <c r="X99" i="22"/>
  <c r="W99" i="22"/>
  <c r="V99" i="22"/>
  <c r="AO95" i="22"/>
  <c r="AA95" i="22"/>
  <c r="AJ95" i="22"/>
  <c r="AN95" i="22"/>
  <c r="AK95" i="22"/>
  <c r="AB95" i="22"/>
  <c r="AG95" i="22"/>
  <c r="AQ95" i="22"/>
  <c r="Y95" i="22"/>
  <c r="U95" i="22"/>
  <c r="R95" i="22"/>
  <c r="M95" i="22"/>
  <c r="U91" i="22"/>
  <c r="R91" i="22"/>
  <c r="Y91" i="22"/>
  <c r="Z87" i="22"/>
  <c r="AG87" i="22"/>
  <c r="W87" i="22"/>
  <c r="V87" i="22"/>
  <c r="AO87" i="22"/>
  <c r="X87" i="22"/>
  <c r="U87" i="22"/>
  <c r="R87" i="22"/>
  <c r="Y87" i="22"/>
  <c r="AJ83" i="22"/>
  <c r="AN83" i="22"/>
  <c r="Z83" i="22"/>
  <c r="Y83" i="22"/>
  <c r="T83" i="22"/>
  <c r="S83" i="22"/>
  <c r="O83" i="22"/>
  <c r="N83" i="22"/>
  <c r="R83" i="22"/>
  <c r="Q83" i="22"/>
  <c r="P83" i="22"/>
  <c r="AA83" i="22"/>
  <c r="W83" i="22"/>
  <c r="V83" i="22"/>
  <c r="W91" i="22"/>
  <c r="AV71" i="22"/>
  <c r="BD71" i="22"/>
  <c r="AG71" i="22"/>
  <c r="AY71" i="22"/>
  <c r="AU71" i="22"/>
  <c r="X71" i="22"/>
  <c r="U71" i="22"/>
  <c r="O71" i="22"/>
  <c r="N71" i="22"/>
  <c r="AZ71" i="22"/>
  <c r="T71" i="22"/>
  <c r="S71" i="22"/>
  <c r="R71" i="22"/>
  <c r="Q71" i="22"/>
  <c r="P71" i="22"/>
  <c r="BC71" i="22"/>
  <c r="BC61" i="22"/>
  <c r="AI61" i="22"/>
  <c r="AQ61" i="22"/>
  <c r="Y61" i="22"/>
  <c r="W61" i="22"/>
  <c r="V61" i="22"/>
  <c r="Q61" i="22"/>
  <c r="P61" i="22"/>
  <c r="AB61" i="22"/>
  <c r="Z61" i="22"/>
  <c r="X61" i="22"/>
  <c r="AP98" i="22"/>
  <c r="AB98" i="22"/>
  <c r="AO98" i="22"/>
  <c r="AU86" i="22"/>
  <c r="AS86" i="22"/>
  <c r="AX86" i="22"/>
  <c r="BD86" i="22"/>
  <c r="AK86" i="22"/>
  <c r="AT86" i="22"/>
  <c r="AZ86" i="22"/>
  <c r="AV75" i="22"/>
  <c r="BD75" i="22"/>
  <c r="AJ75" i="22"/>
  <c r="AK75" i="22"/>
  <c r="AO75" i="22"/>
  <c r="AQ75" i="22"/>
  <c r="AA75" i="22"/>
  <c r="AY75" i="22"/>
  <c r="AN75" i="22"/>
  <c r="AW70" i="22"/>
  <c r="BB70" i="22"/>
  <c r="AS64" i="22"/>
  <c r="AX64" i="22"/>
  <c r="BA64" i="22"/>
  <c r="AF64" i="22"/>
  <c r="AJ64" i="22"/>
  <c r="AN64" i="22"/>
  <c r="AE64" i="22"/>
  <c r="AC64" i="22"/>
  <c r="AB64" i="22"/>
  <c r="AV63" i="22"/>
  <c r="BC63" i="22"/>
  <c r="AH63" i="22"/>
  <c r="AJ63" i="22"/>
  <c r="AL63" i="22"/>
  <c r="AN63" i="22"/>
  <c r="AE63" i="22"/>
  <c r="AC63" i="22"/>
  <c r="AB63" i="22"/>
  <c r="Z63" i="22"/>
  <c r="AY63" i="22"/>
  <c r="BD63" i="22"/>
  <c r="AG63" i="22"/>
  <c r="AI63" i="22"/>
  <c r="AM63" i="22"/>
  <c r="AP63" i="22"/>
  <c r="V98" i="22"/>
  <c r="V56" i="22"/>
  <c r="W98" i="22"/>
  <c r="W77" i="22"/>
  <c r="W56" i="22"/>
  <c r="X98" i="22"/>
  <c r="X64" i="22"/>
  <c r="Y75" i="22"/>
  <c r="AA77" i="22"/>
  <c r="AA63" i="22"/>
  <c r="AB88" i="22"/>
  <c r="AQ63" i="22"/>
  <c r="AO63" i="22"/>
  <c r="AN88" i="22"/>
  <c r="AI64" i="22"/>
  <c r="AG64" i="22"/>
  <c r="AB78" i="22"/>
  <c r="AK78" i="22"/>
  <c r="AL78" i="22"/>
  <c r="AU88" i="22"/>
  <c r="AS88" i="22"/>
  <c r="AZ88" i="22"/>
  <c r="AG88" i="22"/>
  <c r="AI88" i="22"/>
  <c r="AT88" i="22"/>
  <c r="BB88" i="22"/>
  <c r="AM88" i="22"/>
  <c r="AE88" i="22"/>
  <c r="AC88" i="22"/>
  <c r="BA86" i="22"/>
  <c r="AU84" i="22"/>
  <c r="AT84" i="22"/>
  <c r="BB84" i="22"/>
  <c r="AM84" i="22"/>
  <c r="AE84" i="22"/>
  <c r="AC84" i="22"/>
  <c r="AB84" i="22"/>
  <c r="AA84" i="22"/>
  <c r="AW84" i="22"/>
  <c r="BD84" i="22"/>
  <c r="AJ84" i="22"/>
  <c r="AD84" i="22"/>
  <c r="AU82" i="22"/>
  <c r="AT82" i="22"/>
  <c r="AZ82" i="22"/>
  <c r="AD82" i="22"/>
  <c r="AV82" i="22"/>
  <c r="BA82" i="22"/>
  <c r="AF82" i="22"/>
  <c r="AH82" i="22"/>
  <c r="AP82" i="22"/>
  <c r="BC75" i="22"/>
  <c r="AW74" i="22"/>
  <c r="AD74" i="22"/>
  <c r="AC74" i="22"/>
  <c r="BB74" i="22"/>
  <c r="AB74" i="22"/>
  <c r="BB63" i="22"/>
  <c r="AT59" i="22"/>
  <c r="AX59" i="22"/>
  <c r="Z59" i="22"/>
  <c r="AY59" i="22"/>
  <c r="X75" i="22"/>
  <c r="X63" i="22"/>
  <c r="Y56" i="22"/>
  <c r="Z98" i="22"/>
  <c r="Z64" i="22"/>
  <c r="AB86" i="22"/>
  <c r="AM64" i="22"/>
  <c r="AK70" i="22"/>
  <c r="AG75" i="22"/>
  <c r="AF92" i="22"/>
  <c r="AV99" i="22"/>
  <c r="BD99" i="22"/>
  <c r="AQ99" i="22"/>
  <c r="AY99" i="22"/>
  <c r="AW96" i="22"/>
  <c r="AF96" i="22"/>
  <c r="Z96" i="22"/>
  <c r="BB96" i="22"/>
  <c r="AW86" i="22"/>
  <c r="AZ75" i="22"/>
  <c r="AZ73" i="22"/>
  <c r="AP73" i="22"/>
  <c r="AM73" i="22"/>
  <c r="AV67" i="22"/>
  <c r="BD67" i="22"/>
  <c r="AY67" i="22"/>
  <c r="AZ63" i="22"/>
  <c r="AO58" i="22"/>
  <c r="AD58" i="22"/>
  <c r="AY95" i="22"/>
  <c r="AZ94" i="22"/>
  <c r="AS94" i="22"/>
  <c r="AX90" i="22"/>
  <c r="AS90" i="22"/>
  <c r="AF57" i="22"/>
  <c r="BA76" i="22"/>
  <c r="AR105" i="20"/>
  <c r="AR101" i="20"/>
  <c r="AH86" i="21"/>
  <c r="AG86" i="21"/>
  <c r="AK86" i="21"/>
  <c r="AJ86" i="21"/>
  <c r="AL86" i="21"/>
  <c r="AP86" i="21"/>
  <c r="AD86" i="21"/>
  <c r="AA86" i="21"/>
  <c r="Z86" i="21"/>
  <c r="AE80" i="21"/>
  <c r="AC80" i="21"/>
  <c r="AV76" i="21"/>
  <c r="AW76" i="21"/>
  <c r="AH76" i="21"/>
  <c r="AZ76" i="21"/>
  <c r="AQ76" i="21"/>
  <c r="AC76" i="21"/>
  <c r="AA76" i="21"/>
  <c r="BD76" i="21"/>
  <c r="AL76" i="21"/>
  <c r="AN76" i="21"/>
  <c r="AE76" i="21"/>
  <c r="AB76" i="21"/>
  <c r="AR157" i="19"/>
  <c r="AR141" i="19"/>
  <c r="AR129" i="19"/>
  <c r="AR121" i="19"/>
  <c r="AR109" i="19"/>
  <c r="AR93" i="19"/>
  <c r="AR77" i="19"/>
  <c r="AR61" i="19"/>
  <c r="M41" i="19"/>
  <c r="M29" i="19"/>
  <c r="M14" i="19"/>
  <c r="BE165" i="19"/>
  <c r="AI96" i="20"/>
  <c r="AI84" i="20"/>
  <c r="AI72" i="20"/>
  <c r="AI60" i="20"/>
  <c r="AH99" i="20"/>
  <c r="AH95" i="20"/>
  <c r="AH91" i="20"/>
  <c r="AH87" i="20"/>
  <c r="AH83" i="20"/>
  <c r="AH79" i="20"/>
  <c r="AH75" i="20"/>
  <c r="AH71" i="20"/>
  <c r="AH67" i="20"/>
  <c r="AH63" i="20"/>
  <c r="AH59" i="20"/>
  <c r="AG95" i="20"/>
  <c r="AG89" i="20"/>
  <c r="AG83" i="20"/>
  <c r="AG77" i="20"/>
  <c r="AG72" i="20"/>
  <c r="AG65" i="20"/>
  <c r="AF89" i="20"/>
  <c r="AF79" i="20"/>
  <c r="AF67" i="20"/>
  <c r="AF61" i="20"/>
  <c r="BC99" i="20"/>
  <c r="AW99" i="20"/>
  <c r="BA97" i="20"/>
  <c r="AV97" i="20"/>
  <c r="BC95" i="20"/>
  <c r="AY95" i="20"/>
  <c r="AS95" i="20"/>
  <c r="BD93" i="20"/>
  <c r="AZ93" i="20"/>
  <c r="AU93" i="20"/>
  <c r="BB91" i="20"/>
  <c r="AY91" i="20"/>
  <c r="AS91" i="20"/>
  <c r="BD89" i="20"/>
  <c r="BA89" i="20"/>
  <c r="AV89" i="20"/>
  <c r="BD87" i="20"/>
  <c r="AZ87" i="20"/>
  <c r="AU87" i="20"/>
  <c r="AZ85" i="20"/>
  <c r="AV85" i="20"/>
  <c r="BB83" i="20"/>
  <c r="AW83" i="20"/>
  <c r="AZ81" i="20"/>
  <c r="AV81" i="20"/>
  <c r="AZ79" i="20"/>
  <c r="AV79" i="20"/>
  <c r="BD77" i="20"/>
  <c r="AY77" i="20"/>
  <c r="AV77" i="20"/>
  <c r="BB75" i="20"/>
  <c r="AS75" i="20"/>
  <c r="BC73" i="20"/>
  <c r="AX73" i="20"/>
  <c r="AU73" i="20"/>
  <c r="BC71" i="20"/>
  <c r="AX71" i="20"/>
  <c r="AS71" i="20"/>
  <c r="BB69" i="20"/>
  <c r="BB67" i="20"/>
  <c r="AV67" i="20"/>
  <c r="BB65" i="20"/>
  <c r="AV65" i="20"/>
  <c r="BC63" i="20"/>
  <c r="AX63" i="20"/>
  <c r="AS63" i="20"/>
  <c r="BC61" i="20"/>
  <c r="AX61" i="20"/>
  <c r="AS61" i="20"/>
  <c r="BD59" i="20"/>
  <c r="AY59" i="20"/>
  <c r="AT59" i="20"/>
  <c r="BB57" i="20"/>
  <c r="AV57" i="20"/>
  <c r="AS57" i="20"/>
  <c r="AS67" i="20"/>
  <c r="T86" i="21"/>
  <c r="T66" i="21"/>
  <c r="U86" i="21"/>
  <c r="U66" i="21"/>
  <c r="W86" i="21"/>
  <c r="X66" i="21"/>
  <c r="AB86" i="21"/>
  <c r="AB65" i="21"/>
  <c r="AC98" i="21"/>
  <c r="AC66" i="21"/>
  <c r="AQ98" i="21"/>
  <c r="AQ66" i="21"/>
  <c r="AO98" i="21"/>
  <c r="AO65" i="21"/>
  <c r="AI76" i="21"/>
  <c r="AH89" i="21"/>
  <c r="AO89" i="21"/>
  <c r="AQ89" i="21"/>
  <c r="AD89" i="21"/>
  <c r="AB89" i="21"/>
  <c r="Z89" i="21"/>
  <c r="AK89" i="21"/>
  <c r="AC89" i="21"/>
  <c r="AF69" i="21"/>
  <c r="AH69" i="21"/>
  <c r="AL69" i="21"/>
  <c r="AQ69" i="21"/>
  <c r="AD69" i="21"/>
  <c r="Z69" i="21"/>
  <c r="AO69" i="21"/>
  <c r="AE69" i="21"/>
  <c r="AC69" i="21"/>
  <c r="AT91" i="21"/>
  <c r="AY91" i="21"/>
  <c r="AU91" i="21"/>
  <c r="BC91" i="21"/>
  <c r="AI91" i="21"/>
  <c r="AJ91" i="21"/>
  <c r="AK91" i="21"/>
  <c r="AV91" i="21"/>
  <c r="AG91" i="21"/>
  <c r="AP91" i="21"/>
  <c r="AX91" i="21"/>
  <c r="AF91" i="21"/>
  <c r="AA91" i="21"/>
  <c r="AT75" i="21"/>
  <c r="AY75" i="21"/>
  <c r="AU75" i="21"/>
  <c r="BB75" i="21"/>
  <c r="AV75" i="21"/>
  <c r="AF75" i="21"/>
  <c r="AK75" i="21"/>
  <c r="AX75" i="21"/>
  <c r="AN75" i="21"/>
  <c r="AE75" i="21"/>
  <c r="AB75" i="21"/>
  <c r="BC75" i="21"/>
  <c r="AG75" i="21"/>
  <c r="AI75" i="21"/>
  <c r="AJ75" i="21"/>
  <c r="AM75" i="21"/>
  <c r="AR153" i="19"/>
  <c r="AR145" i="19"/>
  <c r="AR137" i="19"/>
  <c r="AR125" i="19"/>
  <c r="AR113" i="19"/>
  <c r="AR105" i="19"/>
  <c r="AR97" i="19"/>
  <c r="AR89" i="19"/>
  <c r="AR81" i="19"/>
  <c r="AR73" i="19"/>
  <c r="AR65" i="19"/>
  <c r="M157" i="19"/>
  <c r="M146" i="19"/>
  <c r="M136" i="19"/>
  <c r="M125" i="19"/>
  <c r="M114" i="19"/>
  <c r="M104" i="19"/>
  <c r="M93" i="19"/>
  <c r="M82" i="19"/>
  <c r="M72" i="19"/>
  <c r="M61" i="19"/>
  <c r="M51" i="19"/>
  <c r="M39" i="19"/>
  <c r="M25" i="19"/>
  <c r="AR58" i="19"/>
  <c r="AR107" i="20"/>
  <c r="AR103" i="20"/>
  <c r="AF59" i="20"/>
  <c r="BA99" i="20"/>
  <c r="AV99" i="20"/>
  <c r="BD97" i="20"/>
  <c r="AZ97" i="20"/>
  <c r="AU97" i="20"/>
  <c r="AW95" i="20"/>
  <c r="BC93" i="20"/>
  <c r="AY93" i="20"/>
  <c r="AS93" i="20"/>
  <c r="AW91" i="20"/>
  <c r="BC89" i="20"/>
  <c r="AZ89" i="20"/>
  <c r="AU89" i="20"/>
  <c r="BC87" i="20"/>
  <c r="AY87" i="20"/>
  <c r="BD85" i="20"/>
  <c r="AU85" i="20"/>
  <c r="AZ83" i="20"/>
  <c r="AV83" i="20"/>
  <c r="BD81" i="20"/>
  <c r="AY81" i="20"/>
  <c r="AU81" i="20"/>
  <c r="BD79" i="20"/>
  <c r="AY79" i="20"/>
  <c r="AU79" i="20"/>
  <c r="BC77" i="20"/>
  <c r="AX77" i="20"/>
  <c r="AU77" i="20"/>
  <c r="AZ75" i="20"/>
  <c r="AW75" i="20"/>
  <c r="BB73" i="20"/>
  <c r="AS73" i="20"/>
  <c r="BB71" i="20"/>
  <c r="AZ69" i="20"/>
  <c r="AV69" i="20"/>
  <c r="AZ67" i="20"/>
  <c r="AZ65" i="20"/>
  <c r="BB63" i="20"/>
  <c r="AV63" i="20"/>
  <c r="BB61" i="20"/>
  <c r="AV61" i="20"/>
  <c r="BC59" i="20"/>
  <c r="AX59" i="20"/>
  <c r="AZ57" i="20"/>
  <c r="AU57" i="20"/>
  <c r="AY53" i="20"/>
  <c r="R86" i="21"/>
  <c r="S80" i="21"/>
  <c r="S76" i="21"/>
  <c r="V86" i="21"/>
  <c r="V66" i="21"/>
  <c r="W76" i="21"/>
  <c r="Y98" i="21"/>
  <c r="Y86" i="21"/>
  <c r="Y66" i="21"/>
  <c r="AD80" i="21"/>
  <c r="AD76" i="21"/>
  <c r="AQ86" i="21"/>
  <c r="AN66" i="21"/>
  <c r="AM76" i="21"/>
  <c r="AL66" i="21"/>
  <c r="AW90" i="21"/>
  <c r="AV90" i="21"/>
  <c r="AG90" i="21"/>
  <c r="AL90" i="21"/>
  <c r="AZ90" i="21"/>
  <c r="AH90" i="21"/>
  <c r="AA90" i="21"/>
  <c r="BD90" i="21"/>
  <c r="AN90" i="21"/>
  <c r="AO90" i="21"/>
  <c r="AQ90" i="21"/>
  <c r="AD90" i="21"/>
  <c r="AB90" i="21"/>
  <c r="Z90" i="21"/>
  <c r="AV87" i="21"/>
  <c r="BC87" i="21"/>
  <c r="AT87" i="21"/>
  <c r="BB87" i="21"/>
  <c r="AU87" i="21"/>
  <c r="AF87" i="21"/>
  <c r="AK87" i="21"/>
  <c r="AN87" i="21"/>
  <c r="AX87" i="21"/>
  <c r="AI87" i="21"/>
  <c r="AJ87" i="21"/>
  <c r="AM87" i="21"/>
  <c r="AE87" i="21"/>
  <c r="AW66" i="21"/>
  <c r="AG66" i="21"/>
  <c r="AZ66" i="21"/>
  <c r="AV66" i="21"/>
  <c r="AJ66" i="21"/>
  <c r="BD66" i="21"/>
  <c r="AK66" i="21"/>
  <c r="AP66" i="21"/>
  <c r="AB66" i="21"/>
  <c r="AD66" i="21"/>
  <c r="Z66" i="21"/>
  <c r="M156" i="19"/>
  <c r="M145" i="19"/>
  <c r="M134" i="19"/>
  <c r="M124" i="19"/>
  <c r="M113" i="19"/>
  <c r="M102" i="19"/>
  <c r="M92" i="19"/>
  <c r="M81" i="19"/>
  <c r="M70" i="19"/>
  <c r="M60" i="19"/>
  <c r="M50" i="19"/>
  <c r="M35" i="19"/>
  <c r="AR54" i="19"/>
  <c r="AR46" i="19"/>
  <c r="AR38" i="19"/>
  <c r="AR30" i="19"/>
  <c r="AR22" i="19"/>
  <c r="AR14" i="19"/>
  <c r="AP76" i="21"/>
  <c r="AN86" i="21"/>
  <c r="AG98" i="21"/>
  <c r="AJ98" i="21"/>
  <c r="AK98" i="21"/>
  <c r="AL98" i="21"/>
  <c r="AP98" i="21"/>
  <c r="AB98" i="21"/>
  <c r="AH98" i="21"/>
  <c r="AD98" i="21"/>
  <c r="Z98" i="21"/>
  <c r="AH57" i="21"/>
  <c r="AL57" i="21"/>
  <c r="AO57" i="21"/>
  <c r="AQ57" i="21"/>
  <c r="AD57" i="21"/>
  <c r="AB57" i="21"/>
  <c r="Z57" i="21"/>
  <c r="AK57" i="21"/>
  <c r="AE57" i="21"/>
  <c r="AC57" i="21"/>
  <c r="Y57" i="21"/>
  <c r="AU65" i="21"/>
  <c r="BB65" i="21"/>
  <c r="AF65" i="21"/>
  <c r="AV65" i="21"/>
  <c r="BC65" i="21"/>
  <c r="AT65" i="21"/>
  <c r="AI65" i="21"/>
  <c r="AK65" i="21"/>
  <c r="AX65" i="21"/>
  <c r="AD65" i="21"/>
  <c r="Z65" i="21"/>
  <c r="AY65" i="21"/>
  <c r="AH65" i="21"/>
  <c r="AL65" i="21"/>
  <c r="AQ65" i="21"/>
  <c r="AC65" i="21"/>
  <c r="Y65" i="21"/>
  <c r="AR101" i="21"/>
  <c r="AO53" i="21"/>
  <c r="AM93" i="21"/>
  <c r="AM81" i="21"/>
  <c r="AM61" i="21"/>
  <c r="AL100" i="21"/>
  <c r="AL93" i="21"/>
  <c r="AL58" i="21"/>
  <c r="AK99" i="21"/>
  <c r="AK78" i="21"/>
  <c r="AK67" i="21"/>
  <c r="AJ100" i="21"/>
  <c r="AJ82" i="21"/>
  <c r="AI100" i="21"/>
  <c r="AI93" i="21"/>
  <c r="AI81" i="21"/>
  <c r="AI61" i="21"/>
  <c r="AH78" i="21"/>
  <c r="AH73" i="21"/>
  <c r="AH58" i="21"/>
  <c r="AH53" i="21"/>
  <c r="AF79" i="21"/>
  <c r="AZ100" i="21"/>
  <c r="AT99" i="21"/>
  <c r="AY99" i="21"/>
  <c r="AG99" i="21"/>
  <c r="AV97" i="21"/>
  <c r="AW96" i="21"/>
  <c r="AV95" i="21"/>
  <c r="BC95" i="21"/>
  <c r="AV83" i="21"/>
  <c r="AZ82" i="21"/>
  <c r="AU81" i="21"/>
  <c r="BB81" i="21"/>
  <c r="AF81" i="21"/>
  <c r="AS80" i="21"/>
  <c r="AZ80" i="21"/>
  <c r="AU79" i="21"/>
  <c r="BD74" i="21"/>
  <c r="AX73" i="21"/>
  <c r="AV68" i="21"/>
  <c r="AW68" i="21"/>
  <c r="AT67" i="21"/>
  <c r="AY67" i="21"/>
  <c r="AU67" i="21"/>
  <c r="BB67" i="21"/>
  <c r="AW58" i="21"/>
  <c r="AZ58" i="21"/>
  <c r="AU57" i="21"/>
  <c r="BB57" i="21"/>
  <c r="AF57" i="21"/>
  <c r="AV57" i="21"/>
  <c r="BC57" i="21"/>
  <c r="BD53" i="21"/>
  <c r="AZ53" i="21"/>
  <c r="AT53" i="21"/>
  <c r="AO99" i="21"/>
  <c r="AO78" i="21"/>
  <c r="AO67" i="21"/>
  <c r="AN100" i="21"/>
  <c r="AM99" i="21"/>
  <c r="AM67" i="21"/>
  <c r="AL74" i="21"/>
  <c r="AK93" i="21"/>
  <c r="AK82" i="21"/>
  <c r="AK61" i="21"/>
  <c r="AJ79" i="21"/>
  <c r="AJ74" i="21"/>
  <c r="AJ67" i="21"/>
  <c r="AI99" i="21"/>
  <c r="AI79" i="21"/>
  <c r="AI73" i="21"/>
  <c r="AH97" i="21"/>
  <c r="AH84" i="21"/>
  <c r="AH62" i="21"/>
  <c r="AG100" i="21"/>
  <c r="AG83" i="21"/>
  <c r="AG74" i="21"/>
  <c r="AG67" i="21"/>
  <c r="AF99" i="21"/>
  <c r="AF67" i="21"/>
  <c r="AW100" i="21"/>
  <c r="AX99" i="21"/>
  <c r="BD98" i="21"/>
  <c r="BC97" i="21"/>
  <c r="AX95" i="21"/>
  <c r="AV92" i="21"/>
  <c r="AG92" i="21"/>
  <c r="AU89" i="21"/>
  <c r="BB89" i="21"/>
  <c r="AF89" i="21"/>
  <c r="AS88" i="21"/>
  <c r="AZ88" i="21"/>
  <c r="BD84" i="21"/>
  <c r="BC83" i="21"/>
  <c r="AV82" i="21"/>
  <c r="AX81" i="21"/>
  <c r="BD80" i="21"/>
  <c r="BB79" i="21"/>
  <c r="BC67" i="21"/>
  <c r="AV60" i="21"/>
  <c r="AW60" i="21"/>
  <c r="AT59" i="21"/>
  <c r="AY59" i="21"/>
  <c r="AG59" i="21"/>
  <c r="AU59" i="21"/>
  <c r="BB59" i="21"/>
  <c r="AY57" i="21"/>
  <c r="AU97" i="21"/>
  <c r="BB97" i="21"/>
  <c r="AF97" i="21"/>
  <c r="AS96" i="21"/>
  <c r="AZ96" i="21"/>
  <c r="AT83" i="21"/>
  <c r="AY83" i="21"/>
  <c r="AV79" i="21"/>
  <c r="BC79" i="21"/>
  <c r="AG79" i="21"/>
  <c r="AW74" i="21"/>
  <c r="AZ74" i="21"/>
  <c r="AU73" i="21"/>
  <c r="BB73" i="21"/>
  <c r="AF73" i="21"/>
  <c r="AV73" i="21"/>
  <c r="BC73" i="21"/>
  <c r="AQ93" i="22"/>
  <c r="AC93" i="22"/>
  <c r="AH93" i="22"/>
  <c r="AB93" i="22"/>
  <c r="AK71" i="22"/>
  <c r="AJ71" i="22"/>
  <c r="AN71" i="22"/>
  <c r="AO71" i="22"/>
  <c r="AB71" i="22"/>
  <c r="AQ71" i="22"/>
  <c r="AO67" i="22"/>
  <c r="AG67" i="22"/>
  <c r="AQ67" i="22"/>
  <c r="AK67" i="22"/>
  <c r="AU91" i="22"/>
  <c r="BC91" i="22"/>
  <c r="AB91" i="22"/>
  <c r="AV91" i="22"/>
  <c r="BD91" i="22"/>
  <c r="AG91" i="22"/>
  <c r="AO91" i="22"/>
  <c r="AY91" i="22"/>
  <c r="AK91" i="22"/>
  <c r="X93" i="22"/>
  <c r="Y71" i="22"/>
  <c r="Z67" i="22"/>
  <c r="AA71" i="22"/>
  <c r="AQ91" i="22"/>
  <c r="AO99" i="22"/>
  <c r="AG99" i="22"/>
  <c r="AK99" i="22"/>
  <c r="AI56" i="22"/>
  <c r="AG56" i="22"/>
  <c r="AD56" i="22"/>
  <c r="AJ56" i="22"/>
  <c r="AN56" i="22"/>
  <c r="AE56" i="22"/>
  <c r="AC56" i="22"/>
  <c r="AB56" i="22"/>
  <c r="AU98" i="22"/>
  <c r="AS98" i="22"/>
  <c r="AX98" i="22"/>
  <c r="BD98" i="22"/>
  <c r="AL98" i="22"/>
  <c r="AT98" i="22"/>
  <c r="AZ98" i="22"/>
  <c r="AK98" i="22"/>
  <c r="AE98" i="22"/>
  <c r="AV98" i="22"/>
  <c r="BA98" i="22"/>
  <c r="AF98" i="22"/>
  <c r="AH98" i="22"/>
  <c r="AQ98" i="22"/>
  <c r="AC98" i="22"/>
  <c r="AU87" i="22"/>
  <c r="BC87" i="22"/>
  <c r="AK87" i="22"/>
  <c r="AV87" i="22"/>
  <c r="BD87" i="22"/>
  <c r="AJ87" i="22"/>
  <c r="AN87" i="22"/>
  <c r="AQ87" i="22"/>
  <c r="AB87" i="22"/>
  <c r="AY87" i="22"/>
  <c r="AZ81" i="22"/>
  <c r="AM81" i="22"/>
  <c r="AP81" i="22"/>
  <c r="BB58" i="22"/>
  <c r="AB58" i="22"/>
  <c r="AZ54" i="22"/>
  <c r="AO54" i="22"/>
  <c r="AP54" i="22"/>
  <c r="AE54" i="22"/>
  <c r="AC54" i="22"/>
  <c r="AB54" i="22"/>
  <c r="AL54" i="22"/>
  <c r="AQ54" i="22"/>
  <c r="BD54" i="22"/>
  <c r="BB53" i="21"/>
  <c r="V67" i="22"/>
  <c r="W71" i="22"/>
  <c r="X67" i="22"/>
  <c r="Y93" i="22"/>
  <c r="Z91" i="22"/>
  <c r="AA93" i="22"/>
  <c r="AN91" i="22"/>
  <c r="AJ67" i="22"/>
  <c r="AE77" i="22"/>
  <c r="AQ77" i="22"/>
  <c r="AC77" i="22"/>
  <c r="AH77" i="22"/>
  <c r="AJ59" i="22"/>
  <c r="AN59" i="22"/>
  <c r="AO59" i="22"/>
  <c r="AQ59" i="22"/>
  <c r="AG59" i="22"/>
  <c r="AK59" i="22"/>
  <c r="AU96" i="22"/>
  <c r="AS96" i="22"/>
  <c r="AX96" i="22"/>
  <c r="BD96" i="22"/>
  <c r="AG96" i="22"/>
  <c r="AI96" i="22"/>
  <c r="AE96" i="22"/>
  <c r="AT96" i="22"/>
  <c r="AZ96" i="22"/>
  <c r="AC96" i="22"/>
  <c r="AV96" i="22"/>
  <c r="BA96" i="22"/>
  <c r="AJ96" i="22"/>
  <c r="AM96" i="22"/>
  <c r="AN96" i="22"/>
  <c r="AD96" i="22"/>
  <c r="AU83" i="22"/>
  <c r="BC83" i="22"/>
  <c r="AQ83" i="22"/>
  <c r="AV83" i="22"/>
  <c r="BD83" i="22"/>
  <c r="AG83" i="22"/>
  <c r="AY83" i="22"/>
  <c r="AK83" i="22"/>
  <c r="AO83" i="22"/>
  <c r="AB83" i="22"/>
  <c r="AZ72" i="21"/>
  <c r="BC71" i="21"/>
  <c r="AZ64" i="21"/>
  <c r="BC63" i="21"/>
  <c r="AZ56" i="21"/>
  <c r="BC55" i="21"/>
  <c r="AX53" i="21"/>
  <c r="U67" i="22"/>
  <c r="V91" i="22"/>
  <c r="W93" i="22"/>
  <c r="X91" i="22"/>
  <c r="Y67" i="22"/>
  <c r="Z71" i="22"/>
  <c r="AA67" i="22"/>
  <c r="AN99" i="22"/>
  <c r="AF90" i="22"/>
  <c r="AH90" i="22"/>
  <c r="AO90" i="22"/>
  <c r="AK90" i="22"/>
  <c r="AP90" i="22"/>
  <c r="AE90" i="22"/>
  <c r="AL90" i="22"/>
  <c r="AQ90" i="22"/>
  <c r="AC90" i="22"/>
  <c r="BB98" i="22"/>
  <c r="AZ91" i="22"/>
  <c r="AU74" i="22"/>
  <c r="AS74" i="22"/>
  <c r="AX74" i="22"/>
  <c r="BD74" i="22"/>
  <c r="AF74" i="22"/>
  <c r="AT74" i="22"/>
  <c r="AZ74" i="22"/>
  <c r="AH74" i="22"/>
  <c r="AK74" i="22"/>
  <c r="AP74" i="22"/>
  <c r="AV74" i="22"/>
  <c r="BA74" i="22"/>
  <c r="AO74" i="22"/>
  <c r="AE74" i="22"/>
  <c r="AU70" i="22"/>
  <c r="AS70" i="22"/>
  <c r="AX70" i="22"/>
  <c r="BD70" i="22"/>
  <c r="AB70" i="22"/>
  <c r="AT70" i="22"/>
  <c r="AZ70" i="22"/>
  <c r="AV70" i="22"/>
  <c r="BA70" i="22"/>
  <c r="AU66" i="22"/>
  <c r="AS66" i="22"/>
  <c r="AX66" i="22"/>
  <c r="BD66" i="22"/>
  <c r="AH66" i="22"/>
  <c r="AQ66" i="22"/>
  <c r="AC66" i="22"/>
  <c r="AT66" i="22"/>
  <c r="AZ66" i="22"/>
  <c r="AK66" i="22"/>
  <c r="AV66" i="22"/>
  <c r="BA66" i="22"/>
  <c r="AF66" i="22"/>
  <c r="AL66" i="22"/>
  <c r="AB66" i="22"/>
  <c r="AZ100" i="22"/>
  <c r="AT100" i="22"/>
  <c r="BD95" i="22"/>
  <c r="AV95" i="22"/>
  <c r="AZ78" i="22"/>
  <c r="AT78" i="22"/>
  <c r="AZ76" i="22"/>
  <c r="AT76" i="22"/>
  <c r="AZ72" i="22"/>
  <c r="AT72" i="22"/>
  <c r="AZ68" i="22"/>
  <c r="AT68" i="22"/>
  <c r="BD57" i="22"/>
  <c r="AU57" i="22"/>
  <c r="BB56" i="22"/>
  <c r="BD100" i="22"/>
  <c r="AX100" i="22"/>
  <c r="AS100" i="22"/>
  <c r="BC95" i="22"/>
  <c r="BA94" i="22"/>
  <c r="AV94" i="22"/>
  <c r="BA92" i="22"/>
  <c r="AV92" i="22"/>
  <c r="BA88" i="22"/>
  <c r="AV88" i="22"/>
  <c r="BA84" i="22"/>
  <c r="AV84" i="22"/>
  <c r="BD78" i="22"/>
  <c r="AX78" i="22"/>
  <c r="AS78" i="22"/>
  <c r="BD76" i="22"/>
  <c r="AX76" i="22"/>
  <c r="AS76" i="22"/>
  <c r="BD72" i="22"/>
  <c r="AX72" i="22"/>
  <c r="AS72" i="22"/>
  <c r="BD68" i="22"/>
  <c r="AX68" i="22"/>
  <c r="AS68" i="22"/>
  <c r="BC57" i="22"/>
  <c r="BB55" i="22"/>
  <c r="AR8" i="19"/>
  <c r="Y160" i="19"/>
  <c r="AC160" i="19"/>
  <c r="AG160" i="19"/>
  <c r="U53" i="20"/>
  <c r="AB53" i="20"/>
  <c r="AN53" i="20"/>
  <c r="AM53" i="20"/>
  <c r="BA53" i="20"/>
  <c r="J160" i="19"/>
  <c r="R53" i="20"/>
  <c r="S53" i="20"/>
  <c r="AP53" i="20"/>
  <c r="BC53" i="20"/>
  <c r="AO160" i="19"/>
  <c r="AF160" i="19"/>
  <c r="AO53" i="20"/>
  <c r="AQ53" i="20"/>
  <c r="AD53" i="20"/>
  <c r="AA53" i="20"/>
  <c r="X53" i="20"/>
  <c r="T53" i="20"/>
  <c r="AT53" i="20"/>
  <c r="AV53" i="20"/>
  <c r="AX53" i="20"/>
  <c r="AZ53" i="20"/>
  <c r="BB53" i="20"/>
  <c r="BD53" i="20"/>
  <c r="AG53" i="20"/>
  <c r="AJ53" i="20"/>
  <c r="AC53" i="20"/>
  <c r="O53" i="20"/>
  <c r="N53" i="20"/>
  <c r="AF53" i="20"/>
  <c r="AH53" i="20"/>
  <c r="AI53" i="20"/>
  <c r="AL53" i="20"/>
  <c r="Z53" i="20"/>
  <c r="V53" i="20"/>
  <c r="Q53" i="20"/>
  <c r="M53" i="20"/>
  <c r="S160" i="19"/>
  <c r="AA160" i="19"/>
  <c r="AE160" i="19"/>
  <c r="AR154" i="19"/>
  <c r="AR150" i="19"/>
  <c r="AR138" i="19"/>
  <c r="AR134" i="19"/>
  <c r="AR122" i="19"/>
  <c r="AR118" i="19"/>
  <c r="AR106" i="19"/>
  <c r="AR102" i="19"/>
  <c r="AR90" i="19"/>
  <c r="AR86" i="19"/>
  <c r="AR74" i="19"/>
  <c r="AR70" i="19"/>
  <c r="P53" i="20"/>
  <c r="Y53" i="20"/>
  <c r="AE53" i="20"/>
  <c r="AW53" i="20"/>
  <c r="G53" i="20"/>
  <c r="AX53" i="22"/>
  <c r="AV53" i="22"/>
  <c r="AY53" i="22"/>
  <c r="BC53" i="22"/>
  <c r="BR165" i="19"/>
  <c r="D22" i="28"/>
  <c r="AX11" i="20"/>
  <c r="AH16" i="20"/>
  <c r="AF49" i="20"/>
  <c r="AN49" i="20"/>
  <c r="AJ49" i="20"/>
  <c r="AG46" i="20"/>
  <c r="AH46" i="20"/>
  <c r="AJ46" i="20"/>
  <c r="AI46" i="20"/>
  <c r="AK46" i="20"/>
  <c r="AL46" i="20"/>
  <c r="AO46" i="20"/>
  <c r="BB11" i="20"/>
  <c r="AG30" i="20"/>
  <c r="AF30" i="20"/>
  <c r="AI30" i="20"/>
  <c r="AJ30" i="20"/>
  <c r="AM30" i="20"/>
  <c r="AN30" i="20"/>
  <c r="AH30" i="20"/>
  <c r="AF27" i="20"/>
  <c r="AK27" i="20"/>
  <c r="AP27" i="20"/>
  <c r="AO27" i="20"/>
  <c r="AF23" i="20"/>
  <c r="AI23" i="20"/>
  <c r="AM23" i="20"/>
  <c r="AI44" i="20"/>
  <c r="AF44" i="20"/>
  <c r="AK44" i="20"/>
  <c r="AL44" i="20"/>
  <c r="AO44" i="20"/>
  <c r="AG44" i="20"/>
  <c r="AF40" i="20"/>
  <c r="AM40" i="20"/>
  <c r="AH40" i="20"/>
  <c r="AJ40" i="20"/>
  <c r="AN40" i="20"/>
  <c r="AO40" i="20"/>
  <c r="AF37" i="20"/>
  <c r="AH37" i="20"/>
  <c r="AJ37" i="20"/>
  <c r="AK37" i="20"/>
  <c r="AL37" i="20"/>
  <c r="AF33" i="20"/>
  <c r="AG33" i="20"/>
  <c r="AJ33" i="20"/>
  <c r="AN33" i="20"/>
  <c r="AO33" i="20"/>
  <c r="AH29" i="20"/>
  <c r="AL29" i="20"/>
  <c r="AF19" i="20"/>
  <c r="AI19" i="20"/>
  <c r="AO19" i="20"/>
  <c r="AF15" i="20"/>
  <c r="AM15" i="20"/>
  <c r="AI12" i="20"/>
  <c r="AH12" i="20"/>
  <c r="AO12" i="20"/>
  <c r="AL12" i="20"/>
  <c r="AI40" i="20"/>
  <c r="AH44" i="20"/>
  <c r="AJ9" i="20"/>
  <c r="AL9" i="20"/>
  <c r="AK9" i="20"/>
  <c r="AN9" i="20"/>
  <c r="AG27" i="20"/>
  <c r="AG12" i="20"/>
  <c r="AG50" i="20"/>
  <c r="AN50" i="20"/>
  <c r="AF43" i="20"/>
  <c r="AG43" i="20"/>
  <c r="AI43" i="20"/>
  <c r="AM43" i="20"/>
  <c r="AI15" i="21"/>
  <c r="AH37" i="21"/>
  <c r="AG8" i="21"/>
  <c r="AF30" i="21"/>
  <c r="BA10" i="22"/>
  <c r="AY11" i="22"/>
  <c r="AF26" i="22"/>
  <c r="W33" i="21"/>
  <c r="X26" i="21"/>
  <c r="X15" i="21"/>
  <c r="Y30" i="21"/>
  <c r="Y19" i="21"/>
  <c r="Z46" i="21"/>
  <c r="Z42" i="21"/>
  <c r="Z37" i="21"/>
  <c r="AA42" i="21"/>
  <c r="AA26" i="21"/>
  <c r="AA15" i="21"/>
  <c r="AB49" i="21"/>
  <c r="AB42" i="21"/>
  <c r="AB26" i="21"/>
  <c r="AB15" i="21"/>
  <c r="AC46" i="21"/>
  <c r="AC42" i="21"/>
  <c r="AC37" i="21"/>
  <c r="AC8" i="21"/>
  <c r="AD33" i="21"/>
  <c r="AE37" i="21"/>
  <c r="AE15" i="21"/>
  <c r="AQ50" i="21"/>
  <c r="AQ42" i="21"/>
  <c r="AP50" i="21"/>
  <c r="AP19" i="21"/>
  <c r="AO46" i="21"/>
  <c r="AO37" i="21"/>
  <c r="AO30" i="21"/>
  <c r="AN50" i="21"/>
  <c r="AN42" i="21"/>
  <c r="AN26" i="21"/>
  <c r="AN8" i="21"/>
  <c r="AM33" i="21"/>
  <c r="AL50" i="21"/>
  <c r="AL41" i="21"/>
  <c r="AK33" i="21"/>
  <c r="AK26" i="21"/>
  <c r="AK19" i="21"/>
  <c r="AJ30" i="21"/>
  <c r="AJ19" i="21"/>
  <c r="AI33" i="21"/>
  <c r="AH45" i="21"/>
  <c r="AG50" i="21"/>
  <c r="AS10" i="22"/>
  <c r="W37" i="21"/>
  <c r="W8" i="21"/>
  <c r="X30" i="21"/>
  <c r="X19" i="21"/>
  <c r="Y33" i="21"/>
  <c r="Z50" i="21"/>
  <c r="Z45" i="21"/>
  <c r="Z41" i="21"/>
  <c r="Z26" i="21"/>
  <c r="Z15" i="21"/>
  <c r="Z8" i="21"/>
  <c r="AA46" i="21"/>
  <c r="AA30" i="21"/>
  <c r="AA19" i="21"/>
  <c r="AB30" i="21"/>
  <c r="AB19" i="21"/>
  <c r="AC50" i="21"/>
  <c r="AC45" i="21"/>
  <c r="AC41" i="21"/>
  <c r="AC26" i="21"/>
  <c r="AC15" i="21"/>
  <c r="AD37" i="21"/>
  <c r="AD15" i="21"/>
  <c r="AE49" i="21"/>
  <c r="AE8" i="21"/>
  <c r="AQ49" i="21"/>
  <c r="AQ33" i="21"/>
  <c r="AQ26" i="21"/>
  <c r="AP42" i="21"/>
  <c r="AP26" i="21"/>
  <c r="AO50" i="21"/>
  <c r="AO15" i="21"/>
  <c r="AN15" i="21"/>
  <c r="AM49" i="21"/>
  <c r="AM15" i="21"/>
  <c r="AL49" i="21"/>
  <c r="AL30" i="21"/>
  <c r="AK50" i="21"/>
  <c r="AK42" i="21"/>
  <c r="AK8" i="21"/>
  <c r="AJ50" i="21"/>
  <c r="AJ8" i="21"/>
  <c r="AI19" i="21"/>
  <c r="AH30" i="21"/>
  <c r="AH8" i="21"/>
  <c r="AG15" i="21"/>
  <c r="AX10" i="22"/>
  <c r="AX11" i="22"/>
  <c r="BC10" i="21"/>
  <c r="BD10" i="21"/>
  <c r="AV10" i="21"/>
  <c r="BB10" i="21"/>
  <c r="AT10" i="21"/>
  <c r="AZ10" i="21"/>
  <c r="AX10" i="21"/>
  <c r="AF38" i="21"/>
  <c r="AG38" i="21"/>
  <c r="AH38" i="21"/>
  <c r="AK38" i="21"/>
  <c r="AP38" i="21"/>
  <c r="AC38" i="21"/>
  <c r="AB38" i="21"/>
  <c r="Z38" i="21"/>
  <c r="AL38" i="21"/>
  <c r="AO38" i="21"/>
  <c r="AQ38" i="21"/>
  <c r="AA38" i="21"/>
  <c r="U38" i="21"/>
  <c r="Q38" i="21"/>
  <c r="AJ38" i="21"/>
  <c r="Y38" i="21"/>
  <c r="X38" i="21"/>
  <c r="T38" i="21"/>
  <c r="R38" i="21"/>
  <c r="S38" i="21"/>
  <c r="O38" i="21"/>
  <c r="BD38" i="21"/>
  <c r="AZ38" i="21"/>
  <c r="AV38" i="21"/>
  <c r="N38" i="21"/>
  <c r="BC38" i="21"/>
  <c r="AY38" i="21"/>
  <c r="AU38" i="21"/>
  <c r="W38" i="21"/>
  <c r="V38" i="21"/>
  <c r="P38" i="21"/>
  <c r="BB38" i="21"/>
  <c r="AX38" i="21"/>
  <c r="AT38" i="21"/>
  <c r="AN38" i="21"/>
  <c r="BE38" i="21"/>
  <c r="BA38" i="21"/>
  <c r="AW38" i="21"/>
  <c r="M38" i="21"/>
  <c r="AF34" i="21"/>
  <c r="AJ34" i="21"/>
  <c r="AC34" i="21"/>
  <c r="AB34" i="21"/>
  <c r="Z34" i="21"/>
  <c r="AK34" i="21"/>
  <c r="AN34" i="21"/>
  <c r="AA34" i="21"/>
  <c r="U34" i="21"/>
  <c r="Q34" i="21"/>
  <c r="AG34" i="21"/>
  <c r="AH34" i="21"/>
  <c r="AO34" i="21"/>
  <c r="AP34" i="21"/>
  <c r="AQ34" i="21"/>
  <c r="Y34" i="21"/>
  <c r="X34" i="21"/>
  <c r="T34" i="21"/>
  <c r="S34" i="21"/>
  <c r="BD34" i="21"/>
  <c r="AZ34" i="21"/>
  <c r="AV34" i="21"/>
  <c r="O34" i="21"/>
  <c r="N34" i="21"/>
  <c r="BC34" i="21"/>
  <c r="AY34" i="21"/>
  <c r="AU34" i="21"/>
  <c r="AL34" i="21"/>
  <c r="W34" i="21"/>
  <c r="V34" i="21"/>
  <c r="R34" i="21"/>
  <c r="P34" i="21"/>
  <c r="BB34" i="21"/>
  <c r="AX34" i="21"/>
  <c r="AT34" i="21"/>
  <c r="BA34" i="21"/>
  <c r="AW34" i="21"/>
  <c r="M34" i="21"/>
  <c r="AF27" i="21"/>
  <c r="AI27" i="21"/>
  <c r="AK27" i="21"/>
  <c r="AN27" i="21"/>
  <c r="W27" i="21"/>
  <c r="V27" i="21"/>
  <c r="S27" i="21"/>
  <c r="AM27" i="21"/>
  <c r="AO27" i="21"/>
  <c r="AP27" i="21"/>
  <c r="AC27" i="21"/>
  <c r="AB27" i="21"/>
  <c r="Z27" i="21"/>
  <c r="R27" i="21"/>
  <c r="AG27" i="21"/>
  <c r="AE27" i="21"/>
  <c r="AA27" i="21"/>
  <c r="U27" i="21"/>
  <c r="Y27" i="21"/>
  <c r="T27" i="21"/>
  <c r="M27" i="21"/>
  <c r="BE27" i="21"/>
  <c r="BA27" i="21"/>
  <c r="AW27" i="21"/>
  <c r="AJ27" i="21"/>
  <c r="X27" i="21"/>
  <c r="BD27" i="21"/>
  <c r="AZ27" i="21"/>
  <c r="AV27" i="21"/>
  <c r="AD27" i="21"/>
  <c r="N27" i="21"/>
  <c r="BC27" i="21"/>
  <c r="AY27" i="21"/>
  <c r="AU27" i="21"/>
  <c r="O27" i="21"/>
  <c r="AX27" i="21"/>
  <c r="AT27" i="21"/>
  <c r="BB27" i="21"/>
  <c r="Q27" i="21"/>
  <c r="P27" i="21"/>
  <c r="AF23" i="21"/>
  <c r="AG23" i="21"/>
  <c r="AJ23" i="21"/>
  <c r="AD23" i="21"/>
  <c r="W23" i="21"/>
  <c r="V23" i="21"/>
  <c r="S23" i="21"/>
  <c r="AI23" i="21"/>
  <c r="AK23" i="21"/>
  <c r="AN23" i="21"/>
  <c r="AC23" i="21"/>
  <c r="AB23" i="21"/>
  <c r="Z23" i="21"/>
  <c r="R23" i="21"/>
  <c r="AM23" i="21"/>
  <c r="AO23" i="21"/>
  <c r="AP23" i="21"/>
  <c r="AA23" i="21"/>
  <c r="U23" i="21"/>
  <c r="Q23" i="21"/>
  <c r="AE23" i="21"/>
  <c r="Y23" i="21"/>
  <c r="T23" i="21"/>
  <c r="M23" i="21"/>
  <c r="BE23" i="21"/>
  <c r="BA23" i="21"/>
  <c r="AW23" i="21"/>
  <c r="X23" i="21"/>
  <c r="BD23" i="21"/>
  <c r="AZ23" i="21"/>
  <c r="AV23" i="21"/>
  <c r="N23" i="21"/>
  <c r="BC23" i="21"/>
  <c r="AY23" i="21"/>
  <c r="AU23" i="21"/>
  <c r="O23" i="21"/>
  <c r="AT23" i="21"/>
  <c r="BB23" i="21"/>
  <c r="P23" i="21"/>
  <c r="AX23" i="21"/>
  <c r="V20" i="21"/>
  <c r="P20" i="21"/>
  <c r="Z20" i="21"/>
  <c r="BC20" i="21"/>
  <c r="N20" i="21"/>
  <c r="AF16" i="21"/>
  <c r="AG16" i="21"/>
  <c r="AJ16" i="21"/>
  <c r="AD16" i="21"/>
  <c r="AA16" i="21"/>
  <c r="U16" i="21"/>
  <c r="Q16" i="21"/>
  <c r="AI16" i="21"/>
  <c r="AN16" i="21"/>
  <c r="Y16" i="21"/>
  <c r="X16" i="21"/>
  <c r="V16" i="21"/>
  <c r="T16" i="21"/>
  <c r="P16" i="21"/>
  <c r="AM16" i="21"/>
  <c r="AP16" i="21"/>
  <c r="AQ16" i="21"/>
  <c r="Z16" i="21"/>
  <c r="W16" i="21"/>
  <c r="S16" i="21"/>
  <c r="AE16" i="21"/>
  <c r="AB16" i="21"/>
  <c r="R16" i="21"/>
  <c r="BE16" i="21"/>
  <c r="BA16" i="21"/>
  <c r="AW16" i="21"/>
  <c r="O16" i="21"/>
  <c r="BD16" i="21"/>
  <c r="AZ16" i="21"/>
  <c r="AV16" i="21"/>
  <c r="AH16" i="21"/>
  <c r="AC16" i="21"/>
  <c r="M16" i="21"/>
  <c r="BC16" i="21"/>
  <c r="AY16" i="21"/>
  <c r="AU16" i="21"/>
  <c r="AL16" i="21"/>
  <c r="BB16" i="21"/>
  <c r="N16" i="21"/>
  <c r="AX16" i="21"/>
  <c r="AT16" i="21"/>
  <c r="AG24" i="22"/>
  <c r="AI24" i="22"/>
  <c r="AJ24" i="22"/>
  <c r="AL24" i="22"/>
  <c r="AN24" i="22"/>
  <c r="AQ24" i="22"/>
  <c r="Z24" i="22"/>
  <c r="AM24" i="22"/>
  <c r="AA24" i="22"/>
  <c r="AF24" i="22"/>
  <c r="AK24" i="22"/>
  <c r="W24" i="22"/>
  <c r="U24" i="22"/>
  <c r="N24" i="22"/>
  <c r="M24" i="22"/>
  <c r="BE24" i="22"/>
  <c r="BA24" i="22"/>
  <c r="AW24" i="22"/>
  <c r="AS24" i="22"/>
  <c r="AC24" i="22"/>
  <c r="Y24" i="22"/>
  <c r="V24" i="22"/>
  <c r="R24" i="22"/>
  <c r="Q24" i="22"/>
  <c r="O24" i="22"/>
  <c r="BD24" i="22"/>
  <c r="AZ24" i="22"/>
  <c r="AV24" i="22"/>
  <c r="AE24" i="22"/>
  <c r="AD24" i="22"/>
  <c r="X24" i="22"/>
  <c r="T24" i="22"/>
  <c r="AX24" i="22"/>
  <c r="AH24" i="22"/>
  <c r="S24" i="22"/>
  <c r="P24" i="22"/>
  <c r="BC24" i="22"/>
  <c r="AU24" i="22"/>
  <c r="AO24" i="22"/>
  <c r="AB24" i="22"/>
  <c r="BB24" i="22"/>
  <c r="AT24" i="22"/>
  <c r="AY24" i="22"/>
  <c r="AP24" i="22"/>
  <c r="AG52" i="20"/>
  <c r="AF52" i="20"/>
  <c r="AC52" i="20"/>
  <c r="W52" i="20"/>
  <c r="S52" i="20"/>
  <c r="Q52" i="20"/>
  <c r="O52" i="20"/>
  <c r="N52" i="20"/>
  <c r="BE52" i="20"/>
  <c r="BA52" i="20"/>
  <c r="AW52" i="20"/>
  <c r="AS52" i="20"/>
  <c r="AH52" i="20"/>
  <c r="AK52" i="20"/>
  <c r="AL52" i="20"/>
  <c r="AB52" i="20"/>
  <c r="X52" i="20"/>
  <c r="T52" i="20"/>
  <c r="R52" i="20"/>
  <c r="BD52" i="20"/>
  <c r="AZ52" i="20"/>
  <c r="AV52" i="20"/>
  <c r="AO52" i="20"/>
  <c r="AQ52" i="20"/>
  <c r="AE52" i="20"/>
  <c r="AA52" i="20"/>
  <c r="Y52" i="20"/>
  <c r="U52" i="20"/>
  <c r="BC52" i="20"/>
  <c r="AY52" i="20"/>
  <c r="AU52" i="20"/>
  <c r="AD52" i="20"/>
  <c r="P52" i="20"/>
  <c r="M52" i="20"/>
  <c r="AT52" i="20"/>
  <c r="Z52" i="20"/>
  <c r="V52" i="20"/>
  <c r="BB52" i="20"/>
  <c r="AX52" i="20"/>
  <c r="AF48" i="20"/>
  <c r="AJ48" i="20"/>
  <c r="AE48" i="20"/>
  <c r="AD48" i="20"/>
  <c r="Z48" i="20"/>
  <c r="W48" i="20"/>
  <c r="S48" i="20"/>
  <c r="Q48" i="20"/>
  <c r="O48" i="20"/>
  <c r="N48" i="20"/>
  <c r="BE48" i="20"/>
  <c r="BA48" i="20"/>
  <c r="AW48" i="20"/>
  <c r="AS48" i="20"/>
  <c r="AN48" i="20"/>
  <c r="AP48" i="20"/>
  <c r="AC48" i="20"/>
  <c r="X48" i="20"/>
  <c r="T48" i="20"/>
  <c r="BD48" i="20"/>
  <c r="AZ48" i="20"/>
  <c r="AV48" i="20"/>
  <c r="AI48" i="20"/>
  <c r="AK48" i="20"/>
  <c r="AB48" i="20"/>
  <c r="Y48" i="20"/>
  <c r="U48" i="20"/>
  <c r="R48" i="20"/>
  <c r="AH48" i="20"/>
  <c r="AQ48" i="20"/>
  <c r="AA48" i="20"/>
  <c r="P48" i="20"/>
  <c r="M48" i="20"/>
  <c r="BC48" i="20"/>
  <c r="AU48" i="20"/>
  <c r="AM48" i="20"/>
  <c r="AO48" i="20"/>
  <c r="V48" i="20"/>
  <c r="BB48" i="20"/>
  <c r="AT48" i="20"/>
  <c r="AL48" i="20"/>
  <c r="AY48" i="20"/>
  <c r="AX48" i="20"/>
  <c r="AF45" i="20"/>
  <c r="AK45" i="20"/>
  <c r="AM45" i="20"/>
  <c r="AA45" i="20"/>
  <c r="V45" i="20"/>
  <c r="R45" i="20"/>
  <c r="P45" i="20"/>
  <c r="M45" i="20"/>
  <c r="BC45" i="20"/>
  <c r="AY45" i="20"/>
  <c r="AU45" i="20"/>
  <c r="AH45" i="20"/>
  <c r="AL45" i="20"/>
  <c r="AO45" i="20"/>
  <c r="AQ45" i="20"/>
  <c r="AE45" i="20"/>
  <c r="AD45" i="20"/>
  <c r="Z45" i="20"/>
  <c r="W45" i="20"/>
  <c r="S45" i="20"/>
  <c r="Q45" i="20"/>
  <c r="N45" i="20"/>
  <c r="BB45" i="20"/>
  <c r="AX45" i="20"/>
  <c r="AT45" i="20"/>
  <c r="AJ45" i="20"/>
  <c r="AC45" i="20"/>
  <c r="X45" i="20"/>
  <c r="T45" i="20"/>
  <c r="O45" i="20"/>
  <c r="AG45" i="20"/>
  <c r="AB45" i="20"/>
  <c r="BA45" i="20"/>
  <c r="AS45" i="20"/>
  <c r="AN45" i="20"/>
  <c r="AZ45" i="20"/>
  <c r="Y45" i="20"/>
  <c r="U45" i="20"/>
  <c r="BE45" i="20"/>
  <c r="AW45" i="20"/>
  <c r="AP45" i="20"/>
  <c r="AG42" i="20"/>
  <c r="AJ42" i="20"/>
  <c r="Y42" i="20"/>
  <c r="U42" i="20"/>
  <c r="BB42" i="20"/>
  <c r="AX42" i="20"/>
  <c r="AT42" i="20"/>
  <c r="AN42" i="20"/>
  <c r="AP42" i="20"/>
  <c r="V42" i="20"/>
  <c r="P42" i="20"/>
  <c r="M42" i="20"/>
  <c r="BE42" i="20"/>
  <c r="BA42" i="20"/>
  <c r="AW42" i="20"/>
  <c r="AS42" i="20"/>
  <c r="W42" i="20"/>
  <c r="S42" i="20"/>
  <c r="Q42" i="20"/>
  <c r="N42" i="20"/>
  <c r="BC42" i="20"/>
  <c r="AU42" i="20"/>
  <c r="O42" i="20"/>
  <c r="AZ42" i="20"/>
  <c r="X42" i="20"/>
  <c r="T42" i="20"/>
  <c r="AY42" i="20"/>
  <c r="BD42" i="20"/>
  <c r="BE34" i="21"/>
  <c r="BD11" i="21"/>
  <c r="BE11" i="21"/>
  <c r="AY11" i="21"/>
  <c r="AT11" i="21"/>
  <c r="BC11" i="21"/>
  <c r="AX11" i="21"/>
  <c r="AS11" i="21"/>
  <c r="BB11" i="21"/>
  <c r="AW11" i="21"/>
  <c r="BA11" i="21"/>
  <c r="AU11" i="21"/>
  <c r="AW11" i="20"/>
  <c r="BE11" i="20"/>
  <c r="AV16" i="20"/>
  <c r="AZ16" i="20"/>
  <c r="AV20" i="20"/>
  <c r="AZ20" i="20"/>
  <c r="AF13" i="20"/>
  <c r="AK13" i="20"/>
  <c r="AM13" i="20"/>
  <c r="AA13" i="20"/>
  <c r="V13" i="20"/>
  <c r="R13" i="20"/>
  <c r="P13" i="20"/>
  <c r="M13" i="20"/>
  <c r="AH13" i="20"/>
  <c r="AL13" i="20"/>
  <c r="AO13" i="20"/>
  <c r="AQ13" i="20"/>
  <c r="AE13" i="20"/>
  <c r="AD13" i="20"/>
  <c r="Z13" i="20"/>
  <c r="W13" i="20"/>
  <c r="S13" i="20"/>
  <c r="Q13" i="20"/>
  <c r="N13" i="20"/>
  <c r="AJ13" i="20"/>
  <c r="AC13" i="20"/>
  <c r="X13" i="20"/>
  <c r="T13" i="20"/>
  <c r="O13" i="20"/>
  <c r="AG7" i="20"/>
  <c r="AH7" i="20"/>
  <c r="AK7" i="20"/>
  <c r="Y7" i="20"/>
  <c r="U7" i="20"/>
  <c r="AO7" i="20"/>
  <c r="AQ7" i="20"/>
  <c r="V7" i="20"/>
  <c r="P7" i="20"/>
  <c r="M7" i="20"/>
  <c r="W7" i="20"/>
  <c r="S7" i="20"/>
  <c r="Q7" i="20"/>
  <c r="N7" i="20"/>
  <c r="AG20" i="20"/>
  <c r="AF20" i="20"/>
  <c r="AC20" i="20"/>
  <c r="W20" i="20"/>
  <c r="S20" i="20"/>
  <c r="Q20" i="20"/>
  <c r="O20" i="20"/>
  <c r="N20" i="20"/>
  <c r="AH20" i="20"/>
  <c r="AK20" i="20"/>
  <c r="AL20" i="20"/>
  <c r="AB20" i="20"/>
  <c r="X20" i="20"/>
  <c r="T20" i="20"/>
  <c r="R20" i="20"/>
  <c r="AO20" i="20"/>
  <c r="AQ20" i="20"/>
  <c r="AE20" i="20"/>
  <c r="AA20" i="20"/>
  <c r="Y20" i="20"/>
  <c r="U20" i="20"/>
  <c r="AF16" i="20"/>
  <c r="AJ16" i="20"/>
  <c r="AE16" i="20"/>
  <c r="AD16" i="20"/>
  <c r="Z16" i="20"/>
  <c r="W16" i="20"/>
  <c r="S16" i="20"/>
  <c r="Q16" i="20"/>
  <c r="O16" i="20"/>
  <c r="N16" i="20"/>
  <c r="AN16" i="20"/>
  <c r="AP16" i="20"/>
  <c r="AC16" i="20"/>
  <c r="X16" i="20"/>
  <c r="T16" i="20"/>
  <c r="AI16" i="20"/>
  <c r="AK16" i="20"/>
  <c r="AB16" i="20"/>
  <c r="Y16" i="20"/>
  <c r="U16" i="20"/>
  <c r="R16" i="20"/>
  <c r="AS11" i="20"/>
  <c r="BA11" i="20"/>
  <c r="AT16" i="20"/>
  <c r="AX16" i="20"/>
  <c r="BB16" i="20"/>
  <c r="AT20" i="20"/>
  <c r="AX20" i="20"/>
  <c r="BB20" i="20"/>
  <c r="M20" i="20"/>
  <c r="M16" i="20"/>
  <c r="P20" i="20"/>
  <c r="P16" i="20"/>
  <c r="AD20" i="20"/>
  <c r="AQ16" i="20"/>
  <c r="AG36" i="20"/>
  <c r="AF36" i="20"/>
  <c r="AA36" i="20"/>
  <c r="W36" i="20"/>
  <c r="S36" i="20"/>
  <c r="Q36" i="20"/>
  <c r="N36" i="20"/>
  <c r="BC36" i="20"/>
  <c r="AY36" i="20"/>
  <c r="AU36" i="20"/>
  <c r="AK36" i="20"/>
  <c r="AD36" i="20"/>
  <c r="Z36" i="20"/>
  <c r="X36" i="20"/>
  <c r="T36" i="20"/>
  <c r="R36" i="20"/>
  <c r="BB36" i="20"/>
  <c r="AX36" i="20"/>
  <c r="AT36" i="20"/>
  <c r="AO36" i="20"/>
  <c r="AQ36" i="20"/>
  <c r="AE36" i="20"/>
  <c r="AC36" i="20"/>
  <c r="Y36" i="20"/>
  <c r="U36" i="20"/>
  <c r="O36" i="20"/>
  <c r="AF32" i="20"/>
  <c r="AJ32" i="20"/>
  <c r="AE32" i="20"/>
  <c r="AB32" i="20"/>
  <c r="W32" i="20"/>
  <c r="S32" i="20"/>
  <c r="Q32" i="20"/>
  <c r="N32" i="20"/>
  <c r="BD32" i="20"/>
  <c r="AZ32" i="20"/>
  <c r="AV32" i="20"/>
  <c r="AH32" i="20"/>
  <c r="AL32" i="20"/>
  <c r="AM32" i="20"/>
  <c r="AN32" i="20"/>
  <c r="AP32" i="20"/>
  <c r="AA32" i="20"/>
  <c r="X32" i="20"/>
  <c r="T32" i="20"/>
  <c r="BC32" i="20"/>
  <c r="AY32" i="20"/>
  <c r="AU32" i="20"/>
  <c r="AI32" i="20"/>
  <c r="AK32" i="20"/>
  <c r="AD32" i="20"/>
  <c r="Z32" i="20"/>
  <c r="Y32" i="20"/>
  <c r="U32" i="20"/>
  <c r="R32" i="20"/>
  <c r="O32" i="20"/>
  <c r="AF29" i="20"/>
  <c r="AK29" i="20"/>
  <c r="AC29" i="20"/>
  <c r="V29" i="20"/>
  <c r="R29" i="20"/>
  <c r="P29" i="20"/>
  <c r="O29" i="20"/>
  <c r="M29" i="20"/>
  <c r="BC29" i="20"/>
  <c r="AY29" i="20"/>
  <c r="AU29" i="20"/>
  <c r="AG29" i="20"/>
  <c r="AO29" i="20"/>
  <c r="AQ29" i="20"/>
  <c r="AE29" i="20"/>
  <c r="AB29" i="20"/>
  <c r="W29" i="20"/>
  <c r="S29" i="20"/>
  <c r="Q29" i="20"/>
  <c r="N29" i="20"/>
  <c r="BB29" i="20"/>
  <c r="AX29" i="20"/>
  <c r="AT29" i="20"/>
  <c r="AJ29" i="20"/>
  <c r="AM29" i="20"/>
  <c r="AA29" i="20"/>
  <c r="X29" i="20"/>
  <c r="T29" i="20"/>
  <c r="AG26" i="20"/>
  <c r="AJ26" i="20"/>
  <c r="Y26" i="20"/>
  <c r="U26" i="20"/>
  <c r="AN26" i="20"/>
  <c r="AP26" i="20"/>
  <c r="V26" i="20"/>
  <c r="P26" i="20"/>
  <c r="O26" i="20"/>
  <c r="M26" i="20"/>
  <c r="W26" i="20"/>
  <c r="S26" i="20"/>
  <c r="Q26" i="20"/>
  <c r="N26" i="20"/>
  <c r="AP9" i="20"/>
  <c r="AF45" i="21"/>
  <c r="AM45" i="21"/>
  <c r="X45" i="21"/>
  <c r="U45" i="21"/>
  <c r="R45" i="21"/>
  <c r="Q45" i="21"/>
  <c r="AK45" i="21"/>
  <c r="AL45" i="21"/>
  <c r="AQ45" i="21"/>
  <c r="Y45" i="21"/>
  <c r="W45" i="21"/>
  <c r="T45" i="21"/>
  <c r="AO45" i="21"/>
  <c r="AB45" i="21"/>
  <c r="V45" i="21"/>
  <c r="S45" i="21"/>
  <c r="AF41" i="21"/>
  <c r="AE41" i="21"/>
  <c r="AA41" i="21"/>
  <c r="U41" i="21"/>
  <c r="Q41" i="21"/>
  <c r="AI41" i="21"/>
  <c r="AD41" i="21"/>
  <c r="Y41" i="21"/>
  <c r="X41" i="21"/>
  <c r="T41" i="21"/>
  <c r="R41" i="21"/>
  <c r="AH41" i="21"/>
  <c r="AK41" i="21"/>
  <c r="AM41" i="21"/>
  <c r="W41" i="21"/>
  <c r="V41" i="21"/>
  <c r="S41" i="21"/>
  <c r="AO51" i="20"/>
  <c r="AL38" i="20"/>
  <c r="AK41" i="20"/>
  <c r="AK25" i="20"/>
  <c r="AJ38" i="20"/>
  <c r="AJ22" i="20"/>
  <c r="AI47" i="20"/>
  <c r="AI31" i="20"/>
  <c r="AI15" i="20"/>
  <c r="AH38" i="20"/>
  <c r="AG51" i="20"/>
  <c r="AG19" i="20"/>
  <c r="AF14" i="20"/>
  <c r="AD52" i="21"/>
  <c r="V52" i="21"/>
  <c r="Z52" i="21"/>
  <c r="AF48" i="21"/>
  <c r="Y48" i="21"/>
  <c r="W48" i="21"/>
  <c r="T48" i="21"/>
  <c r="AH48" i="21"/>
  <c r="AI48" i="21"/>
  <c r="AJ48" i="21"/>
  <c r="AE48" i="21"/>
  <c r="AD48" i="21"/>
  <c r="AB48" i="21"/>
  <c r="V48" i="21"/>
  <c r="S48" i="21"/>
  <c r="AG48" i="21"/>
  <c r="AM48" i="21"/>
  <c r="AN48" i="21"/>
  <c r="AC48" i="21"/>
  <c r="AA48" i="21"/>
  <c r="Z48" i="21"/>
  <c r="AQ12" i="20"/>
  <c r="AN51" i="20"/>
  <c r="AN41" i="20"/>
  <c r="AN35" i="20"/>
  <c r="AN25" i="20"/>
  <c r="AM51" i="20"/>
  <c r="AM38" i="20"/>
  <c r="AM31" i="20"/>
  <c r="AM19" i="20"/>
  <c r="AL51" i="20"/>
  <c r="AL19" i="20"/>
  <c r="AK51" i="20"/>
  <c r="AK35" i="20"/>
  <c r="AK19" i="20"/>
  <c r="AI38" i="20"/>
  <c r="AI22" i="20"/>
  <c r="AH51" i="20"/>
  <c r="AH19" i="20"/>
  <c r="AB41" i="21"/>
  <c r="AO41" i="21"/>
  <c r="AF13" i="21"/>
  <c r="AM13" i="21"/>
  <c r="AQ13" i="21"/>
  <c r="AC13" i="21"/>
  <c r="AB13" i="21"/>
  <c r="R13" i="21"/>
  <c r="AH13" i="21"/>
  <c r="AK13" i="21"/>
  <c r="AL13" i="21"/>
  <c r="AE13" i="21"/>
  <c r="AA13" i="21"/>
  <c r="U13" i="21"/>
  <c r="Q13" i="21"/>
  <c r="AO13" i="21"/>
  <c r="AD13" i="21"/>
  <c r="Y13" i="21"/>
  <c r="X13" i="21"/>
  <c r="V13" i="21"/>
  <c r="T13" i="21"/>
  <c r="AL46" i="21"/>
  <c r="AL21" i="21"/>
  <c r="AK46" i="21"/>
  <c r="AK35" i="21"/>
  <c r="AK14" i="21"/>
  <c r="AK7" i="21"/>
  <c r="AJ31" i="21"/>
  <c r="AJ14" i="21"/>
  <c r="AI49" i="21"/>
  <c r="AI31" i="21"/>
  <c r="AI24" i="21"/>
  <c r="AI17" i="21"/>
  <c r="AI9" i="21"/>
  <c r="AH49" i="21"/>
  <c r="AH21" i="21"/>
  <c r="AH14" i="21"/>
  <c r="AH7" i="21"/>
  <c r="AG14" i="21"/>
  <c r="AT10" i="22"/>
  <c r="BB10" i="22"/>
  <c r="AT11" i="22"/>
  <c r="BB11" i="22"/>
  <c r="AI38" i="22"/>
  <c r="AF38" i="22"/>
  <c r="AG38" i="22"/>
  <c r="AJ38" i="22"/>
  <c r="AM38" i="22"/>
  <c r="AQ38" i="22"/>
  <c r="X38" i="22"/>
  <c r="AH38" i="22"/>
  <c r="AN38" i="22"/>
  <c r="AP38" i="22"/>
  <c r="AC38" i="22"/>
  <c r="Y38" i="22"/>
  <c r="W38" i="22"/>
  <c r="S38" i="22"/>
  <c r="BD38" i="22"/>
  <c r="AZ38" i="22"/>
  <c r="AV38" i="22"/>
  <c r="AL38" i="22"/>
  <c r="AO38" i="22"/>
  <c r="T38" i="22"/>
  <c r="R38" i="22"/>
  <c r="P38" i="22"/>
  <c r="BC38" i="22"/>
  <c r="AY38" i="22"/>
  <c r="AU38" i="22"/>
  <c r="AA35" i="22"/>
  <c r="W35" i="22"/>
  <c r="X35" i="22"/>
  <c r="V35" i="22"/>
  <c r="Q35" i="22"/>
  <c r="O35" i="22"/>
  <c r="BE35" i="22"/>
  <c r="AY35" i="22"/>
  <c r="AT35" i="22"/>
  <c r="Z35" i="22"/>
  <c r="S35" i="22"/>
  <c r="BC35" i="22"/>
  <c r="AX35" i="22"/>
  <c r="AS35" i="22"/>
  <c r="AL29" i="22"/>
  <c r="AQ29" i="22"/>
  <c r="Y29" i="22"/>
  <c r="AM29" i="22"/>
  <c r="Z29" i="22"/>
  <c r="AA29" i="22"/>
  <c r="W29" i="22"/>
  <c r="T29" i="22"/>
  <c r="P29" i="22"/>
  <c r="BB29" i="22"/>
  <c r="AX29" i="22"/>
  <c r="AT29" i="22"/>
  <c r="AI29" i="22"/>
  <c r="AC29" i="22"/>
  <c r="U29" i="22"/>
  <c r="R29" i="22"/>
  <c r="N29" i="22"/>
  <c r="M29" i="22"/>
  <c r="BE29" i="22"/>
  <c r="BA29" i="22"/>
  <c r="AW29" i="22"/>
  <c r="AS29" i="22"/>
  <c r="AI14" i="22"/>
  <c r="AF14" i="22"/>
  <c r="AE14" i="22"/>
  <c r="AD14" i="22"/>
  <c r="AB14" i="22"/>
  <c r="X14" i="22"/>
  <c r="AG14" i="22"/>
  <c r="AH14" i="22"/>
  <c r="AJ14" i="22"/>
  <c r="AL14" i="22"/>
  <c r="AN14" i="22"/>
  <c r="Y14" i="22"/>
  <c r="AM14" i="22"/>
  <c r="AQ14" i="22"/>
  <c r="S14" i="22"/>
  <c r="R14" i="22"/>
  <c r="BB14" i="22"/>
  <c r="AX14" i="22"/>
  <c r="AT14" i="22"/>
  <c r="AO14" i="22"/>
  <c r="AC14" i="22"/>
  <c r="AA14" i="22"/>
  <c r="Z14" i="22"/>
  <c r="T14" i="22"/>
  <c r="P14" i="22"/>
  <c r="BE14" i="22"/>
  <c r="BA14" i="22"/>
  <c r="AW14" i="22"/>
  <c r="AS14" i="22"/>
  <c r="AA8" i="22"/>
  <c r="W8" i="22"/>
  <c r="X8" i="22"/>
  <c r="Y8" i="22"/>
  <c r="V8" i="22"/>
  <c r="Q8" i="22"/>
  <c r="O8" i="22"/>
  <c r="BB8" i="22"/>
  <c r="AX8" i="22"/>
  <c r="AT8" i="22"/>
  <c r="AG8" i="22"/>
  <c r="S8" i="22"/>
  <c r="BE8" i="22"/>
  <c r="BA8" i="22"/>
  <c r="AO9" i="21"/>
  <c r="AJ42" i="21"/>
  <c r="AJ35" i="21"/>
  <c r="AJ24" i="21"/>
  <c r="AI35" i="21"/>
  <c r="AG24" i="21"/>
  <c r="AW10" i="22"/>
  <c r="AU11" i="22"/>
  <c r="AI46" i="22"/>
  <c r="AF46" i="22"/>
  <c r="AE46" i="22"/>
  <c r="AD46" i="22"/>
  <c r="AB46" i="22"/>
  <c r="X46" i="22"/>
  <c r="AG46" i="22"/>
  <c r="AJ46" i="22"/>
  <c r="AL46" i="22"/>
  <c r="Y46" i="22"/>
  <c r="AH46" i="22"/>
  <c r="W46" i="22"/>
  <c r="S46" i="22"/>
  <c r="R46" i="22"/>
  <c r="BC46" i="22"/>
  <c r="AY46" i="22"/>
  <c r="AU46" i="22"/>
  <c r="AO46" i="22"/>
  <c r="AP46" i="22"/>
  <c r="AA46" i="22"/>
  <c r="Z46" i="22"/>
  <c r="T46" i="22"/>
  <c r="P46" i="22"/>
  <c r="BB46" i="22"/>
  <c r="AX46" i="22"/>
  <c r="AT46" i="22"/>
  <c r="AA43" i="22"/>
  <c r="Y43" i="22"/>
  <c r="V43" i="22"/>
  <c r="Q43" i="22"/>
  <c r="O43" i="22"/>
  <c r="BD43" i="22"/>
  <c r="AY43" i="22"/>
  <c r="AT43" i="22"/>
  <c r="W43" i="22"/>
  <c r="S43" i="22"/>
  <c r="BC43" i="22"/>
  <c r="AX43" i="22"/>
  <c r="AP37" i="22"/>
  <c r="AC37" i="22"/>
  <c r="Y37" i="22"/>
  <c r="AE37" i="22"/>
  <c r="AD37" i="22"/>
  <c r="AB37" i="22"/>
  <c r="Z37" i="22"/>
  <c r="AI37" i="22"/>
  <c r="AL37" i="22"/>
  <c r="T37" i="22"/>
  <c r="R37" i="22"/>
  <c r="P37" i="22"/>
  <c r="BB37" i="22"/>
  <c r="AX37" i="22"/>
  <c r="AT37" i="22"/>
  <c r="U37" i="22"/>
  <c r="N37" i="22"/>
  <c r="M37" i="22"/>
  <c r="BE37" i="22"/>
  <c r="BA37" i="22"/>
  <c r="AW37" i="22"/>
  <c r="AS37" i="22"/>
  <c r="AI32" i="22"/>
  <c r="AP32" i="22"/>
  <c r="AC32" i="22"/>
  <c r="Z32" i="22"/>
  <c r="AG32" i="22"/>
  <c r="AH32" i="22"/>
  <c r="AJ32" i="22"/>
  <c r="AE32" i="22"/>
  <c r="AD32" i="22"/>
  <c r="AB32" i="22"/>
  <c r="AA32" i="22"/>
  <c r="AK32" i="22"/>
  <c r="AL32" i="22"/>
  <c r="U32" i="22"/>
  <c r="R32" i="22"/>
  <c r="N32" i="22"/>
  <c r="M32" i="22"/>
  <c r="BC32" i="22"/>
  <c r="AY32" i="22"/>
  <c r="AU32" i="22"/>
  <c r="X32" i="22"/>
  <c r="V32" i="22"/>
  <c r="Q32" i="22"/>
  <c r="O32" i="22"/>
  <c r="BB32" i="22"/>
  <c r="AX32" i="22"/>
  <c r="AT32" i="22"/>
  <c r="BD10" i="22"/>
  <c r="AZ10" i="22"/>
  <c r="AV10" i="22"/>
  <c r="BC10" i="22"/>
  <c r="AY10" i="22"/>
  <c r="AU10" i="22"/>
  <c r="BE11" i="22"/>
  <c r="BA11" i="22"/>
  <c r="AW11" i="22"/>
  <c r="AS11" i="22"/>
  <c r="BD11" i="22"/>
  <c r="AZ11" i="22"/>
  <c r="AV11" i="22"/>
  <c r="AA51" i="22"/>
  <c r="AJ51" i="22"/>
  <c r="AL45" i="22"/>
  <c r="Y45" i="22"/>
  <c r="AM45" i="22"/>
  <c r="Z45" i="22"/>
  <c r="AI40" i="22"/>
  <c r="AK40" i="22"/>
  <c r="AL40" i="22"/>
  <c r="AO40" i="22"/>
  <c r="Z40" i="22"/>
  <c r="AM40" i="22"/>
  <c r="AA40" i="22"/>
  <c r="AI22" i="22"/>
  <c r="AF22" i="22"/>
  <c r="AK22" i="22"/>
  <c r="AM22" i="22"/>
  <c r="AO22" i="22"/>
  <c r="X22" i="22"/>
  <c r="AP22" i="22"/>
  <c r="AC22" i="22"/>
  <c r="Y22" i="22"/>
  <c r="AA19" i="22"/>
  <c r="W19" i="22"/>
  <c r="X19" i="22"/>
  <c r="AH13" i="22"/>
  <c r="AL13" i="22"/>
  <c r="Y13" i="22"/>
  <c r="AM13" i="22"/>
  <c r="Z13" i="22"/>
  <c r="AK9" i="22"/>
  <c r="AO9" i="22"/>
  <c r="AH48" i="22"/>
  <c r="AI48" i="22"/>
  <c r="AN48" i="22"/>
  <c r="AP48" i="22"/>
  <c r="AC48" i="22"/>
  <c r="Z48" i="22"/>
  <c r="AK48" i="22"/>
  <c r="AO48" i="22"/>
  <c r="AQ48" i="22"/>
  <c r="AE48" i="22"/>
  <c r="AD48" i="22"/>
  <c r="AB48" i="22"/>
  <c r="AA48" i="22"/>
  <c r="AI30" i="22"/>
  <c r="AF30" i="22"/>
  <c r="AH30" i="22"/>
  <c r="AN30" i="22"/>
  <c r="AE30" i="22"/>
  <c r="AD30" i="22"/>
  <c r="AB30" i="22"/>
  <c r="X30" i="22"/>
  <c r="AK30" i="22"/>
  <c r="AL30" i="22"/>
  <c r="AO30" i="22"/>
  <c r="AQ30" i="22"/>
  <c r="Y30" i="22"/>
  <c r="AA27" i="22"/>
  <c r="W27" i="22"/>
  <c r="AP21" i="22"/>
  <c r="AC21" i="22"/>
  <c r="Y21" i="22"/>
  <c r="AQ21" i="22"/>
  <c r="AE21" i="22"/>
  <c r="AD21" i="22"/>
  <c r="AB21" i="22"/>
  <c r="Z21" i="22"/>
  <c r="AI16" i="22"/>
  <c r="AP16" i="22"/>
  <c r="AC16" i="22"/>
  <c r="Z16" i="22"/>
  <c r="AK16" i="22"/>
  <c r="AO16" i="22"/>
  <c r="AQ16" i="22"/>
  <c r="AE16" i="22"/>
  <c r="AD16" i="22"/>
  <c r="AB16" i="22"/>
  <c r="AA16" i="22"/>
  <c r="AG50" i="22"/>
  <c r="AG18" i="22"/>
  <c r="P76" i="3"/>
  <c r="P13" i="3"/>
  <c r="P140" i="3"/>
  <c r="P124" i="3"/>
  <c r="H175" i="3"/>
  <c r="P118" i="3"/>
  <c r="P146" i="3"/>
  <c r="H160" i="3"/>
  <c r="G135" i="3"/>
  <c r="G138" i="3" s="1"/>
  <c r="G32" i="6" s="1"/>
  <c r="G129" i="3"/>
  <c r="H129" i="3" s="1"/>
  <c r="G110" i="3"/>
  <c r="H110" i="3" s="1"/>
  <c r="G26" i="3"/>
  <c r="O20" i="3"/>
  <c r="I41" i="3"/>
  <c r="I50" i="3"/>
  <c r="G51" i="3"/>
  <c r="H142" i="3"/>
  <c r="G20" i="3"/>
  <c r="O108" i="3"/>
  <c r="P108" i="3" s="1"/>
  <c r="O104" i="3"/>
  <c r="P104" i="3" s="1"/>
  <c r="O103" i="3"/>
  <c r="P103" i="3" s="1"/>
  <c r="M161" i="3"/>
  <c r="O161" i="3" s="1"/>
  <c r="P161" i="3" s="1"/>
  <c r="M172" i="3"/>
  <c r="E144" i="3"/>
  <c r="P170" i="3"/>
  <c r="H143" i="3"/>
  <c r="P112" i="3"/>
  <c r="G55" i="3"/>
  <c r="G58" i="3" s="1"/>
  <c r="O142" i="3"/>
  <c r="P142" i="3" s="1"/>
  <c r="I48" i="3"/>
  <c r="M168" i="3"/>
  <c r="H181" i="3"/>
  <c r="P148" i="3"/>
  <c r="G131" i="3"/>
  <c r="H131" i="3" s="1"/>
  <c r="G125" i="3"/>
  <c r="G119" i="3"/>
  <c r="H119" i="3" s="1"/>
  <c r="I110" i="3"/>
  <c r="Q110" i="3"/>
  <c r="O30" i="3"/>
  <c r="O49" i="3"/>
  <c r="O51" i="3"/>
  <c r="P115" i="3"/>
  <c r="M144" i="3"/>
  <c r="M33" i="6" s="1"/>
  <c r="G49" i="3"/>
  <c r="G41" i="3"/>
  <c r="G27" i="3"/>
  <c r="G13" i="3"/>
  <c r="O106" i="3"/>
  <c r="P106" i="3" s="1"/>
  <c r="Q32" i="3"/>
  <c r="Q11" i="6" s="1"/>
  <c r="P89" i="3"/>
  <c r="O109" i="3"/>
  <c r="P109" i="3" s="1"/>
  <c r="P151" i="3"/>
  <c r="O123" i="3"/>
  <c r="I47" i="3"/>
  <c r="Q42" i="3"/>
  <c r="Q14" i="3"/>
  <c r="Q10" i="6" s="1"/>
  <c r="M132" i="3"/>
  <c r="M31" i="6" s="1"/>
  <c r="E132" i="3"/>
  <c r="E31" i="6" s="1"/>
  <c r="E58" i="3"/>
  <c r="H58" i="3" s="1"/>
  <c r="H152" i="3"/>
  <c r="G115" i="3"/>
  <c r="H115" i="3" s="1"/>
  <c r="O141" i="3"/>
  <c r="O138" i="3"/>
  <c r="O32" i="6" s="1"/>
  <c r="H13" i="3"/>
  <c r="P155" i="3"/>
  <c r="P129" i="3"/>
  <c r="P147" i="3"/>
  <c r="M126" i="3"/>
  <c r="M30" i="6" s="1"/>
  <c r="M156" i="3"/>
  <c r="M34" i="6" s="1"/>
  <c r="O116" i="3"/>
  <c r="P116" i="3" s="1"/>
  <c r="E156" i="3"/>
  <c r="E34" i="6" s="1"/>
  <c r="M58" i="3"/>
  <c r="P58" i="3" s="1"/>
  <c r="I109" i="3"/>
  <c r="O107" i="3"/>
  <c r="P107" i="3" s="1"/>
  <c r="P91" i="3"/>
  <c r="Q44" i="3"/>
  <c r="H82" i="3"/>
  <c r="H141" i="3"/>
  <c r="P55" i="3"/>
  <c r="H92" i="3"/>
  <c r="G154" i="3"/>
  <c r="H154" i="3" s="1"/>
  <c r="G150" i="3"/>
  <c r="H150" i="3" s="1"/>
  <c r="G146" i="3"/>
  <c r="G144" i="3"/>
  <c r="G33" i="6" s="1"/>
  <c r="G30" i="3"/>
  <c r="I29" i="3"/>
  <c r="I17" i="3"/>
  <c r="O26" i="3"/>
  <c r="G162" i="3"/>
  <c r="H162" i="3" s="1"/>
  <c r="I42" i="3"/>
  <c r="Q48" i="3"/>
  <c r="P93" i="3"/>
  <c r="H153" i="3"/>
  <c r="H149" i="3"/>
  <c r="H140" i="3"/>
  <c r="P56" i="3"/>
  <c r="Q107" i="3"/>
  <c r="G105" i="3"/>
  <c r="G104" i="3"/>
  <c r="H104" i="3" s="1"/>
  <c r="G108" i="3"/>
  <c r="H108" i="3" s="1"/>
  <c r="Z160" i="19"/>
  <c r="AD160" i="19"/>
  <c r="AN160" i="19"/>
  <c r="AB160" i="19"/>
  <c r="AK160" i="19"/>
  <c r="P35" i="26"/>
  <c r="J40" i="26"/>
  <c r="D184" i="3"/>
  <c r="D40" i="6" s="1"/>
  <c r="G182" i="3"/>
  <c r="G37" i="6" s="1"/>
  <c r="N16" i="6"/>
  <c r="R60" i="3"/>
  <c r="R16" i="6" s="1"/>
  <c r="N27" i="6"/>
  <c r="R98" i="3"/>
  <c r="R27" i="6" s="1"/>
  <c r="D71" i="3"/>
  <c r="D21" i="6" s="1"/>
  <c r="D66" i="3"/>
  <c r="D69" i="3"/>
  <c r="D72" i="3"/>
  <c r="D67" i="3"/>
  <c r="D12" i="6"/>
  <c r="D22" i="6" s="1"/>
  <c r="D68" i="3"/>
  <c r="Q25" i="6"/>
  <c r="Q98" i="3"/>
  <c r="Q27" i="6" s="1"/>
  <c r="D38" i="6"/>
  <c r="R97" i="3"/>
  <c r="R26" i="6" s="1"/>
  <c r="R45" i="3"/>
  <c r="J126" i="3"/>
  <c r="J30" i="6" s="1"/>
  <c r="P119" i="3"/>
  <c r="P82" i="3"/>
  <c r="J120" i="3"/>
  <c r="J29" i="6" s="1"/>
  <c r="H91" i="3"/>
  <c r="P178" i="3"/>
  <c r="H102" i="3"/>
  <c r="N30" i="6"/>
  <c r="H27" i="3"/>
  <c r="H20" i="3"/>
  <c r="H146" i="3"/>
  <c r="H168" i="3"/>
  <c r="H172" i="3"/>
  <c r="F98" i="3"/>
  <c r="M138" i="3"/>
  <c r="O179" i="3"/>
  <c r="O175" i="3"/>
  <c r="O153" i="3"/>
  <c r="P153" i="3" s="1"/>
  <c r="O149" i="3"/>
  <c r="O130" i="3"/>
  <c r="O132" i="3" s="1"/>
  <c r="O31" i="6" s="1"/>
  <c r="O125" i="3"/>
  <c r="R120" i="3"/>
  <c r="R29" i="6" s="1"/>
  <c r="G29" i="3"/>
  <c r="G17" i="3"/>
  <c r="I24" i="3"/>
  <c r="I20" i="3"/>
  <c r="L11" i="6"/>
  <c r="F35" i="6"/>
  <c r="D19" i="6"/>
  <c r="H41" i="3"/>
  <c r="F68" i="3"/>
  <c r="E138" i="3"/>
  <c r="F72" i="3"/>
  <c r="N35" i="3"/>
  <c r="Q109" i="3"/>
  <c r="Q108" i="3"/>
  <c r="Q104" i="3"/>
  <c r="O105" i="3"/>
  <c r="J60" i="3"/>
  <c r="J16" i="6" s="1"/>
  <c r="P125" i="3"/>
  <c r="H180" i="3"/>
  <c r="P113" i="3"/>
  <c r="H112" i="3"/>
  <c r="N37" i="6"/>
  <c r="H130" i="3"/>
  <c r="O55" i="3"/>
  <c r="O58" i="3" s="1"/>
  <c r="Q52" i="3"/>
  <c r="M182" i="3"/>
  <c r="O143" i="3"/>
  <c r="O102" i="3"/>
  <c r="N35" i="6"/>
  <c r="G42" i="3"/>
  <c r="H49" i="3"/>
  <c r="F69" i="3"/>
  <c r="I51" i="3"/>
  <c r="E182" i="3"/>
  <c r="G109" i="3"/>
  <c r="H109" i="3" s="1"/>
  <c r="I105" i="3"/>
  <c r="H125" i="3"/>
  <c r="N26" i="6"/>
  <c r="P169" i="3"/>
  <c r="J35" i="3"/>
  <c r="J12" i="6" s="1"/>
  <c r="I30" i="3"/>
  <c r="I26" i="3"/>
  <c r="I18" i="3"/>
  <c r="I12" i="3"/>
  <c r="I43" i="3"/>
  <c r="G48" i="3"/>
  <c r="F66" i="3"/>
  <c r="P160" i="19"/>
  <c r="W160" i="19"/>
  <c r="AR151" i="19"/>
  <c r="AR135" i="19"/>
  <c r="AR119" i="19"/>
  <c r="AR103" i="19"/>
  <c r="AR87" i="19"/>
  <c r="AR71" i="19"/>
  <c r="AR55" i="19"/>
  <c r="K160" i="19"/>
  <c r="O160" i="19"/>
  <c r="R160" i="19"/>
  <c r="V160" i="19"/>
  <c r="M12" i="19"/>
  <c r="M16" i="19"/>
  <c r="M20" i="19"/>
  <c r="M24" i="19"/>
  <c r="M28" i="19"/>
  <c r="M32" i="19"/>
  <c r="M36" i="19"/>
  <c r="M40" i="19"/>
  <c r="M44" i="19"/>
  <c r="M48" i="19"/>
  <c r="M52" i="19"/>
  <c r="M55" i="19"/>
  <c r="M59" i="19"/>
  <c r="M63" i="19"/>
  <c r="M67" i="19"/>
  <c r="M71" i="19"/>
  <c r="M75" i="19"/>
  <c r="M79" i="19"/>
  <c r="M83" i="19"/>
  <c r="M87" i="19"/>
  <c r="M91" i="19"/>
  <c r="M95" i="19"/>
  <c r="M99" i="19"/>
  <c r="M103" i="19"/>
  <c r="M107" i="19"/>
  <c r="M111" i="19"/>
  <c r="M115" i="19"/>
  <c r="M119" i="19"/>
  <c r="M123" i="19"/>
  <c r="M127" i="19"/>
  <c r="M131" i="19"/>
  <c r="M135" i="19"/>
  <c r="M139" i="19"/>
  <c r="M143" i="19"/>
  <c r="M147" i="19"/>
  <c r="M151" i="19"/>
  <c r="M155" i="19"/>
  <c r="M10" i="19"/>
  <c r="M15" i="19"/>
  <c r="M21" i="19"/>
  <c r="M26" i="19"/>
  <c r="M31" i="19"/>
  <c r="M37" i="19"/>
  <c r="M42" i="19"/>
  <c r="M47" i="19"/>
  <c r="M53" i="19"/>
  <c r="M57" i="19"/>
  <c r="M62" i="19"/>
  <c r="M68" i="19"/>
  <c r="M73" i="19"/>
  <c r="M78" i="19"/>
  <c r="M84" i="19"/>
  <c r="M89" i="19"/>
  <c r="M94" i="19"/>
  <c r="M100" i="19"/>
  <c r="M105" i="19"/>
  <c r="M110" i="19"/>
  <c r="M116" i="19"/>
  <c r="M121" i="19"/>
  <c r="M126" i="19"/>
  <c r="M132" i="19"/>
  <c r="M137" i="19"/>
  <c r="M142" i="19"/>
  <c r="M148" i="19"/>
  <c r="M153" i="19"/>
  <c r="M158" i="19"/>
  <c r="M11" i="19"/>
  <c r="M17" i="19"/>
  <c r="M22" i="19"/>
  <c r="M27" i="19"/>
  <c r="M33" i="19"/>
  <c r="M38" i="19"/>
  <c r="M43" i="19"/>
  <c r="M49" i="19"/>
  <c r="M54" i="19"/>
  <c r="M58" i="19"/>
  <c r="M64" i="19"/>
  <c r="M69" i="19"/>
  <c r="M74" i="19"/>
  <c r="M80" i="19"/>
  <c r="M85" i="19"/>
  <c r="M90" i="19"/>
  <c r="M96" i="19"/>
  <c r="M101" i="19"/>
  <c r="M106" i="19"/>
  <c r="M112" i="19"/>
  <c r="M117" i="19"/>
  <c r="M122" i="19"/>
  <c r="M128" i="19"/>
  <c r="M133" i="19"/>
  <c r="M138" i="19"/>
  <c r="M144" i="19"/>
  <c r="M149" i="19"/>
  <c r="M154" i="19"/>
  <c r="M45" i="19"/>
  <c r="M34" i="19"/>
  <c r="M23" i="19"/>
  <c r="M13" i="19"/>
  <c r="N160" i="19"/>
  <c r="U160" i="19"/>
  <c r="AR147" i="19"/>
  <c r="AR131" i="19"/>
  <c r="AR115" i="19"/>
  <c r="AR99" i="19"/>
  <c r="AR83" i="19"/>
  <c r="AR67" i="19"/>
  <c r="Q160" i="19"/>
  <c r="T160" i="19"/>
  <c r="X160" i="19"/>
  <c r="AR51" i="19"/>
  <c r="AR47" i="19"/>
  <c r="AR43" i="19"/>
  <c r="AR39" i="19"/>
  <c r="AR35" i="19"/>
  <c r="AR31" i="19"/>
  <c r="AR27" i="19"/>
  <c r="AR23" i="19"/>
  <c r="AR19" i="19"/>
  <c r="AR15" i="19"/>
  <c r="AR11" i="19"/>
  <c r="AR7" i="19"/>
  <c r="AM160" i="19"/>
  <c r="AR53" i="19"/>
  <c r="AR49" i="19"/>
  <c r="AR45" i="19"/>
  <c r="AR41" i="19"/>
  <c r="AR37" i="19"/>
  <c r="AR33" i="19"/>
  <c r="AR29" i="19"/>
  <c r="AR25" i="19"/>
  <c r="AR21" i="19"/>
  <c r="AR17" i="19"/>
  <c r="AR13" i="19"/>
  <c r="AR9" i="19"/>
  <c r="AH160" i="19"/>
  <c r="BE166" i="19"/>
  <c r="AP160" i="19"/>
  <c r="AR156" i="19"/>
  <c r="AR152" i="19"/>
  <c r="AR148" i="19"/>
  <c r="AR144" i="19"/>
  <c r="AR140" i="19"/>
  <c r="AR136" i="19"/>
  <c r="AR132" i="19"/>
  <c r="AR128" i="19"/>
  <c r="AR124" i="19"/>
  <c r="AR120" i="19"/>
  <c r="AR116" i="19"/>
  <c r="AR112" i="19"/>
  <c r="AR108" i="19"/>
  <c r="AR104" i="19"/>
  <c r="AR100" i="19"/>
  <c r="AR96" i="19"/>
  <c r="AR92" i="19"/>
  <c r="AR88" i="19"/>
  <c r="AR84" i="19"/>
  <c r="AR80" i="19"/>
  <c r="AR76" i="19"/>
  <c r="AR72" i="19"/>
  <c r="AR68" i="19"/>
  <c r="AR64" i="19"/>
  <c r="AR60" i="19"/>
  <c r="AR56" i="19"/>
  <c r="BL8" i="19"/>
  <c r="BM8" i="19"/>
  <c r="BN8" i="19"/>
  <c r="BO8" i="19"/>
  <c r="BP8" i="19"/>
  <c r="BQ8" i="19"/>
  <c r="AJ160" i="19"/>
  <c r="AI160" i="19"/>
  <c r="BK7" i="19"/>
  <c r="BL7" i="19"/>
  <c r="BM7" i="19"/>
  <c r="BN7" i="19"/>
  <c r="BO7" i="19"/>
  <c r="BP7" i="19"/>
  <c r="BQ7" i="19"/>
  <c r="BH168" i="19"/>
  <c r="K7" i="20"/>
  <c r="K206" i="20" s="1"/>
  <c r="J206" i="20"/>
  <c r="BR166" i="19"/>
  <c r="AK52" i="21"/>
  <c r="AO52" i="21"/>
  <c r="AF52" i="21"/>
  <c r="AH52" i="21"/>
  <c r="AL52" i="21"/>
  <c r="BD52" i="21"/>
  <c r="AZ52" i="21"/>
  <c r="AV52" i="21"/>
  <c r="AJ52" i="21"/>
  <c r="AN52" i="21"/>
  <c r="AP52" i="21"/>
  <c r="AE52" i="21"/>
  <c r="R52" i="21"/>
  <c r="O52" i="21"/>
  <c r="BC52" i="21"/>
  <c r="AY52" i="21"/>
  <c r="AU52" i="21"/>
  <c r="AG52" i="21"/>
  <c r="AI52" i="21"/>
  <c r="AM52" i="21"/>
  <c r="BB52" i="21"/>
  <c r="AX52" i="21"/>
  <c r="AT52" i="21"/>
  <c r="AK20" i="21"/>
  <c r="AO20" i="21"/>
  <c r="AF20" i="21"/>
  <c r="AH20" i="21"/>
  <c r="AL20" i="21"/>
  <c r="BB20" i="21"/>
  <c r="AX20" i="21"/>
  <c r="AT20" i="21"/>
  <c r="AJ20" i="21"/>
  <c r="AN20" i="21"/>
  <c r="AP20" i="21"/>
  <c r="AE20" i="21"/>
  <c r="R20" i="21"/>
  <c r="O20" i="21"/>
  <c r="BE20" i="21"/>
  <c r="BA20" i="21"/>
  <c r="AW20" i="21"/>
  <c r="AS20" i="21"/>
  <c r="AG20" i="21"/>
  <c r="AI20" i="21"/>
  <c r="AM20" i="21"/>
  <c r="BD20" i="21"/>
  <c r="AZ20" i="21"/>
  <c r="AV20" i="21"/>
  <c r="H206" i="22"/>
  <c r="J7" i="22"/>
  <c r="H206" i="20"/>
  <c r="Z50" i="20"/>
  <c r="Z42" i="20"/>
  <c r="Z34" i="20"/>
  <c r="Z26" i="20"/>
  <c r="Z18" i="20"/>
  <c r="Z7" i="20"/>
  <c r="AA50" i="20"/>
  <c r="AA42" i="20"/>
  <c r="AA34" i="20"/>
  <c r="AA26" i="20"/>
  <c r="AA18" i="20"/>
  <c r="AA7" i="20"/>
  <c r="AB50" i="20"/>
  <c r="AB42" i="20"/>
  <c r="AB34" i="20"/>
  <c r="AB26" i="20"/>
  <c r="AB18" i="20"/>
  <c r="AB7" i="20"/>
  <c r="AC50" i="20"/>
  <c r="AC42" i="20"/>
  <c r="AC34" i="20"/>
  <c r="AC26" i="20"/>
  <c r="AC18" i="20"/>
  <c r="AC7" i="20"/>
  <c r="AD50" i="20"/>
  <c r="AD42" i="20"/>
  <c r="AD34" i="20"/>
  <c r="AD26" i="20"/>
  <c r="AD18" i="20"/>
  <c r="AD7" i="20"/>
  <c r="AE50" i="20"/>
  <c r="AE42" i="20"/>
  <c r="AE34" i="20"/>
  <c r="AE26" i="20"/>
  <c r="AE18" i="20"/>
  <c r="AE7" i="20"/>
  <c r="AQ47" i="20"/>
  <c r="AQ39" i="20"/>
  <c r="AQ31" i="20"/>
  <c r="AQ23" i="20"/>
  <c r="AQ15" i="20"/>
  <c r="AN7" i="20"/>
  <c r="AM50" i="20"/>
  <c r="AM42" i="20"/>
  <c r="AM34" i="20"/>
  <c r="AM26" i="20"/>
  <c r="AM18" i="20"/>
  <c r="AL47" i="20"/>
  <c r="AL39" i="20"/>
  <c r="AL31" i="20"/>
  <c r="AL23" i="20"/>
  <c r="AL15" i="20"/>
  <c r="AJ7" i="20"/>
  <c r="AI50" i="20"/>
  <c r="AI42" i="20"/>
  <c r="AI34" i="20"/>
  <c r="AI26" i="20"/>
  <c r="AI18" i="20"/>
  <c r="AH47" i="20"/>
  <c r="AH39" i="20"/>
  <c r="AH31" i="20"/>
  <c r="AH23" i="20"/>
  <c r="AH15" i="20"/>
  <c r="AG39" i="20"/>
  <c r="AG23" i="20"/>
  <c r="AS52" i="21"/>
  <c r="M56" i="21"/>
  <c r="M60" i="21"/>
  <c r="M64" i="21"/>
  <c r="M68" i="21"/>
  <c r="M72" i="21"/>
  <c r="M76" i="21"/>
  <c r="M80" i="21"/>
  <c r="M84" i="21"/>
  <c r="M88" i="21"/>
  <c r="M92" i="21"/>
  <c r="M96" i="21"/>
  <c r="M100" i="21"/>
  <c r="M104" i="21"/>
  <c r="M108" i="21"/>
  <c r="M112" i="21"/>
  <c r="M116" i="21"/>
  <c r="M120" i="21"/>
  <c r="M124" i="21"/>
  <c r="M128" i="21"/>
  <c r="M132" i="21"/>
  <c r="M136" i="21"/>
  <c r="M140" i="21"/>
  <c r="M144" i="21"/>
  <c r="M148" i="21"/>
  <c r="M152" i="21"/>
  <c r="M156" i="21"/>
  <c r="M160" i="21"/>
  <c r="M164" i="21"/>
  <c r="M168" i="21"/>
  <c r="M172" i="21"/>
  <c r="M176" i="21"/>
  <c r="M180" i="21"/>
  <c r="M184" i="21"/>
  <c r="M188" i="21"/>
  <c r="M192" i="21"/>
  <c r="M196" i="21"/>
  <c r="M200" i="21"/>
  <c r="M204" i="21"/>
  <c r="M57" i="21"/>
  <c r="M61" i="21"/>
  <c r="M65" i="21"/>
  <c r="M69" i="21"/>
  <c r="M73" i="21"/>
  <c r="M77" i="21"/>
  <c r="M81" i="21"/>
  <c r="M85" i="21"/>
  <c r="M89" i="21"/>
  <c r="M93" i="21"/>
  <c r="M97" i="21"/>
  <c r="M101" i="21"/>
  <c r="M105" i="21"/>
  <c r="M109" i="21"/>
  <c r="M113" i="21"/>
  <c r="M117" i="21"/>
  <c r="M121" i="21"/>
  <c r="M125" i="21"/>
  <c r="M129" i="21"/>
  <c r="M133" i="21"/>
  <c r="M137" i="21"/>
  <c r="M141" i="21"/>
  <c r="M145" i="21"/>
  <c r="M149" i="21"/>
  <c r="M153" i="21"/>
  <c r="M157" i="21"/>
  <c r="M161" i="21"/>
  <c r="M165" i="21"/>
  <c r="M169" i="21"/>
  <c r="M173" i="21"/>
  <c r="M177" i="21"/>
  <c r="M181" i="21"/>
  <c r="M185" i="21"/>
  <c r="M189" i="21"/>
  <c r="M193" i="21"/>
  <c r="M197" i="21"/>
  <c r="M201" i="21"/>
  <c r="M58" i="21"/>
  <c r="M62" i="21"/>
  <c r="M66" i="21"/>
  <c r="M70" i="21"/>
  <c r="M74" i="21"/>
  <c r="M78" i="21"/>
  <c r="M82" i="21"/>
  <c r="M86" i="21"/>
  <c r="M90" i="21"/>
  <c r="M94" i="21"/>
  <c r="M98" i="21"/>
  <c r="M102" i="21"/>
  <c r="M106" i="21"/>
  <c r="M110" i="21"/>
  <c r="M114" i="21"/>
  <c r="M118" i="21"/>
  <c r="M122" i="21"/>
  <c r="M126" i="21"/>
  <c r="M130" i="21"/>
  <c r="M134" i="21"/>
  <c r="M138" i="21"/>
  <c r="M142" i="21"/>
  <c r="M146" i="21"/>
  <c r="M150" i="21"/>
  <c r="M154" i="21"/>
  <c r="M158" i="21"/>
  <c r="M162" i="21"/>
  <c r="M166" i="21"/>
  <c r="M170" i="21"/>
  <c r="M174" i="21"/>
  <c r="M178" i="21"/>
  <c r="M182" i="21"/>
  <c r="M186" i="21"/>
  <c r="M190" i="21"/>
  <c r="M194" i="21"/>
  <c r="M198" i="21"/>
  <c r="M202" i="21"/>
  <c r="M52" i="21"/>
  <c r="M20" i="21"/>
  <c r="U52" i="21"/>
  <c r="U20" i="21"/>
  <c r="Y52" i="21"/>
  <c r="Y20" i="21"/>
  <c r="AC52" i="21"/>
  <c r="AC20" i="21"/>
  <c r="AQ20" i="21"/>
  <c r="J8" i="21"/>
  <c r="H206" i="21"/>
  <c r="AR202" i="21"/>
  <c r="AR198" i="21"/>
  <c r="AR194" i="21"/>
  <c r="AR190" i="21"/>
  <c r="AR186" i="21"/>
  <c r="AR182" i="21"/>
  <c r="AR178" i="21"/>
  <c r="AR174" i="21"/>
  <c r="AR170" i="21"/>
  <c r="AR166" i="21"/>
  <c r="AR162" i="21"/>
  <c r="AR158" i="21"/>
  <c r="AR154" i="21"/>
  <c r="AR150" i="21"/>
  <c r="AR146" i="21"/>
  <c r="AR142" i="21"/>
  <c r="AR138" i="21"/>
  <c r="AR134" i="21"/>
  <c r="AR130" i="21"/>
  <c r="AR126" i="21"/>
  <c r="AR122" i="21"/>
  <c r="AR118" i="21"/>
  <c r="AR114" i="21"/>
  <c r="AR110" i="21"/>
  <c r="AR106" i="21"/>
  <c r="AR102" i="21"/>
  <c r="AI96" i="21"/>
  <c r="AM96" i="21"/>
  <c r="AQ96" i="21"/>
  <c r="AH96" i="21"/>
  <c r="AL96" i="21"/>
  <c r="R96" i="21"/>
  <c r="P96" i="21"/>
  <c r="AJ96" i="21"/>
  <c r="AN96" i="21"/>
  <c r="AP96" i="21"/>
  <c r="AJ88" i="21"/>
  <c r="AN88" i="21"/>
  <c r="AP88" i="21"/>
  <c r="AG88" i="21"/>
  <c r="AE88" i="21"/>
  <c r="R88" i="21"/>
  <c r="P88" i="21"/>
  <c r="AI88" i="21"/>
  <c r="AM88" i="21"/>
  <c r="AQ88" i="21"/>
  <c r="AI80" i="21"/>
  <c r="AM80" i="21"/>
  <c r="AQ80" i="21"/>
  <c r="AH80" i="21"/>
  <c r="AL80" i="21"/>
  <c r="R80" i="21"/>
  <c r="AJ80" i="21"/>
  <c r="AN80" i="21"/>
  <c r="AP80" i="21"/>
  <c r="AJ72" i="21"/>
  <c r="AN72" i="21"/>
  <c r="AP72" i="21"/>
  <c r="AG72" i="21"/>
  <c r="AE72" i="21"/>
  <c r="R72" i="21"/>
  <c r="AI72" i="21"/>
  <c r="AM72" i="21"/>
  <c r="AQ72" i="21"/>
  <c r="AI64" i="21"/>
  <c r="AM64" i="21"/>
  <c r="AQ64" i="21"/>
  <c r="O64" i="21"/>
  <c r="AH64" i="21"/>
  <c r="AL64" i="21"/>
  <c r="R64" i="21"/>
  <c r="AJ64" i="21"/>
  <c r="AN64" i="21"/>
  <c r="AP64" i="21"/>
  <c r="AJ56" i="21"/>
  <c r="AN56" i="21"/>
  <c r="AP56" i="21"/>
  <c r="AG56" i="21"/>
  <c r="AE56" i="21"/>
  <c r="R56" i="21"/>
  <c r="O56" i="21"/>
  <c r="AI56" i="21"/>
  <c r="AM56" i="21"/>
  <c r="AQ56" i="21"/>
  <c r="AK44" i="21"/>
  <c r="AO44" i="21"/>
  <c r="AF44" i="21"/>
  <c r="AG44" i="21"/>
  <c r="AI44" i="21"/>
  <c r="AM44" i="21"/>
  <c r="BD44" i="21"/>
  <c r="AZ44" i="21"/>
  <c r="AV44" i="21"/>
  <c r="AQ44" i="21"/>
  <c r="AD44" i="21"/>
  <c r="R44" i="21"/>
  <c r="O44" i="21"/>
  <c r="BC44" i="21"/>
  <c r="AY44" i="21"/>
  <c r="AU44" i="21"/>
  <c r="AH44" i="21"/>
  <c r="AL44" i="21"/>
  <c r="BB44" i="21"/>
  <c r="AX44" i="21"/>
  <c r="AT44" i="21"/>
  <c r="AK12" i="21"/>
  <c r="AO12" i="21"/>
  <c r="AF12" i="21"/>
  <c r="AG12" i="21"/>
  <c r="AI12" i="21"/>
  <c r="AM12" i="21"/>
  <c r="BB12" i="21"/>
  <c r="AX12" i="21"/>
  <c r="AT12" i="21"/>
  <c r="AQ12" i="21"/>
  <c r="AD12" i="21"/>
  <c r="R12" i="21"/>
  <c r="O12" i="21"/>
  <c r="BE12" i="21"/>
  <c r="BA12" i="21"/>
  <c r="AW12" i="21"/>
  <c r="AS12" i="21"/>
  <c r="AH12" i="21"/>
  <c r="AL12" i="21"/>
  <c r="BD12" i="21"/>
  <c r="AZ12" i="21"/>
  <c r="AV12" i="21"/>
  <c r="AS101" i="21"/>
  <c r="AS49" i="21"/>
  <c r="AS45" i="21"/>
  <c r="AS41" i="21"/>
  <c r="AS37" i="21"/>
  <c r="AS33" i="21"/>
  <c r="AS29" i="21"/>
  <c r="AS27" i="21"/>
  <c r="AS23" i="21"/>
  <c r="AS19" i="21"/>
  <c r="AS15" i="21"/>
  <c r="AS9" i="21"/>
  <c r="AS50" i="21"/>
  <c r="AS46" i="21"/>
  <c r="AS42" i="21"/>
  <c r="AS38" i="21"/>
  <c r="AS34" i="21"/>
  <c r="AS30" i="21"/>
  <c r="AS24" i="21"/>
  <c r="AS16" i="21"/>
  <c r="AS8" i="21"/>
  <c r="AS51" i="21"/>
  <c r="AS47" i="21"/>
  <c r="AS43" i="21"/>
  <c r="AS39" i="21"/>
  <c r="AS35" i="21"/>
  <c r="AS31" i="21"/>
  <c r="AS25" i="21"/>
  <c r="AS21" i="21"/>
  <c r="AS17" i="21"/>
  <c r="AS13" i="21"/>
  <c r="AS7" i="21"/>
  <c r="G19" i="22"/>
  <c r="G19" i="21"/>
  <c r="G27" i="22"/>
  <c r="G27" i="21"/>
  <c r="AU160" i="19"/>
  <c r="AU162" i="19" s="1"/>
  <c r="AU168" i="19" s="1"/>
  <c r="AU11" i="20"/>
  <c r="AY11" i="20"/>
  <c r="BC11" i="20"/>
  <c r="M97" i="20"/>
  <c r="M93" i="20"/>
  <c r="M89" i="20"/>
  <c r="M85" i="20"/>
  <c r="M81" i="20"/>
  <c r="M77" i="20"/>
  <c r="M73" i="20"/>
  <c r="M69" i="20"/>
  <c r="M65" i="20"/>
  <c r="M61" i="20"/>
  <c r="O47" i="20"/>
  <c r="O39" i="20"/>
  <c r="O31" i="20"/>
  <c r="O23" i="20"/>
  <c r="O15" i="20"/>
  <c r="R47" i="20"/>
  <c r="R39" i="20"/>
  <c r="R31" i="20"/>
  <c r="R23" i="20"/>
  <c r="R15" i="20"/>
  <c r="AE49" i="20"/>
  <c r="AE41" i="20"/>
  <c r="AE33" i="20"/>
  <c r="AE25" i="20"/>
  <c r="AE17" i="20"/>
  <c r="AQ50" i="20"/>
  <c r="AQ42" i="20"/>
  <c r="AQ34" i="20"/>
  <c r="AQ26" i="20"/>
  <c r="AQ18" i="20"/>
  <c r="AQ9" i="20"/>
  <c r="AP52" i="20"/>
  <c r="AP44" i="20"/>
  <c r="AP36" i="20"/>
  <c r="AP28" i="20"/>
  <c r="AP20" i="20"/>
  <c r="AP12" i="20"/>
  <c r="AO47" i="20"/>
  <c r="AO39" i="20"/>
  <c r="AO31" i="20"/>
  <c r="AO23" i="20"/>
  <c r="AO15" i="20"/>
  <c r="AN52" i="20"/>
  <c r="AN44" i="20"/>
  <c r="AN36" i="20"/>
  <c r="AN28" i="20"/>
  <c r="AN20" i="20"/>
  <c r="AN12" i="20"/>
  <c r="AM49" i="20"/>
  <c r="AM41" i="20"/>
  <c r="AM33" i="20"/>
  <c r="AM25" i="20"/>
  <c r="AM17" i="20"/>
  <c r="AM7" i="20"/>
  <c r="AL50" i="20"/>
  <c r="AL42" i="20"/>
  <c r="AL34" i="20"/>
  <c r="AL26" i="20"/>
  <c r="AL18" i="20"/>
  <c r="AK47" i="20"/>
  <c r="AK39" i="20"/>
  <c r="AK31" i="20"/>
  <c r="AK23" i="20"/>
  <c r="AK15" i="20"/>
  <c r="AJ52" i="20"/>
  <c r="AJ44" i="20"/>
  <c r="AJ36" i="20"/>
  <c r="AJ28" i="20"/>
  <c r="AJ20" i="20"/>
  <c r="AJ12" i="20"/>
  <c r="AI49" i="20"/>
  <c r="AI45" i="20"/>
  <c r="AI41" i="20"/>
  <c r="AI37" i="20"/>
  <c r="AI33" i="20"/>
  <c r="AI29" i="20"/>
  <c r="AI25" i="20"/>
  <c r="AI21" i="20"/>
  <c r="AI17" i="20"/>
  <c r="AI13" i="20"/>
  <c r="AI7" i="20"/>
  <c r="AH50" i="20"/>
  <c r="AH42" i="20"/>
  <c r="AH34" i="20"/>
  <c r="AH26" i="20"/>
  <c r="AH18" i="20"/>
  <c r="AG100" i="20"/>
  <c r="AG84" i="20"/>
  <c r="AG68" i="20"/>
  <c r="AG48" i="20"/>
  <c r="AG37" i="20"/>
  <c r="AG32" i="20"/>
  <c r="AG21" i="20"/>
  <c r="AG16" i="20"/>
  <c r="AF92" i="20"/>
  <c r="AF76" i="20"/>
  <c r="AF60" i="20"/>
  <c r="AF55" i="20"/>
  <c r="AY100" i="20"/>
  <c r="BB98" i="20"/>
  <c r="AX96" i="20"/>
  <c r="BD94" i="20"/>
  <c r="AY94" i="20"/>
  <c r="BA92" i="20"/>
  <c r="BB90" i="20"/>
  <c r="AX90" i="20"/>
  <c r="AS87" i="20"/>
  <c r="BA86" i="20"/>
  <c r="BB84" i="20"/>
  <c r="AX84" i="20"/>
  <c r="BD82" i="20"/>
  <c r="AS81" i="20"/>
  <c r="AZ78" i="20"/>
  <c r="BB74" i="20"/>
  <c r="AZ72" i="20"/>
  <c r="BB70" i="20"/>
  <c r="F54" i="22"/>
  <c r="F54" i="21"/>
  <c r="F54" i="20"/>
  <c r="AU20" i="21"/>
  <c r="G42" i="21"/>
  <c r="AW52" i="21"/>
  <c r="M195" i="21"/>
  <c r="M179" i="21"/>
  <c r="M163" i="21"/>
  <c r="M147" i="21"/>
  <c r="M131" i="21"/>
  <c r="M115" i="21"/>
  <c r="M99" i="21"/>
  <c r="M83" i="21"/>
  <c r="M67" i="21"/>
  <c r="T52" i="21"/>
  <c r="T20" i="21"/>
  <c r="X96" i="21"/>
  <c r="X88" i="21"/>
  <c r="X80" i="21"/>
  <c r="X72" i="21"/>
  <c r="X64" i="21"/>
  <c r="X56" i="21"/>
  <c r="X52" i="21"/>
  <c r="X44" i="21"/>
  <c r="X20" i="21"/>
  <c r="X12" i="21"/>
  <c r="AB96" i="21"/>
  <c r="AB88" i="21"/>
  <c r="AB80" i="21"/>
  <c r="AB72" i="21"/>
  <c r="AB64" i="21"/>
  <c r="AB56" i="21"/>
  <c r="AB52" i="21"/>
  <c r="AB44" i="21"/>
  <c r="AB20" i="21"/>
  <c r="AB12" i="21"/>
  <c r="AD20" i="21"/>
  <c r="AN44" i="21"/>
  <c r="AJ44" i="21"/>
  <c r="AH72" i="21"/>
  <c r="AG80" i="21"/>
  <c r="AK36" i="21"/>
  <c r="AO36" i="21"/>
  <c r="AF36" i="21"/>
  <c r="AH36" i="21"/>
  <c r="AL36" i="21"/>
  <c r="BD36" i="21"/>
  <c r="AZ36" i="21"/>
  <c r="AV36" i="21"/>
  <c r="AJ36" i="21"/>
  <c r="AN36" i="21"/>
  <c r="AP36" i="21"/>
  <c r="AE36" i="21"/>
  <c r="R36" i="21"/>
  <c r="O36" i="21"/>
  <c r="BC36" i="21"/>
  <c r="AY36" i="21"/>
  <c r="AU36" i="21"/>
  <c r="AG36" i="21"/>
  <c r="AI36" i="21"/>
  <c r="AM36" i="21"/>
  <c r="BB36" i="21"/>
  <c r="AX36" i="21"/>
  <c r="AT36" i="21"/>
  <c r="AS100" i="21"/>
  <c r="AS92" i="21"/>
  <c r="AS84" i="21"/>
  <c r="AS76" i="21"/>
  <c r="AS68" i="21"/>
  <c r="AS60" i="21"/>
  <c r="G31" i="22"/>
  <c r="G31" i="21"/>
  <c r="BF168" i="19"/>
  <c r="D21" i="28" s="1"/>
  <c r="AV11" i="20"/>
  <c r="AZ11" i="20"/>
  <c r="R50" i="20"/>
  <c r="R42" i="20"/>
  <c r="R34" i="20"/>
  <c r="R26" i="20"/>
  <c r="R18" i="20"/>
  <c r="R7" i="20"/>
  <c r="AP47" i="20"/>
  <c r="AP39" i="20"/>
  <c r="AP31" i="20"/>
  <c r="AP23" i="20"/>
  <c r="AP15" i="20"/>
  <c r="AP7" i="20"/>
  <c r="AO50" i="20"/>
  <c r="AO42" i="20"/>
  <c r="AO34" i="20"/>
  <c r="AO26" i="20"/>
  <c r="AO18" i="20"/>
  <c r="AN47" i="20"/>
  <c r="AN39" i="20"/>
  <c r="AN31" i="20"/>
  <c r="AN23" i="20"/>
  <c r="AN15" i="20"/>
  <c r="AM52" i="20"/>
  <c r="AM44" i="20"/>
  <c r="AM36" i="20"/>
  <c r="AM28" i="20"/>
  <c r="AM20" i="20"/>
  <c r="AM12" i="20"/>
  <c r="AL49" i="20"/>
  <c r="AL41" i="20"/>
  <c r="AL33" i="20"/>
  <c r="AL25" i="20"/>
  <c r="AL17" i="20"/>
  <c r="AL7" i="20"/>
  <c r="AK50" i="20"/>
  <c r="AK42" i="20"/>
  <c r="AK34" i="20"/>
  <c r="AK26" i="20"/>
  <c r="AK18" i="20"/>
  <c r="AJ47" i="20"/>
  <c r="AJ39" i="20"/>
  <c r="AJ31" i="20"/>
  <c r="AJ23" i="20"/>
  <c r="AJ15" i="20"/>
  <c r="AI52" i="20"/>
  <c r="AI36" i="20"/>
  <c r="AI20" i="20"/>
  <c r="AH49" i="20"/>
  <c r="AH41" i="20"/>
  <c r="AH33" i="20"/>
  <c r="AH25" i="20"/>
  <c r="AH17" i="20"/>
  <c r="AG47" i="20"/>
  <c r="AG41" i="20"/>
  <c r="AG31" i="20"/>
  <c r="AG25" i="20"/>
  <c r="AG15" i="20"/>
  <c r="AF50" i="20"/>
  <c r="AF42" i="20"/>
  <c r="AF34" i="20"/>
  <c r="AF26" i="20"/>
  <c r="AF18" i="20"/>
  <c r="AF7" i="20"/>
  <c r="AS53" i="20"/>
  <c r="AS54" i="20"/>
  <c r="AV100" i="20"/>
  <c r="AZ100" i="20"/>
  <c r="AV98" i="20"/>
  <c r="AZ98" i="20"/>
  <c r="AF98" i="20"/>
  <c r="AG98" i="20"/>
  <c r="AV96" i="20"/>
  <c r="AZ96" i="20"/>
  <c r="BC96" i="20"/>
  <c r="AV94" i="20"/>
  <c r="AZ94" i="20"/>
  <c r="BC94" i="20"/>
  <c r="AF94" i="20"/>
  <c r="AG94" i="20"/>
  <c r="AV92" i="20"/>
  <c r="AZ92" i="20"/>
  <c r="BC92" i="20"/>
  <c r="AV90" i="20"/>
  <c r="AZ90" i="20"/>
  <c r="BC90" i="20"/>
  <c r="AF90" i="20"/>
  <c r="AG90" i="20"/>
  <c r="AV88" i="20"/>
  <c r="AZ88" i="20"/>
  <c r="BC88" i="20"/>
  <c r="AV86" i="20"/>
  <c r="AZ86" i="20"/>
  <c r="BC86" i="20"/>
  <c r="AF86" i="20"/>
  <c r="AG86" i="20"/>
  <c r="AV84" i="20"/>
  <c r="BC84" i="20"/>
  <c r="AV82" i="20"/>
  <c r="BC82" i="20"/>
  <c r="AF82" i="20"/>
  <c r="AG82" i="20"/>
  <c r="AT82" i="20"/>
  <c r="AX82" i="20"/>
  <c r="BA82" i="20"/>
  <c r="AV80" i="20"/>
  <c r="AY80" i="20"/>
  <c r="BC80" i="20"/>
  <c r="AT80" i="20"/>
  <c r="AX80" i="20"/>
  <c r="BA80" i="20"/>
  <c r="AV78" i="20"/>
  <c r="AY78" i="20"/>
  <c r="BC78" i="20"/>
  <c r="AF78" i="20"/>
  <c r="AG78" i="20"/>
  <c r="AT78" i="20"/>
  <c r="AX78" i="20"/>
  <c r="BA78" i="20"/>
  <c r="AV76" i="20"/>
  <c r="AY76" i="20"/>
  <c r="BC76" i="20"/>
  <c r="AT76" i="20"/>
  <c r="BA76" i="20"/>
  <c r="AV74" i="20"/>
  <c r="AY74" i="20"/>
  <c r="BC74" i="20"/>
  <c r="AF74" i="20"/>
  <c r="AG74" i="20"/>
  <c r="AT74" i="20"/>
  <c r="BA74" i="20"/>
  <c r="AV72" i="20"/>
  <c r="AY72" i="20"/>
  <c r="BC72" i="20"/>
  <c r="AT72" i="20"/>
  <c r="AW72" i="20"/>
  <c r="BA72" i="20"/>
  <c r="AV70" i="20"/>
  <c r="AY70" i="20"/>
  <c r="BC70" i="20"/>
  <c r="AF70" i="20"/>
  <c r="AG70" i="20"/>
  <c r="AT70" i="20"/>
  <c r="AW70" i="20"/>
  <c r="BA70" i="20"/>
  <c r="AY68" i="20"/>
  <c r="BC68" i="20"/>
  <c r="AS68" i="20"/>
  <c r="AV68" i="20"/>
  <c r="AZ68" i="20"/>
  <c r="BD68" i="20"/>
  <c r="AT68" i="20"/>
  <c r="AW68" i="20"/>
  <c r="BA68" i="20"/>
  <c r="AY66" i="20"/>
  <c r="BC66" i="20"/>
  <c r="AF66" i="20"/>
  <c r="AG66" i="20"/>
  <c r="AS66" i="20"/>
  <c r="AV66" i="20"/>
  <c r="AZ66" i="20"/>
  <c r="BD66" i="20"/>
  <c r="AT66" i="20"/>
  <c r="AW66" i="20"/>
  <c r="BA66" i="20"/>
  <c r="AU64" i="20"/>
  <c r="AY64" i="20"/>
  <c r="BC64" i="20"/>
  <c r="AS64" i="20"/>
  <c r="AV64" i="20"/>
  <c r="AZ64" i="20"/>
  <c r="BD64" i="20"/>
  <c r="AT64" i="20"/>
  <c r="AW64" i="20"/>
  <c r="BA64" i="20"/>
  <c r="AU62" i="20"/>
  <c r="AY62" i="20"/>
  <c r="BC62" i="20"/>
  <c r="AF62" i="20"/>
  <c r="AG62" i="20"/>
  <c r="AS62" i="20"/>
  <c r="AV62" i="20"/>
  <c r="AZ62" i="20"/>
  <c r="BD62" i="20"/>
  <c r="AT62" i="20"/>
  <c r="AW62" i="20"/>
  <c r="BA62" i="20"/>
  <c r="AU60" i="20"/>
  <c r="AY60" i="20"/>
  <c r="BC60" i="20"/>
  <c r="AS60" i="20"/>
  <c r="AV60" i="20"/>
  <c r="AZ60" i="20"/>
  <c r="BD60" i="20"/>
  <c r="AW60" i="20"/>
  <c r="BA60" i="20"/>
  <c r="AU58" i="20"/>
  <c r="AY58" i="20"/>
  <c r="BC58" i="20"/>
  <c r="AF58" i="20"/>
  <c r="AG58" i="20"/>
  <c r="AS58" i="20"/>
  <c r="AV58" i="20"/>
  <c r="AZ58" i="20"/>
  <c r="BD58" i="20"/>
  <c r="AW58" i="20"/>
  <c r="BA58" i="20"/>
  <c r="AU56" i="20"/>
  <c r="AY56" i="20"/>
  <c r="BC56" i="20"/>
  <c r="AV56" i="20"/>
  <c r="AZ56" i="20"/>
  <c r="BD56" i="20"/>
  <c r="AS56" i="20"/>
  <c r="AW56" i="20"/>
  <c r="BA56" i="20"/>
  <c r="AS55" i="20"/>
  <c r="AW55" i="20"/>
  <c r="BA55" i="20"/>
  <c r="AT55" i="20"/>
  <c r="AX55" i="20"/>
  <c r="BB55" i="20"/>
  <c r="AU55" i="20"/>
  <c r="AY55" i="20"/>
  <c r="BC55" i="20"/>
  <c r="AY20" i="21"/>
  <c r="BA52" i="21"/>
  <c r="M191" i="21"/>
  <c r="M175" i="21"/>
  <c r="M159" i="21"/>
  <c r="M143" i="21"/>
  <c r="M127" i="21"/>
  <c r="M111" i="21"/>
  <c r="M95" i="21"/>
  <c r="M79" i="21"/>
  <c r="M63" i="21"/>
  <c r="Q52" i="21"/>
  <c r="Q20" i="21"/>
  <c r="S52" i="21"/>
  <c r="S20" i="21"/>
  <c r="W88" i="21"/>
  <c r="W80" i="21"/>
  <c r="W72" i="21"/>
  <c r="W64" i="21"/>
  <c r="W56" i="21"/>
  <c r="W52" i="21"/>
  <c r="W44" i="21"/>
  <c r="W20" i="21"/>
  <c r="W12" i="21"/>
  <c r="AA96" i="21"/>
  <c r="AA88" i="21"/>
  <c r="AA80" i="21"/>
  <c r="AA72" i="21"/>
  <c r="AA64" i="21"/>
  <c r="AA56" i="21"/>
  <c r="AA52" i="21"/>
  <c r="AA44" i="21"/>
  <c r="AA20" i="21"/>
  <c r="AA12" i="21"/>
  <c r="AE64" i="21"/>
  <c r="AE12" i="21"/>
  <c r="AQ52" i="21"/>
  <c r="AP44" i="21"/>
  <c r="AL56" i="21"/>
  <c r="AR204" i="21"/>
  <c r="AR200" i="21"/>
  <c r="AR196" i="21"/>
  <c r="AR192" i="21"/>
  <c r="AR188" i="21"/>
  <c r="AR184" i="21"/>
  <c r="AR180" i="21"/>
  <c r="AR176" i="21"/>
  <c r="AR172" i="21"/>
  <c r="AR168" i="21"/>
  <c r="AR164" i="21"/>
  <c r="AR160" i="21"/>
  <c r="AR156" i="21"/>
  <c r="AR152" i="21"/>
  <c r="AR148" i="21"/>
  <c r="AR144" i="21"/>
  <c r="AR140" i="21"/>
  <c r="AR136" i="21"/>
  <c r="AR132" i="21"/>
  <c r="AR128" i="21"/>
  <c r="AR124" i="21"/>
  <c r="AR120" i="21"/>
  <c r="AR116" i="21"/>
  <c r="AR112" i="21"/>
  <c r="AR108" i="21"/>
  <c r="AR104" i="21"/>
  <c r="AK28" i="21"/>
  <c r="AO28" i="21"/>
  <c r="AF28" i="21"/>
  <c r="AG28" i="21"/>
  <c r="AI28" i="21"/>
  <c r="AM28" i="21"/>
  <c r="BD28" i="21"/>
  <c r="AZ28" i="21"/>
  <c r="AV28" i="21"/>
  <c r="AQ28" i="21"/>
  <c r="AD28" i="21"/>
  <c r="R28" i="21"/>
  <c r="O28" i="21"/>
  <c r="BC28" i="21"/>
  <c r="AY28" i="21"/>
  <c r="AU28" i="21"/>
  <c r="AH28" i="21"/>
  <c r="AL28" i="21"/>
  <c r="BB28" i="21"/>
  <c r="AX28" i="21"/>
  <c r="AT28" i="21"/>
  <c r="AS98" i="21"/>
  <c r="AS90" i="21"/>
  <c r="AS82" i="21"/>
  <c r="AS74" i="21"/>
  <c r="AS66" i="21"/>
  <c r="AS58" i="21"/>
  <c r="G23" i="22"/>
  <c r="G23" i="21"/>
  <c r="AS10" i="21"/>
  <c r="AW10" i="21"/>
  <c r="BA10" i="21"/>
  <c r="BE10" i="21"/>
  <c r="G53" i="21"/>
  <c r="AI7" i="21"/>
  <c r="AG42" i="21"/>
  <c r="AG26" i="21"/>
  <c r="AG7" i="21"/>
  <c r="AI46" i="21"/>
  <c r="AM46" i="21"/>
  <c r="AE46" i="21"/>
  <c r="AD46" i="21"/>
  <c r="AI38" i="21"/>
  <c r="AM38" i="21"/>
  <c r="AE38" i="21"/>
  <c r="AD38" i="21"/>
  <c r="AI30" i="21"/>
  <c r="AM30" i="21"/>
  <c r="AE30" i="21"/>
  <c r="AD30" i="21"/>
  <c r="AI22" i="21"/>
  <c r="AM22" i="21"/>
  <c r="AE22" i="21"/>
  <c r="AD22" i="21"/>
  <c r="AI14" i="21"/>
  <c r="AM14" i="21"/>
  <c r="AE14" i="21"/>
  <c r="AD14" i="21"/>
  <c r="BA100" i="21"/>
  <c r="BA98" i="21"/>
  <c r="BA96" i="21"/>
  <c r="BA94" i="21"/>
  <c r="BA92" i="21"/>
  <c r="BA90" i="21"/>
  <c r="BA88" i="21"/>
  <c r="BA86" i="21"/>
  <c r="BA84" i="21"/>
  <c r="BA82" i="21"/>
  <c r="BA80" i="21"/>
  <c r="BA78" i="21"/>
  <c r="BA76" i="21"/>
  <c r="BA74" i="21"/>
  <c r="BA72" i="21"/>
  <c r="BA70" i="21"/>
  <c r="BA68" i="21"/>
  <c r="BA66" i="21"/>
  <c r="BA64" i="21"/>
  <c r="BA62" i="21"/>
  <c r="BA60" i="21"/>
  <c r="BA58" i="21"/>
  <c r="BA56" i="21"/>
  <c r="AW54" i="21"/>
  <c r="AZ55" i="21"/>
  <c r="AZ57" i="21"/>
  <c r="AZ59" i="21"/>
  <c r="AZ61" i="21"/>
  <c r="AZ63" i="21"/>
  <c r="AZ65" i="21"/>
  <c r="AZ67" i="21"/>
  <c r="AZ69" i="21"/>
  <c r="AZ71" i="21"/>
  <c r="AZ73" i="21"/>
  <c r="AZ75" i="21"/>
  <c r="AZ77" i="21"/>
  <c r="AZ79" i="21"/>
  <c r="AZ81" i="21"/>
  <c r="AZ83" i="21"/>
  <c r="AZ85" i="21"/>
  <c r="AZ87" i="21"/>
  <c r="AZ89" i="21"/>
  <c r="AZ91" i="21"/>
  <c r="AZ93" i="21"/>
  <c r="AZ95" i="21"/>
  <c r="AZ97" i="21"/>
  <c r="AZ99" i="21"/>
  <c r="AS53" i="21"/>
  <c r="AU53" i="21"/>
  <c r="AW53" i="21"/>
  <c r="AF53" i="21"/>
  <c r="AY53" i="21"/>
  <c r="BA53" i="21"/>
  <c r="BC53" i="21"/>
  <c r="AG53" i="21"/>
  <c r="AJ53" i="21"/>
  <c r="AN53" i="21"/>
  <c r="AP53" i="21"/>
  <c r="M203" i="22"/>
  <c r="M195" i="22"/>
  <c r="M187" i="22"/>
  <c r="M179" i="22"/>
  <c r="M171" i="22"/>
  <c r="M163" i="22"/>
  <c r="M155" i="22"/>
  <c r="M147" i="22"/>
  <c r="M139" i="22"/>
  <c r="M131" i="22"/>
  <c r="M123" i="22"/>
  <c r="M115" i="22"/>
  <c r="M107" i="22"/>
  <c r="M99" i="22"/>
  <c r="M91" i="22"/>
  <c r="M83" i="22"/>
  <c r="M75" i="22"/>
  <c r="M67" i="22"/>
  <c r="M59" i="22"/>
  <c r="AH42" i="21"/>
  <c r="AH26" i="21"/>
  <c r="AH9" i="21"/>
  <c r="AL9" i="21"/>
  <c r="AK48" i="21"/>
  <c r="AO48" i="21"/>
  <c r="AK40" i="21"/>
  <c r="AO40" i="21"/>
  <c r="AK32" i="21"/>
  <c r="AO32" i="21"/>
  <c r="AK24" i="21"/>
  <c r="AO24" i="21"/>
  <c r="AK16" i="21"/>
  <c r="AO16" i="21"/>
  <c r="BD101" i="21"/>
  <c r="AT100" i="21"/>
  <c r="AX100" i="21"/>
  <c r="BB100" i="21"/>
  <c r="AF100" i="21"/>
  <c r="AU100" i="21"/>
  <c r="AY100" i="21"/>
  <c r="BC100" i="21"/>
  <c r="AK100" i="21"/>
  <c r="AO100" i="21"/>
  <c r="AS99" i="21"/>
  <c r="AT98" i="21"/>
  <c r="AX98" i="21"/>
  <c r="BB98" i="21"/>
  <c r="AF98" i="21"/>
  <c r="AU98" i="21"/>
  <c r="AY98" i="21"/>
  <c r="BC98" i="21"/>
  <c r="AI98" i="21"/>
  <c r="AM98" i="21"/>
  <c r="AE98" i="21"/>
  <c r="AS97" i="21"/>
  <c r="AT96" i="21"/>
  <c r="AX96" i="21"/>
  <c r="BB96" i="21"/>
  <c r="AF96" i="21"/>
  <c r="AU96" i="21"/>
  <c r="AY96" i="21"/>
  <c r="BC96" i="21"/>
  <c r="AK96" i="21"/>
  <c r="AO96" i="21"/>
  <c r="AS95" i="21"/>
  <c r="AT94" i="21"/>
  <c r="AX94" i="21"/>
  <c r="BB94" i="21"/>
  <c r="AF94" i="21"/>
  <c r="AU94" i="21"/>
  <c r="AY94" i="21"/>
  <c r="BC94" i="21"/>
  <c r="AI94" i="21"/>
  <c r="AM94" i="21"/>
  <c r="AE94" i="21"/>
  <c r="AS93" i="21"/>
  <c r="AT92" i="21"/>
  <c r="AX92" i="21"/>
  <c r="BB92" i="21"/>
  <c r="AF92" i="21"/>
  <c r="AU92" i="21"/>
  <c r="AY92" i="21"/>
  <c r="BC92" i="21"/>
  <c r="AK92" i="21"/>
  <c r="AO92" i="21"/>
  <c r="AS91" i="21"/>
  <c r="AT90" i="21"/>
  <c r="AX90" i="21"/>
  <c r="BB90" i="21"/>
  <c r="AF90" i="21"/>
  <c r="AU90" i="21"/>
  <c r="AY90" i="21"/>
  <c r="BC90" i="21"/>
  <c r="AI90" i="21"/>
  <c r="AM90" i="21"/>
  <c r="AE90" i="21"/>
  <c r="AS89" i="21"/>
  <c r="AT88" i="21"/>
  <c r="AX88" i="21"/>
  <c r="BB88" i="21"/>
  <c r="AF88" i="21"/>
  <c r="AU88" i="21"/>
  <c r="AY88" i="21"/>
  <c r="BC88" i="21"/>
  <c r="AK88" i="21"/>
  <c r="AO88" i="21"/>
  <c r="AS87" i="21"/>
  <c r="AT86" i="21"/>
  <c r="AX86" i="21"/>
  <c r="BB86" i="21"/>
  <c r="AF86" i="21"/>
  <c r="AU86" i="21"/>
  <c r="AY86" i="21"/>
  <c r="BC86" i="21"/>
  <c r="AI86" i="21"/>
  <c r="AM86" i="21"/>
  <c r="AE86" i="21"/>
  <c r="AS85" i="21"/>
  <c r="AT84" i="21"/>
  <c r="AX84" i="21"/>
  <c r="BB84" i="21"/>
  <c r="AF84" i="21"/>
  <c r="AU84" i="21"/>
  <c r="AY84" i="21"/>
  <c r="BC84" i="21"/>
  <c r="AK84" i="21"/>
  <c r="AO84" i="21"/>
  <c r="AS83" i="21"/>
  <c r="AT82" i="21"/>
  <c r="AX82" i="21"/>
  <c r="BB82" i="21"/>
  <c r="AF82" i="21"/>
  <c r="AU82" i="21"/>
  <c r="AY82" i="21"/>
  <c r="BC82" i="21"/>
  <c r="AI82" i="21"/>
  <c r="AM82" i="21"/>
  <c r="AE82" i="21"/>
  <c r="AS81" i="21"/>
  <c r="AT80" i="21"/>
  <c r="AX80" i="21"/>
  <c r="BB80" i="21"/>
  <c r="AF80" i="21"/>
  <c r="AU80" i="21"/>
  <c r="AY80" i="21"/>
  <c r="BC80" i="21"/>
  <c r="AK80" i="21"/>
  <c r="AO80" i="21"/>
  <c r="AS79" i="21"/>
  <c r="AT78" i="21"/>
  <c r="AX78" i="21"/>
  <c r="BB78" i="21"/>
  <c r="AF78" i="21"/>
  <c r="AU78" i="21"/>
  <c r="AY78" i="21"/>
  <c r="BC78" i="21"/>
  <c r="AI78" i="21"/>
  <c r="AM78" i="21"/>
  <c r="AE78" i="21"/>
  <c r="AS77" i="21"/>
  <c r="AT76" i="21"/>
  <c r="AX76" i="21"/>
  <c r="BB76" i="21"/>
  <c r="AF76" i="21"/>
  <c r="AU76" i="21"/>
  <c r="AY76" i="21"/>
  <c r="BC76" i="21"/>
  <c r="AK76" i="21"/>
  <c r="AO76" i="21"/>
  <c r="AS75" i="21"/>
  <c r="AT74" i="21"/>
  <c r="AX74" i="21"/>
  <c r="BB74" i="21"/>
  <c r="AF74" i="21"/>
  <c r="AU74" i="21"/>
  <c r="AY74" i="21"/>
  <c r="BC74" i="21"/>
  <c r="AI74" i="21"/>
  <c r="AM74" i="21"/>
  <c r="AE74" i="21"/>
  <c r="AS73" i="21"/>
  <c r="AT72" i="21"/>
  <c r="AX72" i="21"/>
  <c r="BB72" i="21"/>
  <c r="AF72" i="21"/>
  <c r="AU72" i="21"/>
  <c r="AY72" i="21"/>
  <c r="BC72" i="21"/>
  <c r="AK72" i="21"/>
  <c r="AO72" i="21"/>
  <c r="AS71" i="21"/>
  <c r="AT70" i="21"/>
  <c r="AX70" i="21"/>
  <c r="BB70" i="21"/>
  <c r="AF70" i="21"/>
  <c r="AU70" i="21"/>
  <c r="AY70" i="21"/>
  <c r="BC70" i="21"/>
  <c r="AI70" i="21"/>
  <c r="AM70" i="21"/>
  <c r="AE70" i="21"/>
  <c r="AS69" i="21"/>
  <c r="AT68" i="21"/>
  <c r="AX68" i="21"/>
  <c r="BB68" i="21"/>
  <c r="AF68" i="21"/>
  <c r="AU68" i="21"/>
  <c r="AY68" i="21"/>
  <c r="BC68" i="21"/>
  <c r="AK68" i="21"/>
  <c r="AO68" i="21"/>
  <c r="AS67" i="21"/>
  <c r="AT66" i="21"/>
  <c r="AX66" i="21"/>
  <c r="BB66" i="21"/>
  <c r="AF66" i="21"/>
  <c r="AU66" i="21"/>
  <c r="AY66" i="21"/>
  <c r="BC66" i="21"/>
  <c r="AI66" i="21"/>
  <c r="AM66" i="21"/>
  <c r="AE66" i="21"/>
  <c r="AS65" i="21"/>
  <c r="AT64" i="21"/>
  <c r="AX64" i="21"/>
  <c r="BB64" i="21"/>
  <c r="AF64" i="21"/>
  <c r="AU64" i="21"/>
  <c r="AY64" i="21"/>
  <c r="BC64" i="21"/>
  <c r="AK64" i="21"/>
  <c r="AO64" i="21"/>
  <c r="AS63" i="21"/>
  <c r="AT62" i="21"/>
  <c r="AX62" i="21"/>
  <c r="BB62" i="21"/>
  <c r="AF62" i="21"/>
  <c r="AU62" i="21"/>
  <c r="AY62" i="21"/>
  <c r="BC62" i="21"/>
  <c r="AI62" i="21"/>
  <c r="AM62" i="21"/>
  <c r="AE62" i="21"/>
  <c r="AS61" i="21"/>
  <c r="AT60" i="21"/>
  <c r="AX60" i="21"/>
  <c r="BB60" i="21"/>
  <c r="AF60" i="21"/>
  <c r="AU60" i="21"/>
  <c r="AY60" i="21"/>
  <c r="BC60" i="21"/>
  <c r="AK60" i="21"/>
  <c r="AO60" i="21"/>
  <c r="AS59" i="21"/>
  <c r="AT58" i="21"/>
  <c r="AX58" i="21"/>
  <c r="BB58" i="21"/>
  <c r="AF58" i="21"/>
  <c r="AU58" i="21"/>
  <c r="AY58" i="21"/>
  <c r="BC58" i="21"/>
  <c r="AI58" i="21"/>
  <c r="AM58" i="21"/>
  <c r="AE58" i="21"/>
  <c r="AS57" i="21"/>
  <c r="AT56" i="21"/>
  <c r="AX56" i="21"/>
  <c r="BB56" i="21"/>
  <c r="AF56" i="21"/>
  <c r="AU56" i="21"/>
  <c r="AY56" i="21"/>
  <c r="BC56" i="21"/>
  <c r="AK56" i="21"/>
  <c r="AO56" i="21"/>
  <c r="AS55" i="21"/>
  <c r="BB54" i="21"/>
  <c r="BB101" i="21"/>
  <c r="M122" i="22"/>
  <c r="M114" i="22"/>
  <c r="M106" i="22"/>
  <c r="M98" i="22"/>
  <c r="M90" i="22"/>
  <c r="M82" i="22"/>
  <c r="M74" i="22"/>
  <c r="M66" i="22"/>
  <c r="AF54" i="20"/>
  <c r="BB99" i="20"/>
  <c r="AX99" i="20"/>
  <c r="BB97" i="20"/>
  <c r="AX97" i="20"/>
  <c r="BB95" i="20"/>
  <c r="AX95" i="20"/>
  <c r="BB93" i="20"/>
  <c r="AX93" i="20"/>
  <c r="AX91" i="20"/>
  <c r="AX89" i="20"/>
  <c r="BA87" i="20"/>
  <c r="AX87" i="20"/>
  <c r="BA85" i="20"/>
  <c r="AX85" i="20"/>
  <c r="BA83" i="20"/>
  <c r="AX83" i="20"/>
  <c r="BA81" i="20"/>
  <c r="AX81" i="20"/>
  <c r="BA79" i="20"/>
  <c r="AX79" i="20"/>
  <c r="BA77" i="20"/>
  <c r="BA75" i="20"/>
  <c r="BA73" i="20"/>
  <c r="BA71" i="20"/>
  <c r="AW71" i="20"/>
  <c r="BA69" i="20"/>
  <c r="AW69" i="20"/>
  <c r="BA67" i="20"/>
  <c r="AW67" i="20"/>
  <c r="BA65" i="20"/>
  <c r="AW65" i="20"/>
  <c r="BA63" i="20"/>
  <c r="AW63" i="20"/>
  <c r="BA61" i="20"/>
  <c r="AW61" i="20"/>
  <c r="BA59" i="20"/>
  <c r="BA57" i="20"/>
  <c r="BC54" i="20"/>
  <c r="AY54" i="20"/>
  <c r="AU10" i="21"/>
  <c r="AY10" i="21"/>
  <c r="AV11" i="21"/>
  <c r="AZ11" i="21"/>
  <c r="AI50" i="21"/>
  <c r="AM50" i="21"/>
  <c r="AE50" i="21"/>
  <c r="AD50" i="21"/>
  <c r="AI42" i="21"/>
  <c r="AM42" i="21"/>
  <c r="AE42" i="21"/>
  <c r="AD42" i="21"/>
  <c r="AI34" i="21"/>
  <c r="AM34" i="21"/>
  <c r="AE34" i="21"/>
  <c r="AD34" i="21"/>
  <c r="AI26" i="21"/>
  <c r="AM26" i="21"/>
  <c r="AE26" i="21"/>
  <c r="AD26" i="21"/>
  <c r="AI18" i="21"/>
  <c r="AM18" i="21"/>
  <c r="AE18" i="21"/>
  <c r="AD18" i="21"/>
  <c r="AJ7" i="21"/>
  <c r="AN7" i="21"/>
  <c r="AE7" i="21"/>
  <c r="AD7" i="21"/>
  <c r="BD55" i="21"/>
  <c r="BD57" i="21"/>
  <c r="BD59" i="21"/>
  <c r="BD61" i="21"/>
  <c r="BD63" i="21"/>
  <c r="BD65" i="21"/>
  <c r="BD67" i="21"/>
  <c r="BD69" i="21"/>
  <c r="BD71" i="21"/>
  <c r="BD73" i="21"/>
  <c r="BD75" i="21"/>
  <c r="BD77" i="21"/>
  <c r="BD79" i="21"/>
  <c r="BD81" i="21"/>
  <c r="BD83" i="21"/>
  <c r="BD85" i="21"/>
  <c r="BD87" i="21"/>
  <c r="BD89" i="21"/>
  <c r="BD91" i="21"/>
  <c r="BD93" i="21"/>
  <c r="BD95" i="21"/>
  <c r="BD97" i="21"/>
  <c r="BD99" i="21"/>
  <c r="M56" i="22"/>
  <c r="M60" i="22"/>
  <c r="M64" i="22"/>
  <c r="M68" i="22"/>
  <c r="M72" i="22"/>
  <c r="M76" i="22"/>
  <c r="M80" i="22"/>
  <c r="M84" i="22"/>
  <c r="M88" i="22"/>
  <c r="M92" i="22"/>
  <c r="M96" i="22"/>
  <c r="M100" i="22"/>
  <c r="M104" i="22"/>
  <c r="M108" i="22"/>
  <c r="M112" i="22"/>
  <c r="M116" i="22"/>
  <c r="M120" i="22"/>
  <c r="M124" i="22"/>
  <c r="M128" i="22"/>
  <c r="M132" i="22"/>
  <c r="M136" i="22"/>
  <c r="M140" i="22"/>
  <c r="M144" i="22"/>
  <c r="M148" i="22"/>
  <c r="M152" i="22"/>
  <c r="M156" i="22"/>
  <c r="M160" i="22"/>
  <c r="M164" i="22"/>
  <c r="M168" i="22"/>
  <c r="M172" i="22"/>
  <c r="M176" i="22"/>
  <c r="M180" i="22"/>
  <c r="M184" i="22"/>
  <c r="M188" i="22"/>
  <c r="M192" i="22"/>
  <c r="M196" i="22"/>
  <c r="M200" i="22"/>
  <c r="M204" i="22"/>
  <c r="M57" i="22"/>
  <c r="M61" i="22"/>
  <c r="M73" i="22"/>
  <c r="M77" i="22"/>
  <c r="M89" i="22"/>
  <c r="M93" i="22"/>
  <c r="M101" i="22"/>
  <c r="M105" i="22"/>
  <c r="M109" i="22"/>
  <c r="M113" i="22"/>
  <c r="M117" i="22"/>
  <c r="M121" i="22"/>
  <c r="M125" i="22"/>
  <c r="M129" i="22"/>
  <c r="M133" i="22"/>
  <c r="M137" i="22"/>
  <c r="M141" i="22"/>
  <c r="M145" i="22"/>
  <c r="M149" i="22"/>
  <c r="M153" i="22"/>
  <c r="M157" i="22"/>
  <c r="M161" i="22"/>
  <c r="M165" i="22"/>
  <c r="M169" i="22"/>
  <c r="M173" i="22"/>
  <c r="M177" i="22"/>
  <c r="M181" i="22"/>
  <c r="M185" i="22"/>
  <c r="M189" i="22"/>
  <c r="M193" i="22"/>
  <c r="M197" i="22"/>
  <c r="M201" i="22"/>
  <c r="AS85" i="22"/>
  <c r="AW85" i="22"/>
  <c r="BA85" i="22"/>
  <c r="AG85" i="22"/>
  <c r="AJ85" i="22"/>
  <c r="AN85" i="22"/>
  <c r="AT85" i="22"/>
  <c r="AX85" i="22"/>
  <c r="BB85" i="22"/>
  <c r="AF85" i="22"/>
  <c r="AK85" i="22"/>
  <c r="AO85" i="22"/>
  <c r="AU85" i="22"/>
  <c r="BC85" i="22"/>
  <c r="AI85" i="22"/>
  <c r="AD85" i="22"/>
  <c r="AV85" i="22"/>
  <c r="BD85" i="22"/>
  <c r="AM85" i="22"/>
  <c r="AP85" i="22"/>
  <c r="AQ85" i="22"/>
  <c r="AE85" i="22"/>
  <c r="AY85" i="22"/>
  <c r="AL85" i="22"/>
  <c r="AB85" i="22"/>
  <c r="AS69" i="22"/>
  <c r="AW69" i="22"/>
  <c r="BA69" i="22"/>
  <c r="AG69" i="22"/>
  <c r="AJ69" i="22"/>
  <c r="AN69" i="22"/>
  <c r="AT69" i="22"/>
  <c r="AX69" i="22"/>
  <c r="BB69" i="22"/>
  <c r="AF69" i="22"/>
  <c r="AK69" i="22"/>
  <c r="AO69" i="22"/>
  <c r="AU69" i="22"/>
  <c r="BC69" i="22"/>
  <c r="AI69" i="22"/>
  <c r="AD69" i="22"/>
  <c r="AV69" i="22"/>
  <c r="BD69" i="22"/>
  <c r="AM69" i="22"/>
  <c r="AP69" i="22"/>
  <c r="AQ69" i="22"/>
  <c r="AE69" i="22"/>
  <c r="AY69" i="22"/>
  <c r="AL69" i="22"/>
  <c r="AB69" i="22"/>
  <c r="AM86" i="22"/>
  <c r="AG86" i="22"/>
  <c r="AJ86" i="22"/>
  <c r="AN86" i="22"/>
  <c r="AF86" i="22"/>
  <c r="AH86" i="22"/>
  <c r="AC86" i="22"/>
  <c r="AO86" i="22"/>
  <c r="AD86" i="22"/>
  <c r="AP86" i="22"/>
  <c r="AQ86" i="22"/>
  <c r="AE86" i="22"/>
  <c r="AM70" i="22"/>
  <c r="AG70" i="22"/>
  <c r="AJ70" i="22"/>
  <c r="AN70" i="22"/>
  <c r="AF70" i="22"/>
  <c r="AH70" i="22"/>
  <c r="AC70" i="22"/>
  <c r="AO70" i="22"/>
  <c r="AD70" i="22"/>
  <c r="AP70" i="22"/>
  <c r="AQ70" i="22"/>
  <c r="AE70" i="22"/>
  <c r="AF51" i="22"/>
  <c r="AH51" i="22"/>
  <c r="AL51" i="22"/>
  <c r="AP51" i="22"/>
  <c r="AE51" i="22"/>
  <c r="AD51" i="22"/>
  <c r="AC51" i="22"/>
  <c r="AB51" i="22"/>
  <c r="AI51" i="22"/>
  <c r="AM51" i="22"/>
  <c r="AG51" i="22"/>
  <c r="AN51" i="22"/>
  <c r="AO51" i="22"/>
  <c r="AF43" i="22"/>
  <c r="AH43" i="22"/>
  <c r="AL43" i="22"/>
  <c r="AP43" i="22"/>
  <c r="AE43" i="22"/>
  <c r="AD43" i="22"/>
  <c r="AC43" i="22"/>
  <c r="AB43" i="22"/>
  <c r="AI43" i="22"/>
  <c r="AM43" i="22"/>
  <c r="AJ43" i="22"/>
  <c r="AK43" i="22"/>
  <c r="AF35" i="22"/>
  <c r="AH35" i="22"/>
  <c r="AL35" i="22"/>
  <c r="AP35" i="22"/>
  <c r="AE35" i="22"/>
  <c r="AD35" i="22"/>
  <c r="AC35" i="22"/>
  <c r="AB35" i="22"/>
  <c r="AI35" i="22"/>
  <c r="AM35" i="22"/>
  <c r="AG35" i="22"/>
  <c r="AN35" i="22"/>
  <c r="AO35" i="22"/>
  <c r="AF27" i="22"/>
  <c r="AH27" i="22"/>
  <c r="AL27" i="22"/>
  <c r="AP27" i="22"/>
  <c r="AE27" i="22"/>
  <c r="AD27" i="22"/>
  <c r="AC27" i="22"/>
  <c r="AB27" i="22"/>
  <c r="AI27" i="22"/>
  <c r="AM27" i="22"/>
  <c r="AJ27" i="22"/>
  <c r="AK27" i="22"/>
  <c r="AF19" i="22"/>
  <c r="AH19" i="22"/>
  <c r="AL19" i="22"/>
  <c r="AP19" i="22"/>
  <c r="AE19" i="22"/>
  <c r="AD19" i="22"/>
  <c r="AC19" i="22"/>
  <c r="AB19" i="22"/>
  <c r="AI19" i="22"/>
  <c r="AM19" i="22"/>
  <c r="AG19" i="22"/>
  <c r="AN19" i="22"/>
  <c r="AO19" i="22"/>
  <c r="AF8" i="22"/>
  <c r="AI8" i="22"/>
  <c r="AM8" i="22"/>
  <c r="AE8" i="22"/>
  <c r="AD8" i="22"/>
  <c r="AC8" i="22"/>
  <c r="AB8" i="22"/>
  <c r="AJ8" i="22"/>
  <c r="AN8" i="22"/>
  <c r="AH8" i="22"/>
  <c r="AK8" i="22"/>
  <c r="AL8" i="22"/>
  <c r="AO8" i="22"/>
  <c r="AS97" i="22"/>
  <c r="AW97" i="22"/>
  <c r="BA97" i="22"/>
  <c r="AG97" i="22"/>
  <c r="AJ97" i="22"/>
  <c r="AN97" i="22"/>
  <c r="AT97" i="22"/>
  <c r="AX97" i="22"/>
  <c r="BB97" i="22"/>
  <c r="AF97" i="22"/>
  <c r="AK97" i="22"/>
  <c r="AO97" i="22"/>
  <c r="AU97" i="22"/>
  <c r="BC97" i="22"/>
  <c r="AL97" i="22"/>
  <c r="AC97" i="22"/>
  <c r="AV97" i="22"/>
  <c r="BD97" i="22"/>
  <c r="AH97" i="22"/>
  <c r="AD97" i="22"/>
  <c r="AY97" i="22"/>
  <c r="AI97" i="22"/>
  <c r="AQ97" i="22"/>
  <c r="AE97" i="22"/>
  <c r="AS81" i="22"/>
  <c r="AW81" i="22"/>
  <c r="BA81" i="22"/>
  <c r="AG81" i="22"/>
  <c r="AJ81" i="22"/>
  <c r="AN81" i="22"/>
  <c r="AT81" i="22"/>
  <c r="AX81" i="22"/>
  <c r="BB81" i="22"/>
  <c r="AF81" i="22"/>
  <c r="AK81" i="22"/>
  <c r="AO81" i="22"/>
  <c r="AU81" i="22"/>
  <c r="BC81" i="22"/>
  <c r="AL81" i="22"/>
  <c r="AC81" i="22"/>
  <c r="AV81" i="22"/>
  <c r="BD81" i="22"/>
  <c r="AH81" i="22"/>
  <c r="AD81" i="22"/>
  <c r="AY81" i="22"/>
  <c r="AI81" i="22"/>
  <c r="AQ81" i="22"/>
  <c r="AE81" i="22"/>
  <c r="AB81" i="22"/>
  <c r="AS65" i="22"/>
  <c r="AW65" i="22"/>
  <c r="BA65" i="22"/>
  <c r="AG65" i="22"/>
  <c r="AJ65" i="22"/>
  <c r="AN65" i="22"/>
  <c r="AT65" i="22"/>
  <c r="AX65" i="22"/>
  <c r="BB65" i="22"/>
  <c r="AF65" i="22"/>
  <c r="AK65" i="22"/>
  <c r="AO65" i="22"/>
  <c r="AU65" i="22"/>
  <c r="BC65" i="22"/>
  <c r="AL65" i="22"/>
  <c r="AC65" i="22"/>
  <c r="AV65" i="22"/>
  <c r="BD65" i="22"/>
  <c r="AH65" i="22"/>
  <c r="AD65" i="22"/>
  <c r="AY65" i="22"/>
  <c r="AI65" i="22"/>
  <c r="AQ65" i="22"/>
  <c r="AE65" i="22"/>
  <c r="AU58" i="22"/>
  <c r="AY58" i="22"/>
  <c r="BC58" i="22"/>
  <c r="AS58" i="22"/>
  <c r="AX58" i="22"/>
  <c r="BD58" i="22"/>
  <c r="AI58" i="22"/>
  <c r="AM58" i="22"/>
  <c r="AT58" i="22"/>
  <c r="AZ58" i="22"/>
  <c r="AG58" i="22"/>
  <c r="AJ58" i="22"/>
  <c r="AN58" i="22"/>
  <c r="AV58" i="22"/>
  <c r="AL58" i="22"/>
  <c r="AE58" i="22"/>
  <c r="AW58" i="22"/>
  <c r="AF58" i="22"/>
  <c r="AH58" i="22"/>
  <c r="AK58" i="22"/>
  <c r="AQ58" i="22"/>
  <c r="BA58" i="22"/>
  <c r="AC58" i="22"/>
  <c r="S21" i="23"/>
  <c r="Q23" i="23"/>
  <c r="P59" i="4" s="1"/>
  <c r="Q21" i="23"/>
  <c r="M23" i="23"/>
  <c r="L59" i="4" s="1"/>
  <c r="M21" i="23"/>
  <c r="T7" i="23"/>
  <c r="I23" i="23"/>
  <c r="H59" i="4" s="1"/>
  <c r="I21" i="23"/>
  <c r="T5" i="23"/>
  <c r="AQ99" i="21"/>
  <c r="AQ95" i="21"/>
  <c r="AQ91" i="21"/>
  <c r="AQ87" i="21"/>
  <c r="AQ83" i="21"/>
  <c r="AQ79" i="21"/>
  <c r="AQ75" i="21"/>
  <c r="AQ71" i="21"/>
  <c r="AQ67" i="21"/>
  <c r="AQ63" i="21"/>
  <c r="AQ59" i="21"/>
  <c r="AQ55" i="21"/>
  <c r="AQ51" i="21"/>
  <c r="AQ47" i="21"/>
  <c r="AQ43" i="21"/>
  <c r="AQ39" i="21"/>
  <c r="AQ35" i="21"/>
  <c r="AQ31" i="21"/>
  <c r="AQ27" i="21"/>
  <c r="AQ23" i="21"/>
  <c r="AQ19" i="21"/>
  <c r="AQ15" i="21"/>
  <c r="AP97" i="21"/>
  <c r="AP93" i="21"/>
  <c r="AP89" i="21"/>
  <c r="AP85" i="21"/>
  <c r="AP81" i="21"/>
  <c r="AP77" i="21"/>
  <c r="AP73" i="21"/>
  <c r="AP69" i="21"/>
  <c r="AP65" i="21"/>
  <c r="AP61" i="21"/>
  <c r="AP57" i="21"/>
  <c r="AP49" i="21"/>
  <c r="AP45" i="21"/>
  <c r="AP41" i="21"/>
  <c r="AP37" i="21"/>
  <c r="AP33" i="21"/>
  <c r="AP29" i="21"/>
  <c r="AP25" i="21"/>
  <c r="AP21" i="21"/>
  <c r="AP17" i="21"/>
  <c r="AP13" i="21"/>
  <c r="AN97" i="21"/>
  <c r="AN93" i="21"/>
  <c r="AN89" i="21"/>
  <c r="AN85" i="21"/>
  <c r="AN81" i="21"/>
  <c r="AN77" i="21"/>
  <c r="AN73" i="21"/>
  <c r="AN69" i="21"/>
  <c r="AN65" i="21"/>
  <c r="AN61" i="21"/>
  <c r="AN57" i="21"/>
  <c r="AN49" i="21"/>
  <c r="AN45" i="21"/>
  <c r="AN41" i="21"/>
  <c r="AN37" i="21"/>
  <c r="AN33" i="21"/>
  <c r="AN29" i="21"/>
  <c r="AN25" i="21"/>
  <c r="AN21" i="21"/>
  <c r="AN17" i="21"/>
  <c r="AN13" i="21"/>
  <c r="AM8" i="21"/>
  <c r="AL99" i="21"/>
  <c r="AL95" i="21"/>
  <c r="AL91" i="21"/>
  <c r="AL87" i="21"/>
  <c r="AL83" i="21"/>
  <c r="AL79" i="21"/>
  <c r="AL75" i="21"/>
  <c r="AL71" i="21"/>
  <c r="AL67" i="21"/>
  <c r="AL63" i="21"/>
  <c r="AL59" i="21"/>
  <c r="AL55" i="21"/>
  <c r="AL51" i="21"/>
  <c r="AL47" i="21"/>
  <c r="AL43" i="21"/>
  <c r="AL39" i="21"/>
  <c r="AL35" i="21"/>
  <c r="AL31" i="21"/>
  <c r="AL27" i="21"/>
  <c r="AL23" i="21"/>
  <c r="AL19" i="21"/>
  <c r="AL15" i="21"/>
  <c r="AJ97" i="21"/>
  <c r="AJ93" i="21"/>
  <c r="AJ89" i="21"/>
  <c r="AJ85" i="21"/>
  <c r="AJ81" i="21"/>
  <c r="AJ77" i="21"/>
  <c r="AJ73" i="21"/>
  <c r="AJ69" i="21"/>
  <c r="AJ65" i="21"/>
  <c r="AJ61" i="21"/>
  <c r="AJ57" i="21"/>
  <c r="AJ49" i="21"/>
  <c r="AJ45" i="21"/>
  <c r="AJ41" i="21"/>
  <c r="AJ37" i="21"/>
  <c r="AJ33" i="21"/>
  <c r="AJ29" i="21"/>
  <c r="AJ25" i="21"/>
  <c r="AJ21" i="21"/>
  <c r="AJ17" i="21"/>
  <c r="AJ13" i="21"/>
  <c r="AI8" i="21"/>
  <c r="AH99" i="21"/>
  <c r="AH95" i="21"/>
  <c r="AH91" i="21"/>
  <c r="AH87" i="21"/>
  <c r="AH83" i="21"/>
  <c r="AH79" i="21"/>
  <c r="AH75" i="21"/>
  <c r="AH71" i="21"/>
  <c r="AH67" i="21"/>
  <c r="AH63" i="21"/>
  <c r="AH59" i="21"/>
  <c r="AH55" i="21"/>
  <c r="AH51" i="21"/>
  <c r="AH47" i="21"/>
  <c r="AH43" i="21"/>
  <c r="AH39" i="21"/>
  <c r="AH35" i="21"/>
  <c r="AH31" i="21"/>
  <c r="AH27" i="21"/>
  <c r="AH23" i="21"/>
  <c r="AH19" i="21"/>
  <c r="AH15" i="21"/>
  <c r="AG97" i="21"/>
  <c r="AG93" i="21"/>
  <c r="AG89" i="21"/>
  <c r="AG85" i="21"/>
  <c r="AG81" i="21"/>
  <c r="AG77" i="21"/>
  <c r="AG73" i="21"/>
  <c r="AG69" i="21"/>
  <c r="AG65" i="21"/>
  <c r="AG61" i="21"/>
  <c r="AG57" i="21"/>
  <c r="AG49" i="21"/>
  <c r="AG45" i="21"/>
  <c r="AG41" i="21"/>
  <c r="AG37" i="21"/>
  <c r="AG33" i="21"/>
  <c r="AG29" i="21"/>
  <c r="AG25" i="21"/>
  <c r="AG21" i="21"/>
  <c r="AG17" i="21"/>
  <c r="AG13" i="21"/>
  <c r="BA99" i="21"/>
  <c r="AW99" i="21"/>
  <c r="BA97" i="21"/>
  <c r="AW97" i="21"/>
  <c r="BA95" i="21"/>
  <c r="AW95" i="21"/>
  <c r="BA93" i="21"/>
  <c r="AW93" i="21"/>
  <c r="BA91" i="21"/>
  <c r="AW91" i="21"/>
  <c r="BA89" i="21"/>
  <c r="AW89" i="21"/>
  <c r="BA87" i="21"/>
  <c r="AW87" i="21"/>
  <c r="BA85" i="21"/>
  <c r="AW85" i="21"/>
  <c r="BA83" i="21"/>
  <c r="AW83" i="21"/>
  <c r="BA81" i="21"/>
  <c r="AW81" i="21"/>
  <c r="BA79" i="21"/>
  <c r="AW79" i="21"/>
  <c r="BA77" i="21"/>
  <c r="AW77" i="21"/>
  <c r="BA75" i="21"/>
  <c r="AW75" i="21"/>
  <c r="BA73" i="21"/>
  <c r="AW73" i="21"/>
  <c r="BA71" i="21"/>
  <c r="AW71" i="21"/>
  <c r="BA69" i="21"/>
  <c r="AW69" i="21"/>
  <c r="BA67" i="21"/>
  <c r="AW67" i="21"/>
  <c r="BA65" i="21"/>
  <c r="AW65" i="21"/>
  <c r="BA63" i="21"/>
  <c r="AW63" i="21"/>
  <c r="BA61" i="21"/>
  <c r="AW61" i="21"/>
  <c r="BA59" i="21"/>
  <c r="AW59" i="21"/>
  <c r="BA57" i="21"/>
  <c r="AW57" i="21"/>
  <c r="BA55" i="21"/>
  <c r="AW55" i="21"/>
  <c r="AV35" i="22"/>
  <c r="AZ35" i="22"/>
  <c r="BD35" i="22"/>
  <c r="AS43" i="22"/>
  <c r="AW43" i="22"/>
  <c r="BA43" i="22"/>
  <c r="BE43" i="22"/>
  <c r="AS51" i="22"/>
  <c r="AW51" i="22"/>
  <c r="BA51" i="22"/>
  <c r="BE51" i="22"/>
  <c r="M97" i="22"/>
  <c r="M85" i="22"/>
  <c r="M81" i="22"/>
  <c r="M69" i="22"/>
  <c r="M65" i="22"/>
  <c r="N86" i="22"/>
  <c r="N70" i="22"/>
  <c r="N58" i="22"/>
  <c r="O86" i="22"/>
  <c r="O70" i="22"/>
  <c r="P70" i="22"/>
  <c r="P58" i="22"/>
  <c r="Q86" i="22"/>
  <c r="Q70" i="22"/>
  <c r="Q58" i="22"/>
  <c r="S86" i="22"/>
  <c r="S70" i="22"/>
  <c r="S58" i="22"/>
  <c r="T86" i="22"/>
  <c r="T70" i="22"/>
  <c r="T58" i="22"/>
  <c r="U86" i="22"/>
  <c r="U70" i="22"/>
  <c r="U58" i="22"/>
  <c r="V86" i="22"/>
  <c r="V70" i="22"/>
  <c r="V58" i="22"/>
  <c r="W86" i="22"/>
  <c r="W70" i="22"/>
  <c r="W58" i="22"/>
  <c r="X86" i="22"/>
  <c r="X70" i="22"/>
  <c r="X58" i="22"/>
  <c r="Y86" i="22"/>
  <c r="Y70" i="22"/>
  <c r="Y58" i="22"/>
  <c r="Z86" i="22"/>
  <c r="Z70" i="22"/>
  <c r="Z58" i="22"/>
  <c r="AA86" i="22"/>
  <c r="AA70" i="22"/>
  <c r="AA58" i="22"/>
  <c r="AO27" i="22"/>
  <c r="AN43" i="22"/>
  <c r="AL86" i="22"/>
  <c r="AL70" i="22"/>
  <c r="AK19" i="22"/>
  <c r="AJ19" i="22"/>
  <c r="AG27" i="22"/>
  <c r="AS93" i="22"/>
  <c r="AW93" i="22"/>
  <c r="BA93" i="22"/>
  <c r="AG93" i="22"/>
  <c r="AJ93" i="22"/>
  <c r="AN93" i="22"/>
  <c r="AT93" i="22"/>
  <c r="AX93" i="22"/>
  <c r="BB93" i="22"/>
  <c r="AF93" i="22"/>
  <c r="AK93" i="22"/>
  <c r="AO93" i="22"/>
  <c r="AU93" i="22"/>
  <c r="BC93" i="22"/>
  <c r="AI93" i="22"/>
  <c r="AV93" i="22"/>
  <c r="BD93" i="22"/>
  <c r="AM93" i="22"/>
  <c r="AP93" i="22"/>
  <c r="AY93" i="22"/>
  <c r="AL93" i="22"/>
  <c r="AD93" i="22"/>
  <c r="AS77" i="22"/>
  <c r="AW77" i="22"/>
  <c r="BA77" i="22"/>
  <c r="AG77" i="22"/>
  <c r="AJ77" i="22"/>
  <c r="AN77" i="22"/>
  <c r="AT77" i="22"/>
  <c r="AX77" i="22"/>
  <c r="BB77" i="22"/>
  <c r="AF77" i="22"/>
  <c r="AK77" i="22"/>
  <c r="AO77" i="22"/>
  <c r="AU77" i="22"/>
  <c r="BC77" i="22"/>
  <c r="AI77" i="22"/>
  <c r="AV77" i="22"/>
  <c r="BD77" i="22"/>
  <c r="AM77" i="22"/>
  <c r="AP77" i="22"/>
  <c r="AY77" i="22"/>
  <c r="AL77" i="22"/>
  <c r="AD77" i="22"/>
  <c r="AB77" i="22"/>
  <c r="P69" i="22"/>
  <c r="Q85" i="22"/>
  <c r="Q69" i="22"/>
  <c r="R51" i="22"/>
  <c r="R43" i="22"/>
  <c r="R35" i="22"/>
  <c r="R27" i="22"/>
  <c r="R19" i="22"/>
  <c r="R8" i="22"/>
  <c r="S97" i="22"/>
  <c r="S85" i="22"/>
  <c r="S81" i="22"/>
  <c r="S69" i="22"/>
  <c r="S65" i="22"/>
  <c r="T97" i="22"/>
  <c r="T85" i="22"/>
  <c r="T81" i="22"/>
  <c r="T69" i="22"/>
  <c r="T65" i="22"/>
  <c r="U97" i="22"/>
  <c r="U85" i="22"/>
  <c r="U81" i="22"/>
  <c r="U69" i="22"/>
  <c r="U65" i="22"/>
  <c r="V97" i="22"/>
  <c r="V85" i="22"/>
  <c r="V81" i="22"/>
  <c r="V69" i="22"/>
  <c r="V65" i="22"/>
  <c r="W97" i="22"/>
  <c r="W85" i="22"/>
  <c r="W81" i="22"/>
  <c r="W69" i="22"/>
  <c r="W65" i="22"/>
  <c r="X97" i="22"/>
  <c r="X85" i="22"/>
  <c r="X81" i="22"/>
  <c r="X69" i="22"/>
  <c r="X65" i="22"/>
  <c r="Y97" i="22"/>
  <c r="Y85" i="22"/>
  <c r="Y81" i="22"/>
  <c r="Y69" i="22"/>
  <c r="Y65" i="22"/>
  <c r="Z97" i="22"/>
  <c r="Z85" i="22"/>
  <c r="Z81" i="22"/>
  <c r="Z69" i="22"/>
  <c r="Z65" i="22"/>
  <c r="AA97" i="22"/>
  <c r="AA85" i="22"/>
  <c r="AA81" i="22"/>
  <c r="AA69" i="22"/>
  <c r="AA65" i="22"/>
  <c r="AB97" i="22"/>
  <c r="AC85" i="22"/>
  <c r="AC69" i="22"/>
  <c r="AQ51" i="22"/>
  <c r="AQ43" i="22"/>
  <c r="AQ35" i="22"/>
  <c r="AQ27" i="22"/>
  <c r="AQ19" i="22"/>
  <c r="AO43" i="22"/>
  <c r="AM97" i="22"/>
  <c r="AM65" i="22"/>
  <c r="AK35" i="22"/>
  <c r="AJ35" i="22"/>
  <c r="AH85" i="22"/>
  <c r="AH69" i="22"/>
  <c r="AG43" i="22"/>
  <c r="AM94" i="22"/>
  <c r="AG94" i="22"/>
  <c r="AJ94" i="22"/>
  <c r="AN94" i="22"/>
  <c r="AF94" i="22"/>
  <c r="AH94" i="22"/>
  <c r="AQ94" i="22"/>
  <c r="AE94" i="22"/>
  <c r="AO94" i="22"/>
  <c r="AP94" i="22"/>
  <c r="AC94" i="22"/>
  <c r="AM78" i="22"/>
  <c r="AG78" i="22"/>
  <c r="AJ78" i="22"/>
  <c r="AN78" i="22"/>
  <c r="AF78" i="22"/>
  <c r="AH78" i="22"/>
  <c r="AQ78" i="22"/>
  <c r="AE78" i="22"/>
  <c r="AO78" i="22"/>
  <c r="AP78" i="22"/>
  <c r="AC78" i="22"/>
  <c r="AK60" i="22"/>
  <c r="AO60" i="22"/>
  <c r="AQ60" i="22"/>
  <c r="AH60" i="22"/>
  <c r="AL60" i="22"/>
  <c r="AP60" i="22"/>
  <c r="AF60" i="22"/>
  <c r="AN60" i="22"/>
  <c r="AD60" i="22"/>
  <c r="AE60" i="22"/>
  <c r="AG60" i="22"/>
  <c r="AI60" i="22"/>
  <c r="AJ60" i="22"/>
  <c r="AB60" i="22"/>
  <c r="AS89" i="22"/>
  <c r="AW89" i="22"/>
  <c r="BA89" i="22"/>
  <c r="AG89" i="22"/>
  <c r="AJ89" i="22"/>
  <c r="AN89" i="22"/>
  <c r="AT89" i="22"/>
  <c r="AX89" i="22"/>
  <c r="BB89" i="22"/>
  <c r="AF89" i="22"/>
  <c r="AK89" i="22"/>
  <c r="AO89" i="22"/>
  <c r="AU89" i="22"/>
  <c r="BC89" i="22"/>
  <c r="AL89" i="22"/>
  <c r="AQ89" i="22"/>
  <c r="AE89" i="22"/>
  <c r="AV89" i="22"/>
  <c r="BD89" i="22"/>
  <c r="AH89" i="22"/>
  <c r="AY89" i="22"/>
  <c r="AI89" i="22"/>
  <c r="AC89" i="22"/>
  <c r="AB89" i="22"/>
  <c r="AZ85" i="22"/>
  <c r="AS73" i="22"/>
  <c r="AW73" i="22"/>
  <c r="BA73" i="22"/>
  <c r="AG73" i="22"/>
  <c r="AJ73" i="22"/>
  <c r="AN73" i="22"/>
  <c r="AT73" i="22"/>
  <c r="AX73" i="22"/>
  <c r="BB73" i="22"/>
  <c r="AF73" i="22"/>
  <c r="AK73" i="22"/>
  <c r="AO73" i="22"/>
  <c r="AU73" i="22"/>
  <c r="BC73" i="22"/>
  <c r="AL73" i="22"/>
  <c r="AQ73" i="22"/>
  <c r="AE73" i="22"/>
  <c r="AV73" i="22"/>
  <c r="BD73" i="22"/>
  <c r="AH73" i="22"/>
  <c r="AY73" i="22"/>
  <c r="AI73" i="22"/>
  <c r="AC73" i="22"/>
  <c r="AB73" i="22"/>
  <c r="AZ69" i="22"/>
  <c r="AS61" i="22"/>
  <c r="AW61" i="22"/>
  <c r="BA61" i="22"/>
  <c r="AT61" i="22"/>
  <c r="AY61" i="22"/>
  <c r="BD61" i="22"/>
  <c r="AG61" i="22"/>
  <c r="AJ61" i="22"/>
  <c r="AN61" i="22"/>
  <c r="AU61" i="22"/>
  <c r="AZ61" i="22"/>
  <c r="AF61" i="22"/>
  <c r="AK61" i="22"/>
  <c r="AO61" i="22"/>
  <c r="AV61" i="22"/>
  <c r="AM61" i="22"/>
  <c r="AP61" i="22"/>
  <c r="AC61" i="22"/>
  <c r="AX61" i="22"/>
  <c r="AL61" i="22"/>
  <c r="AD61" i="22"/>
  <c r="BB61" i="22"/>
  <c r="AH61" i="22"/>
  <c r="AE61" i="22"/>
  <c r="AK96" i="22"/>
  <c r="AO96" i="22"/>
  <c r="AQ96" i="22"/>
  <c r="AH96" i="22"/>
  <c r="AL96" i="22"/>
  <c r="AP96" i="22"/>
  <c r="AK88" i="22"/>
  <c r="AO88" i="22"/>
  <c r="AQ88" i="22"/>
  <c r="AH88" i="22"/>
  <c r="AL88" i="22"/>
  <c r="AP88" i="22"/>
  <c r="AK80" i="22"/>
  <c r="AO80" i="22"/>
  <c r="AQ80" i="22"/>
  <c r="AH80" i="22"/>
  <c r="AL80" i="22"/>
  <c r="AP80" i="22"/>
  <c r="AK72" i="22"/>
  <c r="AO72" i="22"/>
  <c r="AQ72" i="22"/>
  <c r="AH72" i="22"/>
  <c r="AL72" i="22"/>
  <c r="AP72" i="22"/>
  <c r="AI62" i="22"/>
  <c r="AM62" i="22"/>
  <c r="AG62" i="22"/>
  <c r="AJ62" i="22"/>
  <c r="AN62" i="22"/>
  <c r="AF45" i="22"/>
  <c r="AG45" i="22"/>
  <c r="AJ45" i="22"/>
  <c r="AN45" i="22"/>
  <c r="AK45" i="22"/>
  <c r="AO45" i="22"/>
  <c r="AF37" i="22"/>
  <c r="AG37" i="22"/>
  <c r="AJ37" i="22"/>
  <c r="AN37" i="22"/>
  <c r="AK37" i="22"/>
  <c r="AO37" i="22"/>
  <c r="AF29" i="22"/>
  <c r="AG29" i="22"/>
  <c r="AJ29" i="22"/>
  <c r="AN29" i="22"/>
  <c r="AK29" i="22"/>
  <c r="AO29" i="22"/>
  <c r="AF21" i="22"/>
  <c r="AG21" i="22"/>
  <c r="AJ21" i="22"/>
  <c r="AN21" i="22"/>
  <c r="AK21" i="22"/>
  <c r="AO21" i="22"/>
  <c r="AF13" i="22"/>
  <c r="AG13" i="22"/>
  <c r="AJ13" i="22"/>
  <c r="AN13" i="22"/>
  <c r="AK13" i="22"/>
  <c r="AO13" i="22"/>
  <c r="AU56" i="22"/>
  <c r="AY56" i="22"/>
  <c r="BC56" i="22"/>
  <c r="AT56" i="22"/>
  <c r="AZ56" i="22"/>
  <c r="AK56" i="22"/>
  <c r="AO56" i="22"/>
  <c r="AQ56" i="22"/>
  <c r="AV56" i="22"/>
  <c r="BA56" i="22"/>
  <c r="AH56" i="22"/>
  <c r="AL56" i="22"/>
  <c r="AP56" i="22"/>
  <c r="AH37" i="22"/>
  <c r="AH21" i="22"/>
  <c r="AH9" i="22"/>
  <c r="AL9" i="22"/>
  <c r="AP9" i="22"/>
  <c r="AI9" i="22"/>
  <c r="AM9" i="22"/>
  <c r="AM98" i="22"/>
  <c r="AG98" i="22"/>
  <c r="AJ98" i="22"/>
  <c r="AN98" i="22"/>
  <c r="AM90" i="22"/>
  <c r="AG90" i="22"/>
  <c r="AJ90" i="22"/>
  <c r="AN90" i="22"/>
  <c r="AM82" i="22"/>
  <c r="AG82" i="22"/>
  <c r="AJ82" i="22"/>
  <c r="AN82" i="22"/>
  <c r="AM74" i="22"/>
  <c r="AG74" i="22"/>
  <c r="AJ74" i="22"/>
  <c r="AN74" i="22"/>
  <c r="AI66" i="22"/>
  <c r="AM66" i="22"/>
  <c r="AG66" i="22"/>
  <c r="AJ66" i="22"/>
  <c r="AN66" i="22"/>
  <c r="AF56" i="22"/>
  <c r="AF47" i="22"/>
  <c r="AH47" i="22"/>
  <c r="AL47" i="22"/>
  <c r="AP47" i="22"/>
  <c r="AE47" i="22"/>
  <c r="AD47" i="22"/>
  <c r="AC47" i="22"/>
  <c r="AB47" i="22"/>
  <c r="AI47" i="22"/>
  <c r="AM47" i="22"/>
  <c r="AF39" i="22"/>
  <c r="AH39" i="22"/>
  <c r="AL39" i="22"/>
  <c r="AP39" i="22"/>
  <c r="AE39" i="22"/>
  <c r="AD39" i="22"/>
  <c r="AC39" i="22"/>
  <c r="AB39" i="22"/>
  <c r="AI39" i="22"/>
  <c r="AM39" i="22"/>
  <c r="AF31" i="22"/>
  <c r="AH31" i="22"/>
  <c r="AL31" i="22"/>
  <c r="AP31" i="22"/>
  <c r="AE31" i="22"/>
  <c r="AD31" i="22"/>
  <c r="AC31" i="22"/>
  <c r="AB31" i="22"/>
  <c r="AI31" i="22"/>
  <c r="AM31" i="22"/>
  <c r="AF23" i="22"/>
  <c r="AH23" i="22"/>
  <c r="AL23" i="22"/>
  <c r="AP23" i="22"/>
  <c r="AE23" i="22"/>
  <c r="AD23" i="22"/>
  <c r="AC23" i="22"/>
  <c r="AB23" i="22"/>
  <c r="AI23" i="22"/>
  <c r="AM23" i="22"/>
  <c r="AF15" i="22"/>
  <c r="AH15" i="22"/>
  <c r="AL15" i="22"/>
  <c r="AP15" i="22"/>
  <c r="AE15" i="22"/>
  <c r="AD15" i="22"/>
  <c r="AC15" i="22"/>
  <c r="AB15" i="22"/>
  <c r="AI15" i="22"/>
  <c r="AM15" i="22"/>
  <c r="AS99" i="22"/>
  <c r="AW99" i="22"/>
  <c r="BA99" i="22"/>
  <c r="AH99" i="22"/>
  <c r="AL99" i="22"/>
  <c r="AP99" i="22"/>
  <c r="AE99" i="22"/>
  <c r="AD99" i="22"/>
  <c r="AC99" i="22"/>
  <c r="AT99" i="22"/>
  <c r="AX99" i="22"/>
  <c r="BB99" i="22"/>
  <c r="AF99" i="22"/>
  <c r="AI99" i="22"/>
  <c r="AM99" i="22"/>
  <c r="AS95" i="22"/>
  <c r="AW95" i="22"/>
  <c r="BA95" i="22"/>
  <c r="AH95" i="22"/>
  <c r="AL95" i="22"/>
  <c r="AP95" i="22"/>
  <c r="AE95" i="22"/>
  <c r="AD95" i="22"/>
  <c r="AC95" i="22"/>
  <c r="AT95" i="22"/>
  <c r="AX95" i="22"/>
  <c r="BB95" i="22"/>
  <c r="AF95" i="22"/>
  <c r="AI95" i="22"/>
  <c r="AM95" i="22"/>
  <c r="AS91" i="22"/>
  <c r="AW91" i="22"/>
  <c r="BA91" i="22"/>
  <c r="AH91" i="22"/>
  <c r="AL91" i="22"/>
  <c r="AP91" i="22"/>
  <c r="AE91" i="22"/>
  <c r="AD91" i="22"/>
  <c r="AC91" i="22"/>
  <c r="AT91" i="22"/>
  <c r="AX91" i="22"/>
  <c r="BB91" i="22"/>
  <c r="AF91" i="22"/>
  <c r="AI91" i="22"/>
  <c r="AM91" i="22"/>
  <c r="AS87" i="22"/>
  <c r="AW87" i="22"/>
  <c r="BA87" i="22"/>
  <c r="AH87" i="22"/>
  <c r="AL87" i="22"/>
  <c r="AP87" i="22"/>
  <c r="AE87" i="22"/>
  <c r="AD87" i="22"/>
  <c r="AC87" i="22"/>
  <c r="AT87" i="22"/>
  <c r="AX87" i="22"/>
  <c r="BB87" i="22"/>
  <c r="AF87" i="22"/>
  <c r="AI87" i="22"/>
  <c r="AM87" i="22"/>
  <c r="AS83" i="22"/>
  <c r="AW83" i="22"/>
  <c r="BA83" i="22"/>
  <c r="AH83" i="22"/>
  <c r="AL83" i="22"/>
  <c r="AP83" i="22"/>
  <c r="AE83" i="22"/>
  <c r="AD83" i="22"/>
  <c r="AC83" i="22"/>
  <c r="AT83" i="22"/>
  <c r="AX83" i="22"/>
  <c r="BB83" i="22"/>
  <c r="AF83" i="22"/>
  <c r="AI83" i="22"/>
  <c r="AM83" i="22"/>
  <c r="AS79" i="22"/>
  <c r="AW79" i="22"/>
  <c r="BA79" i="22"/>
  <c r="AH79" i="22"/>
  <c r="AL79" i="22"/>
  <c r="AP79" i="22"/>
  <c r="AE79" i="22"/>
  <c r="AD79" i="22"/>
  <c r="AC79" i="22"/>
  <c r="AT79" i="22"/>
  <c r="AX79" i="22"/>
  <c r="BB79" i="22"/>
  <c r="AF79" i="22"/>
  <c r="AI79" i="22"/>
  <c r="AM79" i="22"/>
  <c r="AS75" i="22"/>
  <c r="AW75" i="22"/>
  <c r="BA75" i="22"/>
  <c r="AH75" i="22"/>
  <c r="AL75" i="22"/>
  <c r="AP75" i="22"/>
  <c r="AE75" i="22"/>
  <c r="AD75" i="22"/>
  <c r="AC75" i="22"/>
  <c r="AT75" i="22"/>
  <c r="AX75" i="22"/>
  <c r="BB75" i="22"/>
  <c r="AF75" i="22"/>
  <c r="AI75" i="22"/>
  <c r="AM75" i="22"/>
  <c r="AS71" i="22"/>
  <c r="AW71" i="22"/>
  <c r="BA71" i="22"/>
  <c r="AH71" i="22"/>
  <c r="AL71" i="22"/>
  <c r="AP71" i="22"/>
  <c r="AE71" i="22"/>
  <c r="AD71" i="22"/>
  <c r="AC71" i="22"/>
  <c r="AT71" i="22"/>
  <c r="AX71" i="22"/>
  <c r="BB71" i="22"/>
  <c r="AF71" i="22"/>
  <c r="AI71" i="22"/>
  <c r="AM71" i="22"/>
  <c r="AS67" i="22"/>
  <c r="AW67" i="22"/>
  <c r="BA67" i="22"/>
  <c r="AH67" i="22"/>
  <c r="AL67" i="22"/>
  <c r="AP67" i="22"/>
  <c r="AE67" i="22"/>
  <c r="AD67" i="22"/>
  <c r="AC67" i="22"/>
  <c r="AB67" i="22"/>
  <c r="AT67" i="22"/>
  <c r="AX67" i="22"/>
  <c r="BB67" i="22"/>
  <c r="AF67" i="22"/>
  <c r="AI67" i="22"/>
  <c r="AM67" i="22"/>
  <c r="BB64" i="22"/>
  <c r="BD59" i="22"/>
  <c r="AX56" i="22"/>
  <c r="BB60" i="22"/>
  <c r="BB101" i="22"/>
  <c r="BB62" i="22"/>
  <c r="AX55" i="22"/>
  <c r="AX63" i="22"/>
  <c r="AX101" i="22"/>
  <c r="AX57" i="22"/>
  <c r="AX60" i="22"/>
  <c r="AT101" i="22"/>
  <c r="AT55" i="22"/>
  <c r="AT63" i="22"/>
  <c r="T15" i="23"/>
  <c r="T14" i="23"/>
  <c r="AQ12" i="22"/>
  <c r="AK100" i="22"/>
  <c r="AO100" i="22"/>
  <c r="AQ100" i="22"/>
  <c r="AH100" i="22"/>
  <c r="AL100" i="22"/>
  <c r="AP100" i="22"/>
  <c r="AK92" i="22"/>
  <c r="AO92" i="22"/>
  <c r="AQ92" i="22"/>
  <c r="AH92" i="22"/>
  <c r="AL92" i="22"/>
  <c r="AP92" i="22"/>
  <c r="AK84" i="22"/>
  <c r="AO84" i="22"/>
  <c r="AQ84" i="22"/>
  <c r="AH84" i="22"/>
  <c r="AL84" i="22"/>
  <c r="AP84" i="22"/>
  <c r="AK76" i="22"/>
  <c r="AO76" i="22"/>
  <c r="AQ76" i="22"/>
  <c r="AH76" i="22"/>
  <c r="AL76" i="22"/>
  <c r="AP76" i="22"/>
  <c r="AK68" i="22"/>
  <c r="AO68" i="22"/>
  <c r="AQ68" i="22"/>
  <c r="AH68" i="22"/>
  <c r="AL68" i="22"/>
  <c r="AP68" i="22"/>
  <c r="AF49" i="22"/>
  <c r="AG49" i="22"/>
  <c r="AJ49" i="22"/>
  <c r="AN49" i="22"/>
  <c r="AK49" i="22"/>
  <c r="AO49" i="22"/>
  <c r="AF41" i="22"/>
  <c r="AG41" i="22"/>
  <c r="AJ41" i="22"/>
  <c r="AN41" i="22"/>
  <c r="AK41" i="22"/>
  <c r="AO41" i="22"/>
  <c r="AF33" i="22"/>
  <c r="AG33" i="22"/>
  <c r="AJ33" i="22"/>
  <c r="AN33" i="22"/>
  <c r="AK33" i="22"/>
  <c r="AO33" i="22"/>
  <c r="AF25" i="22"/>
  <c r="AG25" i="22"/>
  <c r="AJ25" i="22"/>
  <c r="AN25" i="22"/>
  <c r="AK25" i="22"/>
  <c r="AO25" i="22"/>
  <c r="AF17" i="22"/>
  <c r="AG17" i="22"/>
  <c r="AJ17" i="22"/>
  <c r="AN17" i="22"/>
  <c r="AK17" i="22"/>
  <c r="AO17" i="22"/>
  <c r="AU64" i="22"/>
  <c r="AT64" i="22"/>
  <c r="AY64" i="22"/>
  <c r="BC64" i="22"/>
  <c r="AK64" i="22"/>
  <c r="AO64" i="22"/>
  <c r="AQ64" i="22"/>
  <c r="AV64" i="22"/>
  <c r="AZ64" i="22"/>
  <c r="BD64" i="22"/>
  <c r="AH64" i="22"/>
  <c r="AL64" i="22"/>
  <c r="AP64" i="22"/>
  <c r="AS59" i="22"/>
  <c r="AW59" i="22"/>
  <c r="BA59" i="22"/>
  <c r="AU59" i="22"/>
  <c r="AZ59" i="22"/>
  <c r="AH59" i="22"/>
  <c r="AL59" i="22"/>
  <c r="AP59" i="22"/>
  <c r="AE59" i="22"/>
  <c r="AD59" i="22"/>
  <c r="AC59" i="22"/>
  <c r="AB59" i="22"/>
  <c r="AV59" i="22"/>
  <c r="BB59" i="22"/>
  <c r="AF59" i="22"/>
  <c r="AI59" i="22"/>
  <c r="AM59" i="22"/>
  <c r="AW56" i="22"/>
  <c r="AU54" i="22"/>
  <c r="AV54" i="22"/>
  <c r="BB54" i="22"/>
  <c r="AX54" i="22"/>
  <c r="AF54" i="22"/>
  <c r="AI54" i="22"/>
  <c r="AM54" i="22"/>
  <c r="AY54" i="22"/>
  <c r="BA54" i="22"/>
  <c r="AS54" i="22"/>
  <c r="AG54" i="22"/>
  <c r="AJ54" i="22"/>
  <c r="AN54" i="22"/>
  <c r="BC54" i="22"/>
  <c r="AW54" i="22"/>
  <c r="AT54" i="22"/>
  <c r="O27" i="23"/>
  <c r="N63" i="4" s="1"/>
  <c r="O21" i="23"/>
  <c r="P26" i="23"/>
  <c r="O62" i="4" s="1"/>
  <c r="P21" i="23"/>
  <c r="L26" i="23"/>
  <c r="K62" i="4" s="1"/>
  <c r="L21" i="23"/>
  <c r="T13" i="23"/>
  <c r="T12" i="23"/>
  <c r="H26" i="23"/>
  <c r="G62" i="4" s="1"/>
  <c r="O40" i="26"/>
  <c r="AU62" i="22"/>
  <c r="AY62" i="22"/>
  <c r="BC62" i="22"/>
  <c r="AS57" i="22"/>
  <c r="AW57" i="22"/>
  <c r="BA57" i="22"/>
  <c r="AZ53" i="22"/>
  <c r="AT53" i="22"/>
  <c r="AU53" i="22"/>
  <c r="BA53" i="22"/>
  <c r="BD53" i="22"/>
  <c r="BB53" i="22"/>
  <c r="T17" i="23"/>
  <c r="T9" i="23"/>
  <c r="R23" i="23"/>
  <c r="Q59" i="4" s="1"/>
  <c r="R21" i="23"/>
  <c r="N23" i="23"/>
  <c r="M59" i="4" s="1"/>
  <c r="J23" i="23"/>
  <c r="I59" i="4" s="1"/>
  <c r="I24" i="23"/>
  <c r="H60" i="4" s="1"/>
  <c r="AI98" i="22"/>
  <c r="AI94" i="22"/>
  <c r="AI90" i="22"/>
  <c r="AI86" i="22"/>
  <c r="AI82" i="22"/>
  <c r="AI78" i="22"/>
  <c r="AI74" i="22"/>
  <c r="AI70" i="22"/>
  <c r="AG57" i="22"/>
  <c r="AG53" i="22"/>
  <c r="AR53" i="22" s="1"/>
  <c r="BC100" i="22"/>
  <c r="AY100" i="22"/>
  <c r="BC98" i="22"/>
  <c r="AY98" i="22"/>
  <c r="BC96" i="22"/>
  <c r="AY96" i="22"/>
  <c r="BC94" i="22"/>
  <c r="AY94" i="22"/>
  <c r="BC92" i="22"/>
  <c r="AY92" i="22"/>
  <c r="BC90" i="22"/>
  <c r="AY90" i="22"/>
  <c r="BC88" i="22"/>
  <c r="AY88" i="22"/>
  <c r="BC86" i="22"/>
  <c r="AY86" i="22"/>
  <c r="BC84" i="22"/>
  <c r="AY84" i="22"/>
  <c r="BC82" i="22"/>
  <c r="AY82" i="22"/>
  <c r="BC80" i="22"/>
  <c r="AY80" i="22"/>
  <c r="BC78" i="22"/>
  <c r="AY78" i="22"/>
  <c r="BC76" i="22"/>
  <c r="AY76" i="22"/>
  <c r="BC74" i="22"/>
  <c r="AY74" i="22"/>
  <c r="BC72" i="22"/>
  <c r="AY72" i="22"/>
  <c r="BC70" i="22"/>
  <c r="AY70" i="22"/>
  <c r="BC68" i="22"/>
  <c r="AY68" i="22"/>
  <c r="BC66" i="22"/>
  <c r="AY66" i="22"/>
  <c r="AS63" i="22"/>
  <c r="AW63" i="22"/>
  <c r="BA63" i="22"/>
  <c r="BA62" i="22"/>
  <c r="AV62" i="22"/>
  <c r="AU60" i="22"/>
  <c r="AY60" i="22"/>
  <c r="BC60" i="22"/>
  <c r="BB57" i="22"/>
  <c r="AV57" i="22"/>
  <c r="AS55" i="22"/>
  <c r="AW55" i="22"/>
  <c r="BA55" i="22"/>
  <c r="AS53" i="22"/>
  <c r="J21" i="23"/>
  <c r="T18" i="23"/>
  <c r="T8" i="23"/>
  <c r="T25" i="23"/>
  <c r="S23" i="23"/>
  <c r="R59" i="4" s="1"/>
  <c r="O23" i="23"/>
  <c r="N59" i="4" s="1"/>
  <c r="K23" i="23"/>
  <c r="J59" i="4" s="1"/>
  <c r="R26" i="23"/>
  <c r="Q62" i="4" s="1"/>
  <c r="N26" i="23"/>
  <c r="M62" i="4" s="1"/>
  <c r="J26" i="23"/>
  <c r="I62" i="4" s="1"/>
  <c r="K40" i="26"/>
  <c r="P53" i="26"/>
  <c r="P19" i="26"/>
  <c r="E81" i="26"/>
  <c r="P48" i="26"/>
  <c r="L40" i="26"/>
  <c r="H40" i="26"/>
  <c r="G81" i="26"/>
  <c r="M40" i="26"/>
  <c r="I40" i="26"/>
  <c r="P58" i="26"/>
  <c r="D40" i="26"/>
  <c r="P13" i="26"/>
  <c r="N40" i="26"/>
  <c r="F40" i="26"/>
  <c r="F81" i="26"/>
  <c r="D81" i="26"/>
  <c r="P25" i="26"/>
  <c r="F71" i="3" l="1"/>
  <c r="F21" i="6" s="1"/>
  <c r="P158" i="3"/>
  <c r="G158" i="4"/>
  <c r="S60" i="4"/>
  <c r="S63" i="4"/>
  <c r="T28" i="23"/>
  <c r="Q60" i="3"/>
  <c r="J63" i="3"/>
  <c r="J19" i="6" s="1"/>
  <c r="H81" i="3"/>
  <c r="S62" i="4"/>
  <c r="S158" i="4"/>
  <c r="L83" i="26"/>
  <c r="K83" i="26"/>
  <c r="G149" i="4"/>
  <c r="S143" i="4"/>
  <c r="S64" i="4"/>
  <c r="S59" i="4"/>
  <c r="S61" i="4"/>
  <c r="S65" i="4"/>
  <c r="P163" i="3"/>
  <c r="G126" i="3"/>
  <c r="G30" i="6" s="1"/>
  <c r="H126" i="3"/>
  <c r="H30" i="6" s="1"/>
  <c r="N63" i="3"/>
  <c r="L72" i="3"/>
  <c r="D186" i="3"/>
  <c r="D42" i="6" s="1"/>
  <c r="E18" i="3"/>
  <c r="G18" i="3" s="1"/>
  <c r="H18" i="3" s="1"/>
  <c r="F16" i="28"/>
  <c r="F36" i="28" s="1"/>
  <c r="F78" i="28" s="1"/>
  <c r="F34" i="30" s="1"/>
  <c r="D23" i="29" s="1"/>
  <c r="O83" i="26"/>
  <c r="N83" i="26"/>
  <c r="I83" i="26"/>
  <c r="H83" i="26"/>
  <c r="AR88" i="20"/>
  <c r="AR93" i="20"/>
  <c r="AR92" i="20"/>
  <c r="AR100" i="20"/>
  <c r="I98" i="3"/>
  <c r="I27" i="6" s="1"/>
  <c r="P126" i="3"/>
  <c r="P30" i="6" s="1"/>
  <c r="AR61" i="20"/>
  <c r="AR99" i="20"/>
  <c r="H144" i="3"/>
  <c r="H33" i="6" s="1"/>
  <c r="AR95" i="20"/>
  <c r="AR71" i="20"/>
  <c r="AR87" i="20"/>
  <c r="P81" i="3"/>
  <c r="J83" i="26"/>
  <c r="E83" i="26"/>
  <c r="G83" i="26"/>
  <c r="F83" i="26"/>
  <c r="M83" i="26"/>
  <c r="D83" i="26"/>
  <c r="K16" i="28"/>
  <c r="K36" i="28" s="1"/>
  <c r="K78" i="28" s="1"/>
  <c r="K34" i="30" s="1"/>
  <c r="I23" i="29" s="1"/>
  <c r="I45" i="3"/>
  <c r="E33" i="6"/>
  <c r="K30" i="23"/>
  <c r="N30" i="23"/>
  <c r="Q30" i="23"/>
  <c r="P30" i="23"/>
  <c r="O30" i="23"/>
  <c r="S30" i="23"/>
  <c r="J30" i="23"/>
  <c r="I30" i="23"/>
  <c r="E84" i="3"/>
  <c r="H30" i="23"/>
  <c r="L30" i="23"/>
  <c r="R30" i="23"/>
  <c r="M30" i="23"/>
  <c r="P79" i="3"/>
  <c r="I120" i="3"/>
  <c r="I29" i="6" s="1"/>
  <c r="I53" i="3"/>
  <c r="O126" i="3"/>
  <c r="O30" i="6" s="1"/>
  <c r="O182" i="3"/>
  <c r="O37" i="6" s="1"/>
  <c r="AR24" i="20"/>
  <c r="AR67" i="20"/>
  <c r="AR56" i="20"/>
  <c r="AR40" i="20"/>
  <c r="AR54" i="20"/>
  <c r="AR55" i="20"/>
  <c r="AR55" i="22"/>
  <c r="AR27" i="20"/>
  <c r="G7" i="20"/>
  <c r="G20" i="22"/>
  <c r="G20" i="20"/>
  <c r="G17" i="22"/>
  <c r="G17" i="20"/>
  <c r="G17" i="21"/>
  <c r="G24" i="22"/>
  <c r="G24" i="21"/>
  <c r="G24" i="20"/>
  <c r="G40" i="22"/>
  <c r="G40" i="21"/>
  <c r="G40" i="20"/>
  <c r="G39" i="22"/>
  <c r="G39" i="20"/>
  <c r="G39" i="21"/>
  <c r="G21" i="22"/>
  <c r="G21" i="21"/>
  <c r="G21" i="20"/>
  <c r="G36" i="22"/>
  <c r="G36" i="21"/>
  <c r="G36" i="20"/>
  <c r="N206" i="20"/>
  <c r="AQ9" i="21"/>
  <c r="AR42" i="22"/>
  <c r="G8" i="22"/>
  <c r="G8" i="21"/>
  <c r="G8" i="20"/>
  <c r="G29" i="22"/>
  <c r="G29" i="21"/>
  <c r="G29" i="20"/>
  <c r="G35" i="22"/>
  <c r="G35" i="20"/>
  <c r="G35" i="21"/>
  <c r="G14" i="22"/>
  <c r="G14" i="21"/>
  <c r="G14" i="20"/>
  <c r="G25" i="22"/>
  <c r="G25" i="20"/>
  <c r="G25" i="21"/>
  <c r="G48" i="21"/>
  <c r="G48" i="22"/>
  <c r="G48" i="20"/>
  <c r="G52" i="21"/>
  <c r="G52" i="22"/>
  <c r="G52" i="20"/>
  <c r="G45" i="21"/>
  <c r="G45" i="22"/>
  <c r="G45" i="20"/>
  <c r="G43" i="21"/>
  <c r="G43" i="20"/>
  <c r="G43" i="22"/>
  <c r="AR44" i="22"/>
  <c r="AR20" i="22"/>
  <c r="Z206" i="21"/>
  <c r="AR30" i="20"/>
  <c r="AR34" i="22"/>
  <c r="G51" i="22"/>
  <c r="G51" i="20"/>
  <c r="G51" i="21"/>
  <c r="AR12" i="22"/>
  <c r="AR26" i="22"/>
  <c r="AR52" i="22"/>
  <c r="AR7" i="22"/>
  <c r="AR36" i="22"/>
  <c r="AR9" i="20"/>
  <c r="AR28" i="22"/>
  <c r="G44" i="22"/>
  <c r="G44" i="20"/>
  <c r="G44" i="21"/>
  <c r="S206" i="20"/>
  <c r="G49" i="22"/>
  <c r="G49" i="20"/>
  <c r="G49" i="21"/>
  <c r="I14" i="3"/>
  <c r="O144" i="3"/>
  <c r="O33" i="6" s="1"/>
  <c r="F38" i="6"/>
  <c r="L12" i="6"/>
  <c r="L22" i="6" s="1"/>
  <c r="G79" i="3"/>
  <c r="AR59" i="20"/>
  <c r="AR77" i="20"/>
  <c r="AR75" i="20"/>
  <c r="AR91" i="20"/>
  <c r="P23" i="28"/>
  <c r="AR48" i="20"/>
  <c r="BE54" i="21"/>
  <c r="AR68" i="20"/>
  <c r="N38" i="6"/>
  <c r="Q38" i="6" s="1"/>
  <c r="R38" i="6" s="1"/>
  <c r="F16" i="6"/>
  <c r="L68" i="3"/>
  <c r="L69" i="3"/>
  <c r="AR18" i="22"/>
  <c r="AR14" i="20"/>
  <c r="AR63" i="20"/>
  <c r="P43" i="28"/>
  <c r="BE91" i="20"/>
  <c r="AR16" i="20"/>
  <c r="AR57" i="22"/>
  <c r="AR76" i="20"/>
  <c r="AR32" i="20"/>
  <c r="AR84" i="20"/>
  <c r="L67" i="3"/>
  <c r="AR50" i="22"/>
  <c r="AR65" i="20"/>
  <c r="AR96" i="20"/>
  <c r="P29" i="28"/>
  <c r="I16" i="28"/>
  <c r="I36" i="28" s="1"/>
  <c r="I78" i="28" s="1"/>
  <c r="I34" i="30" s="1"/>
  <c r="L22" i="28"/>
  <c r="L42" i="28" s="1"/>
  <c r="L84" i="28" s="1"/>
  <c r="L38" i="30" s="1"/>
  <c r="J27" i="29" s="1"/>
  <c r="I22" i="28"/>
  <c r="I42" i="28" s="1"/>
  <c r="I84" i="28" s="1"/>
  <c r="I38" i="30" s="1"/>
  <c r="G27" i="29" s="1"/>
  <c r="O16" i="28"/>
  <c r="O36" i="28" s="1"/>
  <c r="O78" i="28" s="1"/>
  <c r="O34" i="30" s="1"/>
  <c r="O22" i="28"/>
  <c r="O42" i="28" s="1"/>
  <c r="O84" i="28" s="1"/>
  <c r="O38" i="30" s="1"/>
  <c r="M27" i="29" s="1"/>
  <c r="E24" i="28"/>
  <c r="E44" i="28" s="1"/>
  <c r="E86" i="28" s="1"/>
  <c r="E44" i="30" s="1"/>
  <c r="C29" i="29" s="1"/>
  <c r="J16" i="28"/>
  <c r="J36" i="28" s="1"/>
  <c r="J78" i="28" s="1"/>
  <c r="J34" i="30" s="1"/>
  <c r="M22" i="28"/>
  <c r="M42" i="28" s="1"/>
  <c r="M84" i="28" s="1"/>
  <c r="M38" i="30" s="1"/>
  <c r="K27" i="29" s="1"/>
  <c r="M24" i="3"/>
  <c r="D24" i="28"/>
  <c r="BE101" i="22"/>
  <c r="R206" i="22"/>
  <c r="AR21" i="21"/>
  <c r="AR37" i="21"/>
  <c r="AR73" i="21"/>
  <c r="AR19" i="21"/>
  <c r="AR35" i="21"/>
  <c r="AR51" i="21"/>
  <c r="AR33" i="21"/>
  <c r="AR85" i="21"/>
  <c r="AR16" i="21"/>
  <c r="AR32" i="21"/>
  <c r="AR48" i="21"/>
  <c r="AR38" i="21"/>
  <c r="AR20" i="20"/>
  <c r="G132" i="3"/>
  <c r="G31" i="6" s="1"/>
  <c r="AR40" i="22"/>
  <c r="AR43" i="20"/>
  <c r="N22" i="28"/>
  <c r="N42" i="28" s="1"/>
  <c r="N84" i="28" s="1"/>
  <c r="N38" i="30" s="1"/>
  <c r="L27" i="29" s="1"/>
  <c r="L16" i="28"/>
  <c r="L36" i="28" s="1"/>
  <c r="L78" i="28" s="1"/>
  <c r="L34" i="30" s="1"/>
  <c r="AV206" i="21"/>
  <c r="BE93" i="20"/>
  <c r="AR72" i="20"/>
  <c r="AR64" i="20"/>
  <c r="AR80" i="20"/>
  <c r="AR69" i="20"/>
  <c r="AR73" i="20"/>
  <c r="M16" i="28"/>
  <c r="M36" i="28" s="1"/>
  <c r="M78" i="28" s="1"/>
  <c r="M34" i="30" s="1"/>
  <c r="K22" i="28"/>
  <c r="K42" i="28" s="1"/>
  <c r="K84" i="28" s="1"/>
  <c r="K38" i="30" s="1"/>
  <c r="I27" i="29" s="1"/>
  <c r="AR25" i="21"/>
  <c r="AR39" i="21"/>
  <c r="AR18" i="21"/>
  <c r="D41" i="28"/>
  <c r="F21" i="28"/>
  <c r="F41" i="28" s="1"/>
  <c r="F83" i="28" s="1"/>
  <c r="N16" i="28"/>
  <c r="N36" i="28" s="1"/>
  <c r="N78" i="28" s="1"/>
  <c r="N34" i="30" s="1"/>
  <c r="L63" i="3"/>
  <c r="L16" i="6"/>
  <c r="E19" i="3"/>
  <c r="E171" i="3"/>
  <c r="M171" i="3"/>
  <c r="O171" i="3" s="1"/>
  <c r="P171" i="3" s="1"/>
  <c r="AR54" i="21"/>
  <c r="AR57" i="20"/>
  <c r="AR85" i="20"/>
  <c r="O156" i="3"/>
  <c r="P156" i="3" s="1"/>
  <c r="P34" i="6" s="1"/>
  <c r="G156" i="3"/>
  <c r="AR22" i="20"/>
  <c r="AR63" i="22"/>
  <c r="G47" i="22"/>
  <c r="G47" i="21"/>
  <c r="G47" i="20"/>
  <c r="F17" i="28"/>
  <c r="AR81" i="20"/>
  <c r="F2" i="30"/>
  <c r="D79" i="28"/>
  <c r="H22" i="28"/>
  <c r="H42" i="28" s="1"/>
  <c r="H84" i="28" s="1"/>
  <c r="H38" i="30" s="1"/>
  <c r="F27" i="29" s="1"/>
  <c r="G22" i="28"/>
  <c r="G42" i="28" s="1"/>
  <c r="G84" i="28" s="1"/>
  <c r="G38" i="30" s="1"/>
  <c r="E27" i="29" s="1"/>
  <c r="F22" i="28"/>
  <c r="F42" i="28" s="1"/>
  <c r="F84" i="28" s="1"/>
  <c r="F38" i="30" s="1"/>
  <c r="D27" i="29" s="1"/>
  <c r="E22" i="28"/>
  <c r="E42" i="28" s="1"/>
  <c r="E84" i="28" s="1"/>
  <c r="E38" i="30" s="1"/>
  <c r="C27" i="29" s="1"/>
  <c r="D42" i="28"/>
  <c r="E16" i="28"/>
  <c r="E36" i="28" s="1"/>
  <c r="E78" i="28" s="1"/>
  <c r="E34" i="30" s="1"/>
  <c r="H16" i="28"/>
  <c r="H36" i="28" s="1"/>
  <c r="H78" i="28" s="1"/>
  <c r="H34" i="30" s="1"/>
  <c r="G16" i="28"/>
  <c r="G36" i="28" s="1"/>
  <c r="G78" i="28" s="1"/>
  <c r="G34" i="30" s="1"/>
  <c r="I70" i="28"/>
  <c r="O70" i="28"/>
  <c r="J70" i="28"/>
  <c r="H70" i="28"/>
  <c r="K70" i="28"/>
  <c r="L70" i="28"/>
  <c r="M70" i="28"/>
  <c r="N70" i="28"/>
  <c r="D85" i="28"/>
  <c r="G70" i="28"/>
  <c r="E70" i="28"/>
  <c r="P9" i="28"/>
  <c r="D71" i="28"/>
  <c r="D72" i="28"/>
  <c r="D73" i="28"/>
  <c r="D28" i="28"/>
  <c r="P8" i="28"/>
  <c r="D74" i="28"/>
  <c r="P74" i="28" s="1"/>
  <c r="E80" i="3"/>
  <c r="G80" i="3" s="1"/>
  <c r="H80" i="3" s="1"/>
  <c r="M80" i="3"/>
  <c r="O80" i="3" s="1"/>
  <c r="P80" i="3" s="1"/>
  <c r="M160" i="19"/>
  <c r="BE100" i="20"/>
  <c r="AR71" i="22"/>
  <c r="BE87" i="22"/>
  <c r="AR59" i="21"/>
  <c r="AR75" i="21"/>
  <c r="AR70" i="22"/>
  <c r="AR86" i="22"/>
  <c r="BE59" i="20"/>
  <c r="BE79" i="20"/>
  <c r="BE83" i="20"/>
  <c r="BE97" i="20"/>
  <c r="BE62" i="21"/>
  <c r="BE94" i="21"/>
  <c r="BB206" i="20"/>
  <c r="AR60" i="20"/>
  <c r="AR89" i="20"/>
  <c r="AR83" i="20"/>
  <c r="AR79" i="20"/>
  <c r="AW206" i="22"/>
  <c r="AX206" i="22"/>
  <c r="AR64" i="22"/>
  <c r="AR67" i="22"/>
  <c r="BE71" i="22"/>
  <c r="AR87" i="22"/>
  <c r="BE56" i="22"/>
  <c r="AR72" i="22"/>
  <c r="AR88" i="22"/>
  <c r="V206" i="22"/>
  <c r="U206" i="22"/>
  <c r="Q206" i="22"/>
  <c r="X206" i="22"/>
  <c r="W206" i="22"/>
  <c r="T206" i="22"/>
  <c r="AR57" i="21"/>
  <c r="AR89" i="21"/>
  <c r="AR67" i="21"/>
  <c r="AR83" i="21"/>
  <c r="AR99" i="21"/>
  <c r="AR69" i="21"/>
  <c r="BC206" i="20"/>
  <c r="BE65" i="20"/>
  <c r="BE75" i="20"/>
  <c r="BE85" i="20"/>
  <c r="BE89" i="20"/>
  <c r="BE95" i="20"/>
  <c r="BE99" i="20"/>
  <c r="BB206" i="21"/>
  <c r="BE61" i="21"/>
  <c r="BE64" i="21"/>
  <c r="BE70" i="21"/>
  <c r="BE72" i="21"/>
  <c r="BE77" i="21"/>
  <c r="BE80" i="21"/>
  <c r="BE86" i="21"/>
  <c r="BE93" i="21"/>
  <c r="R206" i="21"/>
  <c r="S206" i="21"/>
  <c r="AZ206" i="20"/>
  <c r="AV206" i="20"/>
  <c r="BE70" i="20"/>
  <c r="BE72" i="20"/>
  <c r="BE82" i="20"/>
  <c r="BE86" i="20"/>
  <c r="BE94" i="20"/>
  <c r="AY206" i="22"/>
  <c r="BE56" i="21"/>
  <c r="BE78" i="21"/>
  <c r="BE88" i="21"/>
  <c r="BE66" i="22"/>
  <c r="BE70" i="22"/>
  <c r="BE74" i="22"/>
  <c r="BE78" i="22"/>
  <c r="BE82" i="22"/>
  <c r="BE86" i="22"/>
  <c r="BE90" i="22"/>
  <c r="BE94" i="22"/>
  <c r="BE98" i="22"/>
  <c r="BD206" i="22"/>
  <c r="AZ206" i="22"/>
  <c r="AR66" i="22"/>
  <c r="AR61" i="21"/>
  <c r="AR77" i="21"/>
  <c r="AR93" i="21"/>
  <c r="AR55" i="21"/>
  <c r="AR71" i="21"/>
  <c r="AR87" i="21"/>
  <c r="BD206" i="21"/>
  <c r="BE57" i="20"/>
  <c r="BE63" i="20"/>
  <c r="BE67" i="20"/>
  <c r="BE71" i="20"/>
  <c r="BE77" i="20"/>
  <c r="AX206" i="21"/>
  <c r="AZ206" i="21"/>
  <c r="AU206" i="20"/>
  <c r="BA206" i="20"/>
  <c r="BE90" i="20"/>
  <c r="M206" i="20"/>
  <c r="BC206" i="22"/>
  <c r="BE64" i="22"/>
  <c r="AR61" i="22"/>
  <c r="AR91" i="21"/>
  <c r="BE61" i="20"/>
  <c r="BE69" i="20"/>
  <c r="BE73" i="20"/>
  <c r="AR56" i="21"/>
  <c r="AT206" i="21"/>
  <c r="AR72" i="21"/>
  <c r="AR78" i="21"/>
  <c r="AR88" i="21"/>
  <c r="BE96" i="21"/>
  <c r="BD206" i="20"/>
  <c r="BE62" i="20"/>
  <c r="AR66" i="20"/>
  <c r="AR70" i="20"/>
  <c r="BE74" i="20"/>
  <c r="BE76" i="20"/>
  <c r="BE78" i="20"/>
  <c r="BE80" i="20"/>
  <c r="AR82" i="20"/>
  <c r="BE84" i="20"/>
  <c r="BE88" i="20"/>
  <c r="BE92" i="20"/>
  <c r="BE96" i="20"/>
  <c r="BE98" i="20"/>
  <c r="AC206" i="21"/>
  <c r="AX160" i="19"/>
  <c r="AX162" i="19" s="1"/>
  <c r="AX168" i="19" s="1"/>
  <c r="AV160" i="19"/>
  <c r="AV162" i="19" s="1"/>
  <c r="AV168" i="19" s="1"/>
  <c r="BJ160" i="19"/>
  <c r="BJ162" i="19" s="1"/>
  <c r="BJ168" i="19" s="1"/>
  <c r="BK160" i="19"/>
  <c r="BK162" i="19" s="1"/>
  <c r="BK168" i="19" s="1"/>
  <c r="AR53" i="20"/>
  <c r="AR13" i="22"/>
  <c r="Y206" i="20"/>
  <c r="T206" i="20"/>
  <c r="X206" i="20"/>
  <c r="AR12" i="20"/>
  <c r="AR44" i="20"/>
  <c r="O206" i="20"/>
  <c r="V206" i="21"/>
  <c r="AR38" i="20"/>
  <c r="W206" i="20"/>
  <c r="Q206" i="20"/>
  <c r="P206" i="20"/>
  <c r="U206" i="20"/>
  <c r="AR46" i="20"/>
  <c r="AR16" i="22"/>
  <c r="AR32" i="22"/>
  <c r="AR35" i="20"/>
  <c r="V206" i="20"/>
  <c r="T206" i="21"/>
  <c r="P206" i="21"/>
  <c r="Y206" i="21"/>
  <c r="U206" i="21"/>
  <c r="M206" i="21"/>
  <c r="N206" i="21"/>
  <c r="AR42" i="21"/>
  <c r="AR38" i="22"/>
  <c r="AR51" i="20"/>
  <c r="AR29" i="22"/>
  <c r="AR47" i="22"/>
  <c r="N206" i="22"/>
  <c r="AR23" i="21"/>
  <c r="AR14" i="21"/>
  <c r="AR30" i="21"/>
  <c r="AR50" i="20"/>
  <c r="AR33" i="20"/>
  <c r="R206" i="20"/>
  <c r="AR14" i="22"/>
  <c r="AR19" i="20"/>
  <c r="AR30" i="22"/>
  <c r="AR22" i="22"/>
  <c r="AR17" i="22"/>
  <c r="AR49" i="22"/>
  <c r="Z206" i="22"/>
  <c r="AL206" i="22"/>
  <c r="AR34" i="21"/>
  <c r="AR50" i="21"/>
  <c r="AR24" i="21"/>
  <c r="AR40" i="21"/>
  <c r="AR52" i="20"/>
  <c r="AR13" i="20"/>
  <c r="AR29" i="20"/>
  <c r="AR45" i="20"/>
  <c r="AR28" i="20"/>
  <c r="AH206" i="21"/>
  <c r="AH206" i="20"/>
  <c r="AR24" i="22"/>
  <c r="AR31" i="22"/>
  <c r="S206" i="22"/>
  <c r="Y206" i="22"/>
  <c r="P206" i="22"/>
  <c r="AR41" i="21"/>
  <c r="M206" i="22"/>
  <c r="AR22" i="21"/>
  <c r="AR46" i="21"/>
  <c r="AR18" i="20"/>
  <c r="AR41" i="20"/>
  <c r="AR36" i="20"/>
  <c r="AL206" i="20"/>
  <c r="AF206" i="21"/>
  <c r="AG206" i="22"/>
  <c r="AM206" i="22"/>
  <c r="AA206" i="22"/>
  <c r="O206" i="22"/>
  <c r="AR49" i="21"/>
  <c r="AR27" i="21"/>
  <c r="AJ206" i="22"/>
  <c r="AE206" i="22"/>
  <c r="AR26" i="21"/>
  <c r="W206" i="21"/>
  <c r="Q206" i="21"/>
  <c r="O206" i="21"/>
  <c r="AR48" i="22"/>
  <c r="AR46" i="22"/>
  <c r="O168" i="3"/>
  <c r="P168" i="3"/>
  <c r="P149" i="3"/>
  <c r="Q120" i="3"/>
  <c r="Q29" i="6" s="1"/>
  <c r="P132" i="3"/>
  <c r="P31" i="6" s="1"/>
  <c r="Q45" i="3"/>
  <c r="O172" i="3"/>
  <c r="P172" i="3" s="1"/>
  <c r="I32" i="3"/>
  <c r="I11" i="6" s="1"/>
  <c r="Q53" i="3"/>
  <c r="Q35" i="3"/>
  <c r="Q12" i="6" s="1"/>
  <c r="P143" i="3"/>
  <c r="BL160" i="19"/>
  <c r="BL162" i="19" s="1"/>
  <c r="BL168" i="19" s="1"/>
  <c r="BM160" i="19"/>
  <c r="BM162" i="19" s="1"/>
  <c r="BM168" i="19" s="1"/>
  <c r="BN160" i="19"/>
  <c r="BN162" i="19" s="1"/>
  <c r="BN168" i="19" s="1"/>
  <c r="BO160" i="19"/>
  <c r="BO162" i="19" s="1"/>
  <c r="BO168" i="19" s="1"/>
  <c r="BP160" i="19"/>
  <c r="BP162" i="19" s="1"/>
  <c r="BP168" i="19" s="1"/>
  <c r="BQ160" i="19"/>
  <c r="BQ162" i="19" s="1"/>
  <c r="BQ168" i="19" s="1"/>
  <c r="T26" i="23"/>
  <c r="AI206" i="22"/>
  <c r="BE85" i="22"/>
  <c r="AR62" i="21"/>
  <c r="BE73" i="21"/>
  <c r="BE79" i="21"/>
  <c r="BC206" i="21"/>
  <c r="BE98" i="21"/>
  <c r="M167" i="3"/>
  <c r="E167" i="3"/>
  <c r="AR92" i="22"/>
  <c r="AR90" i="22"/>
  <c r="AR89" i="22"/>
  <c r="T21" i="23"/>
  <c r="AR58" i="22"/>
  <c r="AR60" i="21"/>
  <c r="AR82" i="21"/>
  <c r="AT206" i="20"/>
  <c r="AR58" i="20"/>
  <c r="BE68" i="20"/>
  <c r="AW206" i="20"/>
  <c r="AR15" i="20"/>
  <c r="BE92" i="21"/>
  <c r="AR44" i="21"/>
  <c r="AB206" i="20"/>
  <c r="AQ160" i="19"/>
  <c r="AR160" i="19" s="1"/>
  <c r="AG206" i="20"/>
  <c r="M37" i="6"/>
  <c r="J98" i="3"/>
  <c r="J27" i="6" s="1"/>
  <c r="F27" i="6"/>
  <c r="P40" i="26"/>
  <c r="AR15" i="22"/>
  <c r="AR45" i="22"/>
  <c r="AR78" i="22"/>
  <c r="AR93" i="22"/>
  <c r="BE89" i="21"/>
  <c r="BE95" i="21"/>
  <c r="BE66" i="21"/>
  <c r="BE55" i="20"/>
  <c r="BA206" i="22"/>
  <c r="AR76" i="22"/>
  <c r="AR99" i="22"/>
  <c r="BE99" i="22"/>
  <c r="AR56" i="22"/>
  <c r="AR74" i="22"/>
  <c r="AR98" i="22"/>
  <c r="AR77" i="22"/>
  <c r="BE93" i="22"/>
  <c r="BE81" i="22"/>
  <c r="AR97" i="22"/>
  <c r="AK206" i="22"/>
  <c r="AR69" i="22"/>
  <c r="AJ206" i="21"/>
  <c r="BE67" i="21"/>
  <c r="BE83" i="21"/>
  <c r="AR92" i="21"/>
  <c r="AR98" i="21"/>
  <c r="AU206" i="21"/>
  <c r="BE74" i="21"/>
  <c r="AR28" i="21"/>
  <c r="AR26" i="20"/>
  <c r="BE60" i="21"/>
  <c r="AB206" i="21"/>
  <c r="AR21" i="20"/>
  <c r="AO206" i="21"/>
  <c r="AD206" i="20"/>
  <c r="Z206" i="20"/>
  <c r="G46" i="22"/>
  <c r="G46" i="21"/>
  <c r="G46" i="20"/>
  <c r="BE53" i="22"/>
  <c r="AS206" i="22"/>
  <c r="BE60" i="22"/>
  <c r="BE68" i="22"/>
  <c r="BE72" i="22"/>
  <c r="BE76" i="22"/>
  <c r="BE80" i="22"/>
  <c r="BE84" i="22"/>
  <c r="BE88" i="22"/>
  <c r="BE92" i="22"/>
  <c r="BE96" i="22"/>
  <c r="BE100" i="22"/>
  <c r="AU206" i="22"/>
  <c r="BE62" i="22"/>
  <c r="BE54" i="22"/>
  <c r="AV206" i="22"/>
  <c r="AR25" i="22"/>
  <c r="AR41" i="22"/>
  <c r="AR79" i="22"/>
  <c r="BE79" i="22"/>
  <c r="AR95" i="22"/>
  <c r="BE95" i="22"/>
  <c r="AR23" i="22"/>
  <c r="AR39" i="22"/>
  <c r="AF206" i="22"/>
  <c r="AR21" i="22"/>
  <c r="AR37" i="22"/>
  <c r="AR80" i="22"/>
  <c r="AR96" i="22"/>
  <c r="BE89" i="22"/>
  <c r="BE77" i="22"/>
  <c r="AR13" i="21"/>
  <c r="AR29" i="21"/>
  <c r="AR45" i="21"/>
  <c r="AR65" i="21"/>
  <c r="AR81" i="21"/>
  <c r="AR97" i="21"/>
  <c r="AR43" i="21"/>
  <c r="AR65" i="22"/>
  <c r="BE97" i="22"/>
  <c r="AH206" i="22"/>
  <c r="AB206" i="22"/>
  <c r="AR19" i="22"/>
  <c r="AR27" i="22"/>
  <c r="BE69" i="22"/>
  <c r="AD206" i="21"/>
  <c r="BE55" i="21"/>
  <c r="AR64" i="21"/>
  <c r="BE65" i="21"/>
  <c r="AR70" i="21"/>
  <c r="BE71" i="21"/>
  <c r="AR80" i="21"/>
  <c r="BE81" i="21"/>
  <c r="AR86" i="21"/>
  <c r="BE87" i="21"/>
  <c r="AR96" i="21"/>
  <c r="BE97" i="21"/>
  <c r="AL206" i="21"/>
  <c r="AY206" i="21"/>
  <c r="BE53" i="21"/>
  <c r="AS206" i="21"/>
  <c r="AG206" i="21"/>
  <c r="AR7" i="21"/>
  <c r="BE82" i="21"/>
  <c r="AA206" i="21"/>
  <c r="BE60" i="20"/>
  <c r="AR62" i="20"/>
  <c r="BE66" i="20"/>
  <c r="AR78" i="20"/>
  <c r="AR86" i="20"/>
  <c r="AR90" i="20"/>
  <c r="AR94" i="20"/>
  <c r="AR98" i="20"/>
  <c r="AR34" i="20"/>
  <c r="AR25" i="20"/>
  <c r="AR17" i="20"/>
  <c r="AR49" i="20"/>
  <c r="BE68" i="21"/>
  <c r="BE100" i="21"/>
  <c r="AR36" i="21"/>
  <c r="BE81" i="20"/>
  <c r="AK206" i="20"/>
  <c r="BE101" i="21"/>
  <c r="AK206" i="21"/>
  <c r="AR23" i="20"/>
  <c r="AJ206" i="20"/>
  <c r="K7" i="22"/>
  <c r="K206" i="22" s="1"/>
  <c r="J206" i="22"/>
  <c r="AR52" i="21"/>
  <c r="AS160" i="19"/>
  <c r="BR8" i="19"/>
  <c r="E37" i="6"/>
  <c r="H182" i="3"/>
  <c r="H37" i="6" s="1"/>
  <c r="H158" i="3"/>
  <c r="E32" i="6"/>
  <c r="H138" i="3"/>
  <c r="H32" i="6" s="1"/>
  <c r="I38" i="6"/>
  <c r="J38" i="6" s="1"/>
  <c r="I67" i="3"/>
  <c r="J67" i="3" s="1"/>
  <c r="I66" i="3"/>
  <c r="J66" i="3" s="1"/>
  <c r="R63" i="3"/>
  <c r="N184" i="3"/>
  <c r="N40" i="6" s="1"/>
  <c r="N19" i="6"/>
  <c r="F184" i="3"/>
  <c r="P81" i="26"/>
  <c r="T24" i="23"/>
  <c r="AR33" i="22"/>
  <c r="BE73" i="22"/>
  <c r="AN206" i="22"/>
  <c r="AN206" i="21"/>
  <c r="AR94" i="21"/>
  <c r="BE53" i="20"/>
  <c r="AS206" i="20"/>
  <c r="E159" i="3"/>
  <c r="M159" i="3"/>
  <c r="BE55" i="22"/>
  <c r="BE59" i="22"/>
  <c r="BE67" i="22"/>
  <c r="AR83" i="22"/>
  <c r="BE83" i="22"/>
  <c r="AR82" i="22"/>
  <c r="AM206" i="21"/>
  <c r="AR66" i="21"/>
  <c r="AR76" i="21"/>
  <c r="BE99" i="21"/>
  <c r="BA206" i="21"/>
  <c r="AI206" i="21"/>
  <c r="AR74" i="20"/>
  <c r="AR47" i="20"/>
  <c r="AI206" i="20"/>
  <c r="AN206" i="20"/>
  <c r="BE63" i="22"/>
  <c r="T27" i="23"/>
  <c r="T23" i="23"/>
  <c r="BB206" i="22"/>
  <c r="AT206" i="22"/>
  <c r="BE57" i="22"/>
  <c r="AR54" i="22"/>
  <c r="AR59" i="22"/>
  <c r="AR68" i="22"/>
  <c r="AR84" i="22"/>
  <c r="AR100" i="22"/>
  <c r="AR75" i="22"/>
  <c r="BE75" i="22"/>
  <c r="AR91" i="22"/>
  <c r="BE91" i="22"/>
  <c r="AR9" i="22"/>
  <c r="AR62" i="22"/>
  <c r="BE61" i="22"/>
  <c r="AR73" i="22"/>
  <c r="AR60" i="22"/>
  <c r="AR94" i="22"/>
  <c r="AR17" i="21"/>
  <c r="AR15" i="21"/>
  <c r="AR31" i="21"/>
  <c r="AR47" i="21"/>
  <c r="AR63" i="21"/>
  <c r="AR79" i="21"/>
  <c r="AR95" i="21"/>
  <c r="BE58" i="22"/>
  <c r="BE65" i="22"/>
  <c r="AO206" i="22"/>
  <c r="AC206" i="22"/>
  <c r="AR35" i="22"/>
  <c r="AR43" i="22"/>
  <c r="AR85" i="22"/>
  <c r="AE206" i="21"/>
  <c r="AY206" i="20"/>
  <c r="AR58" i="21"/>
  <c r="BE59" i="21"/>
  <c r="AR68" i="21"/>
  <c r="BE69" i="21"/>
  <c r="AR74" i="21"/>
  <c r="BE75" i="21"/>
  <c r="AR84" i="21"/>
  <c r="BE85" i="21"/>
  <c r="AR90" i="21"/>
  <c r="BE91" i="21"/>
  <c r="AR100" i="21"/>
  <c r="AR9" i="21"/>
  <c r="AR53" i="21"/>
  <c r="BE58" i="21"/>
  <c r="BE90" i="21"/>
  <c r="BE56" i="20"/>
  <c r="BE58" i="20"/>
  <c r="BE54" i="20"/>
  <c r="AF206" i="20"/>
  <c r="AR7" i="20"/>
  <c r="AR42" i="20"/>
  <c r="AR31" i="20"/>
  <c r="BE76" i="21"/>
  <c r="X206" i="21"/>
  <c r="BE87" i="20"/>
  <c r="AR37" i="20"/>
  <c r="BD160" i="19"/>
  <c r="BD162" i="19" s="1"/>
  <c r="BD168" i="19" s="1"/>
  <c r="BB160" i="19"/>
  <c r="BB162" i="19" s="1"/>
  <c r="BB168" i="19" s="1"/>
  <c r="AR39" i="20"/>
  <c r="AE206" i="20"/>
  <c r="AC206" i="20"/>
  <c r="AA206" i="20"/>
  <c r="AR20" i="21"/>
  <c r="AT160" i="19"/>
  <c r="AT162" i="19" s="1"/>
  <c r="AT168" i="19" s="1"/>
  <c r="BI160" i="19"/>
  <c r="AW160" i="19"/>
  <c r="AW162" i="19" s="1"/>
  <c r="AW168" i="19" s="1"/>
  <c r="P130" i="3"/>
  <c r="P102" i="3"/>
  <c r="Q63" i="3"/>
  <c r="Q16" i="6"/>
  <c r="G50" i="22"/>
  <c r="G50" i="21"/>
  <c r="G50" i="20"/>
  <c r="M83" i="3"/>
  <c r="E83" i="3"/>
  <c r="AR81" i="22"/>
  <c r="AD206" i="22"/>
  <c r="AR51" i="22"/>
  <c r="BE57" i="21"/>
  <c r="BE63" i="21"/>
  <c r="AW206" i="21"/>
  <c r="AX206" i="20"/>
  <c r="BE64" i="20"/>
  <c r="BE84" i="21"/>
  <c r="AM206" i="20"/>
  <c r="AO206" i="20"/>
  <c r="BC160" i="19"/>
  <c r="BC162" i="19" s="1"/>
  <c r="BC168" i="19" s="1"/>
  <c r="AR12" i="21"/>
  <c r="K8" i="21"/>
  <c r="J206" i="21"/>
  <c r="BR7" i="19"/>
  <c r="N71" i="3"/>
  <c r="N21" i="6" s="1"/>
  <c r="N68" i="3"/>
  <c r="R35" i="3"/>
  <c r="R12" i="6" s="1"/>
  <c r="N12" i="6"/>
  <c r="N22" i="6" s="1"/>
  <c r="N69" i="3"/>
  <c r="N186" i="3"/>
  <c r="N67" i="3"/>
  <c r="Q67" i="3" s="1"/>
  <c r="N66" i="3"/>
  <c r="N72" i="3"/>
  <c r="M32" i="6"/>
  <c r="P138" i="3"/>
  <c r="P32" i="6" s="1"/>
  <c r="I68" i="3"/>
  <c r="J68" i="3" s="1"/>
  <c r="I69" i="3"/>
  <c r="J69" i="3" s="1"/>
  <c r="S149" i="4" l="1"/>
  <c r="M84" i="3"/>
  <c r="O84" i="3" s="1"/>
  <c r="P84" i="3" s="1"/>
  <c r="P182" i="3"/>
  <c r="P37" i="6" s="1"/>
  <c r="I60" i="3"/>
  <c r="I16" i="6" s="1"/>
  <c r="O34" i="6"/>
  <c r="E24" i="3"/>
  <c r="I35" i="3"/>
  <c r="I12" i="6" s="1"/>
  <c r="T30" i="23"/>
  <c r="I10" i="6"/>
  <c r="P144" i="3"/>
  <c r="P33" i="6" s="1"/>
  <c r="H132" i="3"/>
  <c r="H31" i="6" s="1"/>
  <c r="M19" i="3"/>
  <c r="O19" i="3" s="1"/>
  <c r="P18" i="28"/>
  <c r="O18" i="28" s="1"/>
  <c r="O38" i="28" s="1"/>
  <c r="AP8" i="22"/>
  <c r="AQ8" i="22"/>
  <c r="AQ206" i="22" s="1"/>
  <c r="AP8" i="20"/>
  <c r="AQ8" i="20"/>
  <c r="AQ206" i="20" s="1"/>
  <c r="Q69" i="3"/>
  <c r="O21" i="28"/>
  <c r="O41" i="28" s="1"/>
  <c r="O83" i="28" s="1"/>
  <c r="K21" i="28"/>
  <c r="K41" i="28" s="1"/>
  <c r="K83" i="28" s="1"/>
  <c r="H21" i="28"/>
  <c r="H41" i="28" s="1"/>
  <c r="H83" i="28" s="1"/>
  <c r="P73" i="28"/>
  <c r="D32" i="30"/>
  <c r="P32" i="30" s="1"/>
  <c r="G34" i="6"/>
  <c r="H156" i="3"/>
  <c r="H34" i="6" s="1"/>
  <c r="M23" i="29"/>
  <c r="N21" i="28"/>
  <c r="N41" i="28" s="1"/>
  <c r="N83" i="28" s="1"/>
  <c r="J21" i="28"/>
  <c r="J41" i="28" s="1"/>
  <c r="J83" i="28" s="1"/>
  <c r="P72" i="28"/>
  <c r="D31" i="30"/>
  <c r="P31" i="30" s="1"/>
  <c r="D35" i="30"/>
  <c r="G171" i="3"/>
  <c r="H171" i="3" s="1"/>
  <c r="L23" i="29"/>
  <c r="M21" i="28"/>
  <c r="M41" i="28" s="1"/>
  <c r="M83" i="28" s="1"/>
  <c r="P71" i="28"/>
  <c r="D30" i="30"/>
  <c r="L184" i="3"/>
  <c r="L71" i="3"/>
  <c r="L21" i="6" s="1"/>
  <c r="L19" i="6"/>
  <c r="K23" i="29"/>
  <c r="D44" i="28"/>
  <c r="G23" i="29"/>
  <c r="L21" i="28"/>
  <c r="L41" i="28" s="1"/>
  <c r="L83" i="28" s="1"/>
  <c r="I21" i="28"/>
  <c r="I41" i="28" s="1"/>
  <c r="I83" i="28" s="1"/>
  <c r="P85" i="28"/>
  <c r="D39" i="30"/>
  <c r="P42" i="28"/>
  <c r="F37" i="28"/>
  <c r="P17" i="28"/>
  <c r="D83" i="28"/>
  <c r="J23" i="29"/>
  <c r="H23" i="29"/>
  <c r="E23" i="29"/>
  <c r="F23" i="29"/>
  <c r="C23" i="29"/>
  <c r="E2" i="30"/>
  <c r="O2" i="30"/>
  <c r="N2" i="30"/>
  <c r="L2" i="30"/>
  <c r="G2" i="30"/>
  <c r="M2" i="30"/>
  <c r="J2" i="30"/>
  <c r="I2" i="30"/>
  <c r="F5" i="30"/>
  <c r="F19" i="30"/>
  <c r="H2" i="30"/>
  <c r="K2" i="30"/>
  <c r="P22" i="28"/>
  <c r="D84" i="28"/>
  <c r="D16" i="28"/>
  <c r="D70" i="28"/>
  <c r="P28" i="28"/>
  <c r="AY160" i="19"/>
  <c r="AY162" i="19" s="1"/>
  <c r="AY168" i="19" s="1"/>
  <c r="AZ160" i="19"/>
  <c r="AZ162" i="19" s="1"/>
  <c r="AZ168" i="19" s="1"/>
  <c r="BA160" i="19"/>
  <c r="BA162" i="19" s="1"/>
  <c r="BA168" i="19" s="1"/>
  <c r="P83" i="26"/>
  <c r="BE206" i="21"/>
  <c r="N42" i="6"/>
  <c r="R186" i="3"/>
  <c r="R42" i="6" s="1"/>
  <c r="Q68" i="3"/>
  <c r="R68" i="3" s="1"/>
  <c r="R69" i="3"/>
  <c r="E22" i="3"/>
  <c r="E32" i="3" s="1"/>
  <c r="M22" i="3"/>
  <c r="BR160" i="19"/>
  <c r="BI162" i="19"/>
  <c r="O159" i="3"/>
  <c r="O164" i="3" s="1"/>
  <c r="O35" i="6" s="1"/>
  <c r="M164" i="3"/>
  <c r="E47" i="3"/>
  <c r="M47" i="3"/>
  <c r="P20" i="28"/>
  <c r="E173" i="3"/>
  <c r="G167" i="3"/>
  <c r="M77" i="3"/>
  <c r="E77" i="3"/>
  <c r="G83" i="3"/>
  <c r="H83" i="3" s="1"/>
  <c r="Q19" i="6"/>
  <c r="Q184" i="3"/>
  <c r="G24" i="3"/>
  <c r="H24" i="3" s="1"/>
  <c r="M52" i="3"/>
  <c r="E52" i="3"/>
  <c r="R184" i="3"/>
  <c r="R40" i="6" s="1"/>
  <c r="R19" i="6"/>
  <c r="G19" i="3"/>
  <c r="H19" i="3" s="1"/>
  <c r="R67" i="3"/>
  <c r="M40" i="3"/>
  <c r="E40" i="3"/>
  <c r="AQ8" i="21"/>
  <c r="AQ206" i="21" s="1"/>
  <c r="K206" i="21"/>
  <c r="AP8" i="21"/>
  <c r="O83" i="3"/>
  <c r="P83" i="3" s="1"/>
  <c r="Q66" i="3"/>
  <c r="R66" i="3" s="1"/>
  <c r="O24" i="3"/>
  <c r="P24" i="3" s="1"/>
  <c r="G159" i="3"/>
  <c r="G164" i="3" s="1"/>
  <c r="G35" i="6" s="1"/>
  <c r="E164" i="3"/>
  <c r="BE206" i="20"/>
  <c r="F40" i="6"/>
  <c r="J184" i="3"/>
  <c r="J40" i="6" s="1"/>
  <c r="F186" i="3"/>
  <c r="AS162" i="19"/>
  <c r="BE206" i="22"/>
  <c r="G84" i="3"/>
  <c r="H84" i="3" s="1"/>
  <c r="M173" i="3"/>
  <c r="O167" i="3"/>
  <c r="O173" i="3" s="1"/>
  <c r="O36" i="6" s="1"/>
  <c r="I63" i="3" l="1"/>
  <c r="L18" i="28"/>
  <c r="L38" i="28" s="1"/>
  <c r="L80" i="28" s="1"/>
  <c r="N18" i="28"/>
  <c r="N38" i="28" s="1"/>
  <c r="N80" i="28" s="1"/>
  <c r="H18" i="28"/>
  <c r="H38" i="28" s="1"/>
  <c r="H80" i="28" s="1"/>
  <c r="F18" i="28"/>
  <c r="F38" i="28" s="1"/>
  <c r="F80" i="28" s="1"/>
  <c r="F36" i="30" s="1"/>
  <c r="D25" i="29" s="1"/>
  <c r="I18" i="28"/>
  <c r="I38" i="28" s="1"/>
  <c r="I80" i="28" s="1"/>
  <c r="D18" i="28"/>
  <c r="D38" i="28" s="1"/>
  <c r="D80" i="28" s="1"/>
  <c r="M18" i="28"/>
  <c r="M38" i="28" s="1"/>
  <c r="M80" i="28" s="1"/>
  <c r="E18" i="28"/>
  <c r="E38" i="28" s="1"/>
  <c r="E80" i="28" s="1"/>
  <c r="M32" i="3"/>
  <c r="M11" i="6" s="1"/>
  <c r="J18" i="28"/>
  <c r="J38" i="28" s="1"/>
  <c r="J80" i="28" s="1"/>
  <c r="K18" i="28"/>
  <c r="K38" i="28" s="1"/>
  <c r="K80" i="28" s="1"/>
  <c r="G18" i="28"/>
  <c r="G38" i="28" s="1"/>
  <c r="G80" i="28" s="1"/>
  <c r="G36" i="30" s="1"/>
  <c r="E25" i="29" s="1"/>
  <c r="AP206" i="20"/>
  <c r="AR206" i="20" s="1"/>
  <c r="AR8" i="20"/>
  <c r="AR8" i="22"/>
  <c r="AP206" i="22"/>
  <c r="AR206" i="22" s="1"/>
  <c r="G173" i="3"/>
  <c r="G36" i="6" s="1"/>
  <c r="F24" i="28"/>
  <c r="G24" i="28"/>
  <c r="G44" i="28" s="1"/>
  <c r="G86" i="28" s="1"/>
  <c r="G44" i="30" s="1"/>
  <c r="E29" i="29" s="1"/>
  <c r="D86" i="28"/>
  <c r="F79" i="28"/>
  <c r="P37" i="28"/>
  <c r="B24" i="29"/>
  <c r="O80" i="28"/>
  <c r="L40" i="6"/>
  <c r="L186" i="3"/>
  <c r="L42" i="6" s="1"/>
  <c r="E20" i="28"/>
  <c r="E40" i="28" s="1"/>
  <c r="E82" i="28" s="1"/>
  <c r="E37" i="30" s="1"/>
  <c r="C26" i="29" s="1"/>
  <c r="D20" i="28"/>
  <c r="D40" i="28" s="1"/>
  <c r="L20" i="28"/>
  <c r="L40" i="28" s="1"/>
  <c r="L82" i="28" s="1"/>
  <c r="L37" i="30" s="1"/>
  <c r="J26" i="29" s="1"/>
  <c r="H20" i="28"/>
  <c r="H40" i="28" s="1"/>
  <c r="H82" i="28" s="1"/>
  <c r="H37" i="30" s="1"/>
  <c r="F26" i="29" s="1"/>
  <c r="K20" i="28"/>
  <c r="K40" i="28" s="1"/>
  <c r="K82" i="28" s="1"/>
  <c r="K37" i="30" s="1"/>
  <c r="I26" i="29" s="1"/>
  <c r="G20" i="28"/>
  <c r="G40" i="28" s="1"/>
  <c r="N20" i="28"/>
  <c r="N40" i="28" s="1"/>
  <c r="N82" i="28" s="1"/>
  <c r="N37" i="30" s="1"/>
  <c r="L26" i="29" s="1"/>
  <c r="J20" i="28"/>
  <c r="J40" i="28" s="1"/>
  <c r="J82" i="28" s="1"/>
  <c r="J37" i="30" s="1"/>
  <c r="H26" i="29" s="1"/>
  <c r="M20" i="28"/>
  <c r="M40" i="28" s="1"/>
  <c r="M82" i="28" s="1"/>
  <c r="M37" i="30" s="1"/>
  <c r="K26" i="29" s="1"/>
  <c r="O20" i="28"/>
  <c r="O40" i="28" s="1"/>
  <c r="O82" i="28" s="1"/>
  <c r="O37" i="30" s="1"/>
  <c r="M26" i="29" s="1"/>
  <c r="F20" i="28"/>
  <c r="F40" i="28" s="1"/>
  <c r="F82" i="28" s="1"/>
  <c r="F37" i="30" s="1"/>
  <c r="D26" i="29" s="1"/>
  <c r="I20" i="28"/>
  <c r="I40" i="28" s="1"/>
  <c r="I82" i="28" s="1"/>
  <c r="I37" i="30" s="1"/>
  <c r="G26" i="29" s="1"/>
  <c r="D38" i="30"/>
  <c r="P84" i="28"/>
  <c r="B28" i="29"/>
  <c r="P39" i="30"/>
  <c r="P30" i="30"/>
  <c r="D33" i="30"/>
  <c r="B4" i="29" s="1"/>
  <c r="B11" i="29" s="1"/>
  <c r="H5" i="30"/>
  <c r="H19" i="30"/>
  <c r="L5" i="30"/>
  <c r="L19" i="30"/>
  <c r="M5" i="30"/>
  <c r="M19" i="30"/>
  <c r="O5" i="30"/>
  <c r="O19" i="30"/>
  <c r="K5" i="30"/>
  <c r="K19" i="30"/>
  <c r="D3" i="29"/>
  <c r="F26" i="30"/>
  <c r="F20" i="30"/>
  <c r="J5" i="30"/>
  <c r="J19" i="30"/>
  <c r="G5" i="30"/>
  <c r="G19" i="30"/>
  <c r="N5" i="30"/>
  <c r="N19" i="30"/>
  <c r="E5" i="30"/>
  <c r="E19" i="30"/>
  <c r="I5" i="30"/>
  <c r="I19" i="30"/>
  <c r="P70" i="28"/>
  <c r="D2" i="30"/>
  <c r="D36" i="28"/>
  <c r="P36" i="28" s="1"/>
  <c r="P16" i="28"/>
  <c r="BE160" i="19"/>
  <c r="H167" i="3"/>
  <c r="M62" i="3"/>
  <c r="E62" i="3"/>
  <c r="F42" i="6"/>
  <c r="J186" i="3"/>
  <c r="J42" i="6" s="1"/>
  <c r="P173" i="3"/>
  <c r="P36" i="6" s="1"/>
  <c r="M36" i="6"/>
  <c r="AP206" i="21"/>
  <c r="AR206" i="21" s="1"/>
  <c r="AR8" i="21"/>
  <c r="G40" i="3"/>
  <c r="H40" i="3" s="1"/>
  <c r="E50" i="3"/>
  <c r="E53" i="3" s="1"/>
  <c r="M50" i="3"/>
  <c r="M53" i="3" s="1"/>
  <c r="O52" i="3"/>
  <c r="P52" i="3"/>
  <c r="Q40" i="6"/>
  <c r="Q186" i="3"/>
  <c r="Q42" i="6" s="1"/>
  <c r="G77" i="3"/>
  <c r="H77" i="3" s="1"/>
  <c r="O47" i="3"/>
  <c r="O40" i="3"/>
  <c r="P40" i="3" s="1"/>
  <c r="O77" i="3"/>
  <c r="P77" i="3" s="1"/>
  <c r="P159" i="3"/>
  <c r="BI168" i="19"/>
  <c r="G21" i="28" s="1"/>
  <c r="BR162" i="19"/>
  <c r="E36" i="6"/>
  <c r="G47" i="3"/>
  <c r="H47" i="3" s="1"/>
  <c r="P22" i="3"/>
  <c r="O22" i="3"/>
  <c r="O32" i="3" s="1"/>
  <c r="H164" i="3"/>
  <c r="H35" i="6" s="1"/>
  <c r="E35" i="6"/>
  <c r="I184" i="3"/>
  <c r="I19" i="6"/>
  <c r="P19" i="3"/>
  <c r="P167" i="3"/>
  <c r="M43" i="3"/>
  <c r="M45" i="3" s="1"/>
  <c r="E43" i="3"/>
  <c r="BE162" i="19"/>
  <c r="AS168" i="19"/>
  <c r="H159" i="3"/>
  <c r="E11" i="6"/>
  <c r="M85" i="3"/>
  <c r="E85" i="3"/>
  <c r="H52" i="3"/>
  <c r="G52" i="3"/>
  <c r="P164" i="3"/>
  <c r="P35" i="6" s="1"/>
  <c r="M35" i="6"/>
  <c r="H22" i="3"/>
  <c r="G22" i="3"/>
  <c r="G32" i="3" s="1"/>
  <c r="H173" i="3" l="1"/>
  <c r="H36" i="6" s="1"/>
  <c r="P38" i="28"/>
  <c r="E45" i="28"/>
  <c r="F35" i="30"/>
  <c r="P79" i="28"/>
  <c r="H24" i="28"/>
  <c r="H44" i="28" s="1"/>
  <c r="G41" i="28"/>
  <c r="P21" i="28"/>
  <c r="H36" i="30"/>
  <c r="L36" i="30"/>
  <c r="G82" i="28"/>
  <c r="G45" i="28"/>
  <c r="P40" i="28"/>
  <c r="D82" i="28"/>
  <c r="E36" i="30"/>
  <c r="E87" i="28"/>
  <c r="M36" i="30"/>
  <c r="K36" i="30"/>
  <c r="I36" i="30"/>
  <c r="B27" i="29"/>
  <c r="P38" i="30"/>
  <c r="P80" i="28"/>
  <c r="D36" i="30"/>
  <c r="D44" i="30"/>
  <c r="F44" i="28"/>
  <c r="N36" i="30"/>
  <c r="O36" i="30"/>
  <c r="J36" i="30"/>
  <c r="O26" i="30"/>
  <c r="M3" i="29"/>
  <c r="O20" i="30"/>
  <c r="G3" i="29"/>
  <c r="I20" i="30"/>
  <c r="I26" i="30"/>
  <c r="L3" i="29"/>
  <c r="N26" i="30"/>
  <c r="N20" i="30"/>
  <c r="H3" i="29"/>
  <c r="J20" i="30"/>
  <c r="J26" i="30"/>
  <c r="D10" i="29"/>
  <c r="J3" i="29"/>
  <c r="L20" i="30"/>
  <c r="L26" i="30"/>
  <c r="K20" i="30"/>
  <c r="K26" i="30"/>
  <c r="I3" i="29"/>
  <c r="K3" i="29"/>
  <c r="M20" i="30"/>
  <c r="M26" i="30"/>
  <c r="F3" i="29"/>
  <c r="H20" i="30"/>
  <c r="H26" i="30"/>
  <c r="C3" i="29"/>
  <c r="E20" i="30"/>
  <c r="E26" i="30"/>
  <c r="E3" i="29"/>
  <c r="G26" i="30"/>
  <c r="G20" i="30"/>
  <c r="F27" i="30"/>
  <c r="F23" i="30"/>
  <c r="D5" i="30"/>
  <c r="D19" i="30"/>
  <c r="D78" i="28"/>
  <c r="D45" i="28"/>
  <c r="M60" i="3"/>
  <c r="G11" i="6"/>
  <c r="H32" i="3"/>
  <c r="H11" i="6" s="1"/>
  <c r="O11" i="6"/>
  <c r="P32" i="3"/>
  <c r="P11" i="6" s="1"/>
  <c r="O62" i="3"/>
  <c r="O18" i="6" s="1"/>
  <c r="M18" i="6"/>
  <c r="O85" i="3"/>
  <c r="P85" i="3" s="1"/>
  <c r="G43" i="3"/>
  <c r="G45" i="3" s="1"/>
  <c r="O50" i="3"/>
  <c r="P50" i="3" s="1"/>
  <c r="BR168" i="19"/>
  <c r="E45" i="3"/>
  <c r="G62" i="3"/>
  <c r="G18" i="6" s="1"/>
  <c r="E18" i="6"/>
  <c r="G85" i="3"/>
  <c r="H85" i="3" s="1"/>
  <c r="O43" i="3"/>
  <c r="O45" i="3" s="1"/>
  <c r="P45" i="3" s="1"/>
  <c r="I40" i="6"/>
  <c r="I186" i="3"/>
  <c r="I42" i="6" s="1"/>
  <c r="P47" i="3"/>
  <c r="G50" i="3"/>
  <c r="H50" i="3" s="1"/>
  <c r="H86" i="28" l="1"/>
  <c r="H45" i="28"/>
  <c r="M25" i="29"/>
  <c r="O42" i="30"/>
  <c r="M5" i="29" s="1"/>
  <c r="M12" i="29" s="1"/>
  <c r="F86" i="28"/>
  <c r="B25" i="29"/>
  <c r="P36" i="30"/>
  <c r="I25" i="29"/>
  <c r="K42" i="30"/>
  <c r="I5" i="29" s="1"/>
  <c r="I12" i="29" s="1"/>
  <c r="C25" i="29"/>
  <c r="C31" i="29" s="1"/>
  <c r="E42" i="30"/>
  <c r="C5" i="29" s="1"/>
  <c r="C12" i="29" s="1"/>
  <c r="G37" i="30"/>
  <c r="F25" i="29"/>
  <c r="H42" i="30"/>
  <c r="F5" i="29" s="1"/>
  <c r="F12" i="29" s="1"/>
  <c r="I24" i="28"/>
  <c r="H25" i="29"/>
  <c r="J42" i="30"/>
  <c r="H5" i="29" s="1"/>
  <c r="H12" i="29" s="1"/>
  <c r="P82" i="28"/>
  <c r="D37" i="30"/>
  <c r="D24" i="29"/>
  <c r="F42" i="30"/>
  <c r="D5" i="29" s="1"/>
  <c r="P35" i="30"/>
  <c r="F45" i="28"/>
  <c r="L25" i="29"/>
  <c r="N42" i="30"/>
  <c r="L5" i="29" s="1"/>
  <c r="L12" i="29" s="1"/>
  <c r="B29" i="29"/>
  <c r="G25" i="29"/>
  <c r="I42" i="30"/>
  <c r="G5" i="29" s="1"/>
  <c r="G12" i="29" s="1"/>
  <c r="K25" i="29"/>
  <c r="M42" i="30"/>
  <c r="K5" i="29" s="1"/>
  <c r="K12" i="29" s="1"/>
  <c r="J25" i="29"/>
  <c r="L42" i="30"/>
  <c r="J5" i="29" s="1"/>
  <c r="J12" i="29" s="1"/>
  <c r="G83" i="28"/>
  <c r="P83" i="28" s="1"/>
  <c r="P41" i="28"/>
  <c r="D34" i="30"/>
  <c r="P78" i="28"/>
  <c r="D87" i="28"/>
  <c r="G23" i="30"/>
  <c r="G27" i="30"/>
  <c r="F10" i="29"/>
  <c r="F6" i="29"/>
  <c r="G10" i="29"/>
  <c r="C10" i="29"/>
  <c r="J10" i="29"/>
  <c r="J23" i="30"/>
  <c r="J27" i="30"/>
  <c r="L10" i="29"/>
  <c r="O27" i="30"/>
  <c r="O23" i="30"/>
  <c r="I10" i="29"/>
  <c r="I6" i="29"/>
  <c r="E10" i="29"/>
  <c r="M23" i="30"/>
  <c r="M27" i="30"/>
  <c r="K27" i="30"/>
  <c r="K23" i="30"/>
  <c r="H10" i="29"/>
  <c r="H6" i="29"/>
  <c r="M10" i="29"/>
  <c r="E27" i="30"/>
  <c r="E23" i="30"/>
  <c r="L23" i="30"/>
  <c r="L27" i="30"/>
  <c r="H27" i="30"/>
  <c r="H23" i="30"/>
  <c r="K10" i="29"/>
  <c r="N23" i="30"/>
  <c r="N27" i="30"/>
  <c r="I27" i="30"/>
  <c r="I23" i="30"/>
  <c r="D20" i="30"/>
  <c r="B3" i="29"/>
  <c r="D26" i="30"/>
  <c r="G53" i="3"/>
  <c r="H53" i="3" s="1"/>
  <c r="O53" i="3"/>
  <c r="P53" i="3" s="1"/>
  <c r="H43" i="3"/>
  <c r="P43" i="3"/>
  <c r="H62" i="3"/>
  <c r="H18" i="6" s="1"/>
  <c r="M16" i="6"/>
  <c r="O60" i="3"/>
  <c r="P60" i="3" s="1"/>
  <c r="P16" i="6" s="1"/>
  <c r="E60" i="3"/>
  <c r="H45" i="3"/>
  <c r="M12" i="3"/>
  <c r="E12" i="3"/>
  <c r="P62" i="3"/>
  <c r="P18" i="6" s="1"/>
  <c r="L6" i="29" l="1"/>
  <c r="K6" i="29"/>
  <c r="M6" i="29"/>
  <c r="C6" i="29"/>
  <c r="D12" i="29"/>
  <c r="D6" i="29"/>
  <c r="J6" i="29"/>
  <c r="J24" i="28"/>
  <c r="J44" i="28" s="1"/>
  <c r="G6" i="29"/>
  <c r="P37" i="30"/>
  <c r="B26" i="29"/>
  <c r="I44" i="28"/>
  <c r="G87" i="28"/>
  <c r="E26" i="29"/>
  <c r="E31" i="29" s="1"/>
  <c r="G42" i="30"/>
  <c r="E5" i="29" s="1"/>
  <c r="F44" i="30"/>
  <c r="F87" i="28"/>
  <c r="H44" i="30"/>
  <c r="F29" i="29" s="1"/>
  <c r="F31" i="29" s="1"/>
  <c r="F33" i="29" s="1"/>
  <c r="F34" i="29" s="1"/>
  <c r="H87" i="28"/>
  <c r="P34" i="30"/>
  <c r="B23" i="29"/>
  <c r="D42" i="30"/>
  <c r="B5" i="29" s="1"/>
  <c r="B12" i="29" s="1"/>
  <c r="B10" i="29"/>
  <c r="D27" i="30"/>
  <c r="D23" i="30"/>
  <c r="M14" i="3"/>
  <c r="O12" i="3"/>
  <c r="O14" i="3" s="1"/>
  <c r="O16" i="6"/>
  <c r="E14" i="3"/>
  <c r="G12" i="3"/>
  <c r="G14" i="3" s="1"/>
  <c r="E16" i="6"/>
  <c r="G60" i="3"/>
  <c r="B31" i="29" l="1"/>
  <c r="C33" i="29"/>
  <c r="C34" i="29" s="1"/>
  <c r="J86" i="28"/>
  <c r="J45" i="28"/>
  <c r="E12" i="29"/>
  <c r="E6" i="29"/>
  <c r="K24" i="28"/>
  <c r="K44" i="28" s="1"/>
  <c r="D29" i="29"/>
  <c r="D31" i="29" s="1"/>
  <c r="D33" i="29" s="1"/>
  <c r="D34" i="29" s="1"/>
  <c r="I86" i="28"/>
  <c r="I45" i="28"/>
  <c r="B6" i="29"/>
  <c r="G16" i="6"/>
  <c r="G10" i="6"/>
  <c r="G35" i="3"/>
  <c r="M35" i="3"/>
  <c r="P14" i="3"/>
  <c r="P10" i="6" s="1"/>
  <c r="M10" i="6"/>
  <c r="M111" i="3"/>
  <c r="E111" i="3"/>
  <c r="H60" i="3"/>
  <c r="H16" i="6" s="1"/>
  <c r="E35" i="3"/>
  <c r="E10" i="6"/>
  <c r="H14" i="3"/>
  <c r="H10" i="6" s="1"/>
  <c r="E78" i="3"/>
  <c r="M78" i="3"/>
  <c r="O10" i="6"/>
  <c r="O35" i="3"/>
  <c r="H12" i="3"/>
  <c r="P12" i="3"/>
  <c r="B33" i="29" l="1"/>
  <c r="B34" i="29" s="1"/>
  <c r="L24" i="28"/>
  <c r="K86" i="28"/>
  <c r="K45" i="28"/>
  <c r="J44" i="30"/>
  <c r="H29" i="29" s="1"/>
  <c r="H31" i="29" s="1"/>
  <c r="H33" i="29" s="1"/>
  <c r="H34" i="29" s="1"/>
  <c r="J87" i="28"/>
  <c r="I44" i="30"/>
  <c r="I87" i="28"/>
  <c r="E33" i="29"/>
  <c r="E34" i="29" s="1"/>
  <c r="H35" i="3"/>
  <c r="H12" i="6" s="1"/>
  <c r="E66" i="3"/>
  <c r="E12" i="6"/>
  <c r="E68" i="3"/>
  <c r="M12" i="6"/>
  <c r="M66" i="3"/>
  <c r="M68" i="3"/>
  <c r="P35" i="3"/>
  <c r="P12" i="6" s="1"/>
  <c r="O12" i="6"/>
  <c r="O78" i="3"/>
  <c r="O86" i="3" s="1"/>
  <c r="M86" i="3"/>
  <c r="G111" i="3"/>
  <c r="G120" i="3" s="1"/>
  <c r="G29" i="6" s="1"/>
  <c r="E120" i="3"/>
  <c r="G78" i="3"/>
  <c r="G86" i="3" s="1"/>
  <c r="E86" i="3"/>
  <c r="O111" i="3"/>
  <c r="O120" i="3" s="1"/>
  <c r="O29" i="6" s="1"/>
  <c r="M120" i="3"/>
  <c r="G12" i="6"/>
  <c r="M24" i="28" l="1"/>
  <c r="M44" i="28" s="1"/>
  <c r="G29" i="29"/>
  <c r="G31" i="29" s="1"/>
  <c r="G33" i="29" s="1"/>
  <c r="G34" i="29" s="1"/>
  <c r="K44" i="30"/>
  <c r="I29" i="29" s="1"/>
  <c r="I31" i="29" s="1"/>
  <c r="I33" i="29" s="1"/>
  <c r="I34" i="29" s="1"/>
  <c r="K87" i="28"/>
  <c r="L44" i="28"/>
  <c r="H111" i="3"/>
  <c r="P78" i="3"/>
  <c r="E29" i="6"/>
  <c r="E38" i="6" s="1"/>
  <c r="H120" i="3"/>
  <c r="H29" i="6" s="1"/>
  <c r="M88" i="3"/>
  <c r="E88" i="3"/>
  <c r="H86" i="3"/>
  <c r="H25" i="6" s="1"/>
  <c r="E25" i="6"/>
  <c r="O25" i="6"/>
  <c r="O68" i="3"/>
  <c r="P68" i="3" s="1"/>
  <c r="M90" i="3"/>
  <c r="E90" i="3"/>
  <c r="G25" i="6"/>
  <c r="O66" i="3"/>
  <c r="P66" i="3" s="1"/>
  <c r="G68" i="3"/>
  <c r="H68" i="3" s="1"/>
  <c r="G66" i="3"/>
  <c r="H66" i="3" s="1"/>
  <c r="P111" i="3"/>
  <c r="M29" i="6"/>
  <c r="M38" i="6" s="1"/>
  <c r="P120" i="3"/>
  <c r="P29" i="6" s="1"/>
  <c r="H78" i="3"/>
  <c r="P86" i="3"/>
  <c r="P25" i="6" s="1"/>
  <c r="M25" i="6"/>
  <c r="L86" i="28" l="1"/>
  <c r="L45" i="28"/>
  <c r="M86" i="28"/>
  <c r="M45" i="28"/>
  <c r="N24" i="28"/>
  <c r="N44" i="28" s="1"/>
  <c r="O38" i="6"/>
  <c r="P38" i="6" s="1"/>
  <c r="G88" i="3"/>
  <c r="E97" i="3"/>
  <c r="G90" i="3"/>
  <c r="H90" i="3" s="1"/>
  <c r="M97" i="3"/>
  <c r="O88" i="3"/>
  <c r="O90" i="3"/>
  <c r="P90" i="3" s="1"/>
  <c r="G38" i="6"/>
  <c r="H38" i="6" s="1"/>
  <c r="M44" i="30" l="1"/>
  <c r="K29" i="29" s="1"/>
  <c r="K31" i="29" s="1"/>
  <c r="K33" i="29" s="1"/>
  <c r="K34" i="29" s="1"/>
  <c r="M87" i="28"/>
  <c r="N86" i="28"/>
  <c r="N45" i="28"/>
  <c r="L44" i="30"/>
  <c r="L87" i="28"/>
  <c r="O97" i="3"/>
  <c r="O26" i="6" s="1"/>
  <c r="G97" i="3"/>
  <c r="H97" i="3" s="1"/>
  <c r="H26" i="6" s="1"/>
  <c r="M26" i="6"/>
  <c r="M98" i="3"/>
  <c r="H88" i="3"/>
  <c r="P88" i="3"/>
  <c r="E26" i="6"/>
  <c r="E98" i="3"/>
  <c r="O24" i="28" l="1"/>
  <c r="J29" i="29"/>
  <c r="J31" i="29" s="1"/>
  <c r="J33" i="29" s="1"/>
  <c r="J34" i="29" s="1"/>
  <c r="N44" i="30"/>
  <c r="L29" i="29" s="1"/>
  <c r="L31" i="29" s="1"/>
  <c r="L33" i="29" s="1"/>
  <c r="L34" i="29" s="1"/>
  <c r="N87" i="28"/>
  <c r="O98" i="3"/>
  <c r="P98" i="3" s="1"/>
  <c r="P27" i="6" s="1"/>
  <c r="P97" i="3"/>
  <c r="P26" i="6" s="1"/>
  <c r="M27" i="6"/>
  <c r="E27" i="6"/>
  <c r="G26" i="6"/>
  <c r="G98" i="3"/>
  <c r="H98" i="3" s="1"/>
  <c r="H27" i="6" s="1"/>
  <c r="O44" i="28" l="1"/>
  <c r="P24" i="28"/>
  <c r="O27" i="6"/>
  <c r="G27" i="6"/>
  <c r="O86" i="28" l="1"/>
  <c r="O45" i="28"/>
  <c r="P44" i="28"/>
  <c r="P45" i="28" s="1"/>
  <c r="O44" i="30" l="1"/>
  <c r="O87" i="28"/>
  <c r="P87" i="28" s="1"/>
  <c r="P86" i="28"/>
  <c r="M29" i="29" l="1"/>
  <c r="M31" i="29" s="1"/>
  <c r="M33" i="29" s="1"/>
  <c r="M34" i="29" s="1"/>
  <c r="P44" i="30"/>
  <c r="E61" i="3" l="1"/>
  <c r="M61" i="3"/>
  <c r="O61" i="3" l="1"/>
  <c r="P61" i="3" s="1"/>
  <c r="P17" i="6" s="1"/>
  <c r="M17" i="6"/>
  <c r="M67" i="3"/>
  <c r="M63" i="3"/>
  <c r="E63" i="3"/>
  <c r="E67" i="3"/>
  <c r="G61" i="3"/>
  <c r="E17" i="6"/>
  <c r="G17" i="6" l="1"/>
  <c r="G63" i="3"/>
  <c r="H63" i="3" s="1"/>
  <c r="H19" i="6" s="1"/>
  <c r="G67" i="3"/>
  <c r="H67" i="3" s="1"/>
  <c r="E19" i="6"/>
  <c r="E69" i="3"/>
  <c r="E184" i="3"/>
  <c r="E71" i="3"/>
  <c r="O67" i="3"/>
  <c r="P67" i="3" s="1"/>
  <c r="O17" i="6"/>
  <c r="O63" i="3"/>
  <c r="P63" i="3" s="1"/>
  <c r="P19" i="6" s="1"/>
  <c r="M69" i="3"/>
  <c r="M19" i="6"/>
  <c r="M71" i="3"/>
  <c r="M184" i="3"/>
  <c r="H61" i="3"/>
  <c r="H17" i="6" s="1"/>
  <c r="M72" i="3" l="1"/>
  <c r="M21" i="6"/>
  <c r="M22" i="6" s="1"/>
  <c r="O19" i="6"/>
  <c r="O184" i="3"/>
  <c r="P184" i="3" s="1"/>
  <c r="P40" i="6" s="1"/>
  <c r="E21" i="6"/>
  <c r="E22" i="6" s="1"/>
  <c r="E72" i="3"/>
  <c r="O69" i="3"/>
  <c r="P69" i="3" s="1"/>
  <c r="E40" i="6"/>
  <c r="E186" i="3"/>
  <c r="G184" i="3"/>
  <c r="G19" i="6"/>
  <c r="M40" i="6"/>
  <c r="M186" i="3"/>
  <c r="G69" i="3"/>
  <c r="H69" i="3" s="1"/>
  <c r="M42" i="6" l="1"/>
  <c r="E42" i="6"/>
  <c r="G40" i="6"/>
  <c r="G186" i="3"/>
  <c r="G42" i="6" s="1"/>
  <c r="O40" i="6"/>
  <c r="O186" i="3"/>
  <c r="O42" i="6" s="1"/>
  <c r="H184" i="3"/>
  <c r="H40" i="6" s="1"/>
  <c r="H186" i="3" l="1"/>
  <c r="H42" i="6" s="1"/>
  <c r="P186" i="3"/>
  <c r="P42" i="6" s="1"/>
  <c r="O37" i="4" l="1"/>
  <c r="O50" i="4" s="1"/>
  <c r="J37" i="4"/>
  <c r="J50" i="4" s="1"/>
  <c r="K37" i="4"/>
  <c r="K50" i="4" s="1"/>
  <c r="Q37" i="4"/>
  <c r="Q50" i="4" s="1"/>
  <c r="M37" i="4"/>
  <c r="M50" i="4" s="1"/>
  <c r="I37" i="4"/>
  <c r="I50" i="4" s="1"/>
  <c r="P37" i="4"/>
  <c r="P50" i="4" s="1"/>
  <c r="H37" i="4"/>
  <c r="H50" i="4" s="1"/>
  <c r="S36" i="4" l="1"/>
  <c r="N37" i="4"/>
  <c r="N50" i="4" s="1"/>
  <c r="R37" i="4"/>
  <c r="R50" i="4" s="1"/>
  <c r="S33" i="4"/>
  <c r="S37" i="4" l="1"/>
  <c r="S50" i="4" l="1"/>
  <c r="S11" i="4" l="1"/>
  <c r="M28" i="4"/>
  <c r="O28" i="4"/>
  <c r="J28" i="4"/>
  <c r="S12" i="4"/>
  <c r="R28" i="4" l="1"/>
  <c r="I28" i="4"/>
  <c r="N28" i="4"/>
  <c r="K28" i="4"/>
  <c r="P28" i="4"/>
  <c r="Q28" i="4"/>
  <c r="H28" i="4"/>
  <c r="S10" i="4"/>
  <c r="S13" i="4" s="1"/>
  <c r="G28" i="4"/>
  <c r="G66" i="4" l="1"/>
  <c r="S28" i="4"/>
  <c r="V90" i="4" l="1"/>
  <c r="V96" i="4"/>
  <c r="V130" i="4"/>
  <c r="V92" i="4"/>
  <c r="V97" i="4"/>
  <c r="V121" i="4"/>
  <c r="V139" i="4"/>
  <c r="V137" i="4"/>
  <c r="V98" i="4"/>
  <c r="V118" i="4"/>
  <c r="V140" i="4"/>
  <c r="V166" i="4"/>
  <c r="V125" i="4"/>
  <c r="V124" i="4"/>
  <c r="V112" i="4"/>
  <c r="V114" i="4"/>
  <c r="V113" i="4"/>
  <c r="V164" i="4"/>
  <c r="V103" i="4"/>
  <c r="V115" i="4"/>
  <c r="V134" i="4"/>
  <c r="V95" i="4"/>
  <c r="V106" i="4"/>
  <c r="V101" i="4"/>
  <c r="V126" i="4"/>
  <c r="V100" i="4"/>
  <c r="V102" i="4"/>
  <c r="V127" i="4"/>
  <c r="V162" i="4"/>
  <c r="V161" i="4"/>
  <c r="V133" i="4"/>
  <c r="V93" i="4"/>
  <c r="V135" i="4"/>
  <c r="V94" i="4"/>
  <c r="V119" i="4"/>
  <c r="V120" i="4"/>
  <c r="V138" i="4"/>
  <c r="V109" i="4"/>
  <c r="V88" i="4"/>
  <c r="V107" i="4"/>
  <c r="V131" i="4"/>
  <c r="V99" i="4"/>
  <c r="V89" i="4"/>
  <c r="V108" i="4"/>
  <c r="V132" i="4"/>
  <c r="V163" i="4"/>
  <c r="V165" i="4"/>
  <c r="V160" i="4"/>
  <c r="V136" i="4"/>
  <c r="V116" i="4"/>
  <c r="V110" i="4"/>
  <c r="V168" i="4"/>
  <c r="V128" i="4"/>
  <c r="V122" i="4"/>
  <c r="V154" i="4"/>
  <c r="V153" i="4"/>
  <c r="V141" i="4"/>
  <c r="V151" i="4"/>
  <c r="V167" i="4"/>
  <c r="V145" i="4"/>
  <c r="V155" i="4"/>
  <c r="V147" i="4"/>
  <c r="V148" i="4"/>
  <c r="V157" i="4"/>
  <c r="V146" i="4"/>
  <c r="V144" i="4"/>
  <c r="V152" i="4"/>
  <c r="V156" i="4"/>
  <c r="V143" i="4"/>
  <c r="V158" i="4"/>
  <c r="V149" i="4"/>
  <c r="U21" i="4"/>
  <c r="U17" i="4"/>
  <c r="U18" i="4"/>
  <c r="V78" i="4"/>
  <c r="V42" i="4"/>
  <c r="V80" i="4"/>
  <c r="U16" i="4"/>
  <c r="V46" i="4"/>
  <c r="V81" i="4"/>
  <c r="V40" i="4"/>
  <c r="V45" i="4"/>
  <c r="V41" i="4"/>
  <c r="V77" i="4"/>
  <c r="V39" i="4"/>
  <c r="U22" i="4"/>
  <c r="U23" i="4"/>
  <c r="U24" i="4"/>
  <c r="V47" i="4"/>
  <c r="V79" i="4"/>
  <c r="V48" i="4"/>
  <c r="V67" i="4"/>
  <c r="U25" i="4"/>
  <c r="V75" i="4"/>
  <c r="V73" i="4"/>
  <c r="V71" i="4"/>
  <c r="V72" i="4"/>
  <c r="V34" i="4"/>
  <c r="V35" i="4"/>
  <c r="V43" i="4"/>
  <c r="V74" i="4"/>
  <c r="U9" i="4"/>
  <c r="U15" i="4"/>
  <c r="U19" i="4"/>
  <c r="V61" i="4"/>
  <c r="V65" i="4"/>
  <c r="V64" i="4"/>
  <c r="V62" i="4"/>
  <c r="V59" i="4"/>
  <c r="V60" i="4"/>
  <c r="V63" i="4"/>
  <c r="V33" i="4"/>
  <c r="V36" i="4"/>
  <c r="V37" i="4"/>
  <c r="V50" i="4"/>
  <c r="U12" i="4"/>
  <c r="U11" i="4"/>
  <c r="U10" i="4"/>
  <c r="U13" i="4"/>
  <c r="K104" i="4"/>
  <c r="N104" i="4"/>
  <c r="H104" i="4"/>
  <c r="O104" i="4"/>
  <c r="Q104" i="4"/>
  <c r="M104" i="4"/>
  <c r="R104" i="4"/>
  <c r="J104" i="4"/>
  <c r="P104" i="4"/>
  <c r="I104" i="4"/>
  <c r="F2" i="26" l="1"/>
  <c r="I66" i="4"/>
  <c r="I68" i="4" s="1"/>
  <c r="I53" i="4"/>
  <c r="I54" i="4" s="1"/>
  <c r="I2" i="26"/>
  <c r="L53" i="4"/>
  <c r="L54" i="4" s="1"/>
  <c r="L66" i="4"/>
  <c r="L68" i="4" s="1"/>
  <c r="J2" i="26"/>
  <c r="M66" i="4"/>
  <c r="M68" i="4" s="1"/>
  <c r="M54" i="4"/>
  <c r="M53" i="4"/>
  <c r="N66" i="4"/>
  <c r="N68" i="4" s="1"/>
  <c r="N53" i="4"/>
  <c r="K2" i="26"/>
  <c r="N54" i="4"/>
  <c r="P53" i="4"/>
  <c r="P66" i="4"/>
  <c r="P68" i="4" s="1"/>
  <c r="M2" i="26"/>
  <c r="P54" i="4"/>
  <c r="R66" i="4"/>
  <c r="R68" i="4" s="1"/>
  <c r="R54" i="4"/>
  <c r="R53" i="4"/>
  <c r="O2" i="26"/>
  <c r="O66" i="4"/>
  <c r="O68" i="4" s="1"/>
  <c r="L2" i="26"/>
  <c r="O54" i="4"/>
  <c r="O53" i="4"/>
  <c r="E2" i="26"/>
  <c r="H53" i="4"/>
  <c r="H66" i="4"/>
  <c r="H68" i="4" s="1"/>
  <c r="H54" i="4"/>
  <c r="K53" i="4"/>
  <c r="K54" i="4" s="1"/>
  <c r="K66" i="4"/>
  <c r="K68" i="4" s="1"/>
  <c r="H2" i="26"/>
  <c r="J66" i="4"/>
  <c r="J68" i="4" s="1"/>
  <c r="J53" i="4"/>
  <c r="J54" i="4" s="1"/>
  <c r="G2" i="26"/>
  <c r="N2" i="26"/>
  <c r="Q54" i="4"/>
  <c r="Q66" i="4"/>
  <c r="Q68" i="4" s="1"/>
  <c r="Q53" i="4"/>
  <c r="G88" i="26" l="1"/>
  <c r="G3" i="26"/>
  <c r="G84" i="26" s="1"/>
  <c r="G86" i="26" s="1"/>
  <c r="O88" i="26"/>
  <c r="O3" i="26"/>
  <c r="O84" i="26" s="1"/>
  <c r="O86" i="26" s="1"/>
  <c r="M70" i="4"/>
  <c r="M76" i="4"/>
  <c r="N3" i="26"/>
  <c r="N84" i="26" s="1"/>
  <c r="N86" i="26" s="1"/>
  <c r="N88" i="26"/>
  <c r="L88" i="26"/>
  <c r="L3" i="26"/>
  <c r="L84" i="26" s="1"/>
  <c r="L86" i="26" s="1"/>
  <c r="Q76" i="4"/>
  <c r="Q70" i="4"/>
  <c r="K70" i="4"/>
  <c r="K76" i="4"/>
  <c r="M3" i="26"/>
  <c r="M84" i="26" s="1"/>
  <c r="M86" i="26" s="1"/>
  <c r="M88" i="26"/>
  <c r="I3" i="26"/>
  <c r="I84" i="26" s="1"/>
  <c r="I86" i="26" s="1"/>
  <c r="I88" i="26"/>
  <c r="I70" i="4"/>
  <c r="I76" i="4"/>
  <c r="J70" i="4"/>
  <c r="J76" i="4"/>
  <c r="S91" i="4"/>
  <c r="V91" i="4" s="1"/>
  <c r="G104" i="4"/>
  <c r="L76" i="4"/>
  <c r="L70" i="4"/>
  <c r="H88" i="26"/>
  <c r="H3" i="26"/>
  <c r="H84" i="26" s="1"/>
  <c r="H86" i="26" s="1"/>
  <c r="E88" i="26"/>
  <c r="E3" i="26"/>
  <c r="E84" i="26" s="1"/>
  <c r="E86" i="26" s="1"/>
  <c r="N70" i="4"/>
  <c r="N76" i="4"/>
  <c r="J3" i="26"/>
  <c r="J84" i="26" s="1"/>
  <c r="J86" i="26" s="1"/>
  <c r="J88" i="26"/>
  <c r="H70" i="4"/>
  <c r="H76" i="4"/>
  <c r="O70" i="4"/>
  <c r="O76" i="4"/>
  <c r="R70" i="4"/>
  <c r="R76" i="4"/>
  <c r="P76" i="4"/>
  <c r="P70" i="4"/>
  <c r="K3" i="26"/>
  <c r="K84" i="26" s="1"/>
  <c r="K86" i="26" s="1"/>
  <c r="K88" i="26"/>
  <c r="D2" i="26"/>
  <c r="G53" i="4"/>
  <c r="G54" i="4" s="1"/>
  <c r="F3" i="26"/>
  <c r="F84" i="26" s="1"/>
  <c r="F86" i="26" s="1"/>
  <c r="F88" i="26"/>
  <c r="L82" i="4" l="1"/>
  <c r="L84" i="4" s="1"/>
  <c r="L170" i="4" s="1"/>
  <c r="L171" i="4" s="1"/>
  <c r="L173" i="4"/>
  <c r="O82" i="4"/>
  <c r="O84" i="4" s="1"/>
  <c r="O170" i="4" s="1"/>
  <c r="O173" i="4" s="1"/>
  <c r="K82" i="4"/>
  <c r="K84" i="4" s="1"/>
  <c r="K170" i="4" s="1"/>
  <c r="K173" i="4" s="1"/>
  <c r="P82" i="4"/>
  <c r="P84" i="4" s="1"/>
  <c r="P170" i="4" s="1"/>
  <c r="P171" i="4" s="1"/>
  <c r="S104" i="4"/>
  <c r="V104" i="4" s="1"/>
  <c r="D3" i="26"/>
  <c r="P2" i="26"/>
  <c r="P88" i="26" s="1"/>
  <c r="D88" i="26"/>
  <c r="R82" i="4"/>
  <c r="R84" i="4" s="1"/>
  <c r="R170" i="4" s="1"/>
  <c r="S53" i="4"/>
  <c r="S54" i="4" s="1"/>
  <c r="J82" i="4"/>
  <c r="J84" i="4" s="1"/>
  <c r="J170" i="4" s="1"/>
  <c r="Q82" i="4"/>
  <c r="Q84" i="4" s="1"/>
  <c r="Q170" i="4" s="1"/>
  <c r="M82" i="4"/>
  <c r="M84" i="4" s="1"/>
  <c r="M170" i="4" s="1"/>
  <c r="S66" i="4"/>
  <c r="V66" i="4" s="1"/>
  <c r="G68" i="4"/>
  <c r="I82" i="4"/>
  <c r="I84" i="4" s="1"/>
  <c r="I170" i="4" s="1"/>
  <c r="H82" i="4"/>
  <c r="H84" i="4" s="1"/>
  <c r="H170" i="4" s="1"/>
  <c r="N82" i="4"/>
  <c r="N84" i="4" s="1"/>
  <c r="N170" i="4" s="1"/>
  <c r="G76" i="4" l="1"/>
  <c r="K171" i="4"/>
  <c r="O171" i="4"/>
  <c r="P173" i="4"/>
  <c r="Q171" i="4"/>
  <c r="Q173" i="4"/>
  <c r="S76" i="4"/>
  <c r="G70" i="4"/>
  <c r="J171" i="4"/>
  <c r="J173" i="4"/>
  <c r="D84" i="26"/>
  <c r="P3" i="26"/>
  <c r="M171" i="4"/>
  <c r="M173" i="4"/>
  <c r="N171" i="4"/>
  <c r="N173" i="4"/>
  <c r="H171" i="4"/>
  <c r="H173" i="4"/>
  <c r="I171" i="4"/>
  <c r="I173" i="4"/>
  <c r="S68" i="4"/>
  <c r="V68" i="4" s="1"/>
  <c r="R171" i="4"/>
  <c r="R173" i="4"/>
  <c r="V76" i="4" l="1"/>
  <c r="D86" i="26"/>
  <c r="P86" i="26" s="1"/>
  <c r="P84" i="26"/>
  <c r="G82" i="4"/>
  <c r="S70" i="4"/>
  <c r="V70" i="4" l="1"/>
  <c r="G84" i="4"/>
  <c r="G170" i="4" s="1"/>
  <c r="G173" i="4" s="1"/>
  <c r="S82" i="4"/>
  <c r="V82" i="4" l="1"/>
  <c r="G171" i="4"/>
  <c r="S84" i="4"/>
  <c r="V84" i="4" l="1"/>
  <c r="S170" i="4"/>
  <c r="U145" i="4" l="1"/>
  <c r="U147" i="4"/>
  <c r="U149" i="4"/>
  <c r="U152" i="4"/>
  <c r="U154" i="4"/>
  <c r="U156" i="4"/>
  <c r="U158" i="4"/>
  <c r="U167" i="4"/>
  <c r="U106" i="4"/>
  <c r="U144" i="4"/>
  <c r="U148" i="4"/>
  <c r="U151" i="4"/>
  <c r="U153" i="4"/>
  <c r="U155" i="4"/>
  <c r="U157" i="4"/>
  <c r="U160" i="4"/>
  <c r="U108" i="4"/>
  <c r="U110" i="4"/>
  <c r="U113" i="4"/>
  <c r="U115" i="4"/>
  <c r="U118" i="4"/>
  <c r="U120" i="4"/>
  <c r="U122" i="4"/>
  <c r="U125" i="4"/>
  <c r="U127" i="4"/>
  <c r="U130" i="4"/>
  <c r="U132" i="4"/>
  <c r="U134" i="4"/>
  <c r="U136" i="4"/>
  <c r="U138" i="4"/>
  <c r="U140" i="4"/>
  <c r="U143" i="4"/>
  <c r="U107" i="4"/>
  <c r="U109" i="4"/>
  <c r="U112" i="4"/>
  <c r="U114" i="4"/>
  <c r="U116" i="4"/>
  <c r="U119" i="4"/>
  <c r="U121" i="4"/>
  <c r="U124" i="4"/>
  <c r="U126" i="4"/>
  <c r="U128" i="4"/>
  <c r="U131" i="4"/>
  <c r="U133" i="4"/>
  <c r="U135" i="4"/>
  <c r="U137" i="4"/>
  <c r="U139" i="4"/>
  <c r="U141" i="4"/>
  <c r="U146" i="4"/>
  <c r="U162" i="4"/>
  <c r="U164" i="4"/>
  <c r="U161" i="4"/>
  <c r="U163" i="4"/>
  <c r="U165" i="4"/>
  <c r="U166" i="4"/>
  <c r="U168" i="4"/>
  <c r="U89" i="4"/>
  <c r="U93" i="4"/>
  <c r="U97" i="4"/>
  <c r="U101" i="4"/>
  <c r="U88" i="4"/>
  <c r="U95" i="4"/>
  <c r="U103" i="4"/>
  <c r="U96" i="4"/>
  <c r="U104" i="4"/>
  <c r="U90" i="4"/>
  <c r="U94" i="4"/>
  <c r="U98" i="4"/>
  <c r="U102" i="4"/>
  <c r="U91" i="4"/>
  <c r="U99" i="4"/>
  <c r="U92" i="4"/>
  <c r="U100" i="4"/>
  <c r="U77" i="4"/>
  <c r="U79" i="4"/>
  <c r="U81" i="4"/>
  <c r="U78" i="4"/>
  <c r="U80" i="4"/>
  <c r="U73" i="4"/>
  <c r="U74" i="4"/>
  <c r="U75" i="4"/>
  <c r="U72" i="4"/>
  <c r="U71" i="4"/>
  <c r="U76" i="4"/>
  <c r="U70" i="4"/>
  <c r="U82" i="4"/>
  <c r="U84" i="4"/>
  <c r="U61" i="4"/>
  <c r="U63" i="4"/>
  <c r="U65" i="4"/>
  <c r="U67" i="4"/>
  <c r="U60" i="4"/>
  <c r="U66" i="4"/>
  <c r="U59" i="4"/>
  <c r="U62" i="4"/>
  <c r="U64" i="4"/>
  <c r="U68" i="4"/>
  <c r="U34" i="4"/>
  <c r="U39" i="4"/>
  <c r="U43" i="4"/>
  <c r="U48" i="4"/>
  <c r="U37" i="4"/>
  <c r="U35" i="4"/>
  <c r="U40" i="4"/>
  <c r="U45" i="4"/>
  <c r="U33" i="4"/>
  <c r="U36" i="4"/>
  <c r="U41" i="4"/>
  <c r="U46" i="4"/>
  <c r="U42" i="4"/>
  <c r="U47" i="4"/>
  <c r="S171" i="4"/>
  <c r="S173" i="4"/>
</calcChain>
</file>

<file path=xl/sharedStrings.xml><?xml version="1.0" encoding="utf-8"?>
<sst xmlns="http://schemas.openxmlformats.org/spreadsheetml/2006/main" count="1624" uniqueCount="569">
  <si>
    <t/>
  </si>
  <si>
    <t>YTD</t>
  </si>
  <si>
    <t>INCOME</t>
  </si>
  <si>
    <t>Total Operating Income</t>
  </si>
  <si>
    <t>EXPENSES</t>
  </si>
  <si>
    <t>Cost of Sales</t>
  </si>
  <si>
    <t>Total Cost of Sales</t>
  </si>
  <si>
    <t>COS Margin</t>
  </si>
  <si>
    <t>S&amp;W Margin</t>
  </si>
  <si>
    <t>Employment Expenses</t>
  </si>
  <si>
    <t>Salaries &amp; Wages</t>
  </si>
  <si>
    <t>S&amp;W - Finance &amp; Admin</t>
  </si>
  <si>
    <t>S&amp;W - Marketing</t>
  </si>
  <si>
    <t>S&amp;W - Incentives &amp; Bonuses</t>
  </si>
  <si>
    <t>Other Employment Expenses</t>
  </si>
  <si>
    <t>Staff Training</t>
  </si>
  <si>
    <t>Other Operating Expenses</t>
  </si>
  <si>
    <t>Finance &amp; Admin Expenses</t>
  </si>
  <si>
    <t>Accounting Services</t>
  </si>
  <si>
    <t>Bank Fees &amp; Charges</t>
  </si>
  <si>
    <t>Bad Debts Expense</t>
  </si>
  <si>
    <t>Doubtful Debts Expense</t>
  </si>
  <si>
    <t>IT Services</t>
  </si>
  <si>
    <t>Insurance</t>
  </si>
  <si>
    <t>Operating Interest Expense</t>
  </si>
  <si>
    <t>Consultancy Fees</t>
  </si>
  <si>
    <t>Utilities</t>
  </si>
  <si>
    <t>Electricity</t>
  </si>
  <si>
    <t>Gas</t>
  </si>
  <si>
    <t>Water Rates</t>
  </si>
  <si>
    <t>Other Rates</t>
  </si>
  <si>
    <t>Telecommunication Expenses</t>
  </si>
  <si>
    <t>Contract Cleaning</t>
  </si>
  <si>
    <t>Postage, Printing &amp; Stationery</t>
  </si>
  <si>
    <t>Postage</t>
  </si>
  <si>
    <t>Courier</t>
  </si>
  <si>
    <t>Photocopy &amp; Printing Costs</t>
  </si>
  <si>
    <t>Stationery</t>
  </si>
  <si>
    <t>Motor Vehicle Expenses</t>
  </si>
  <si>
    <t>Travel</t>
  </si>
  <si>
    <t>Taxis</t>
  </si>
  <si>
    <t>Accommodation</t>
  </si>
  <si>
    <t>Hire &amp; Lease of Equipment</t>
  </si>
  <si>
    <t>Licences</t>
  </si>
  <si>
    <t>Subscriptions</t>
  </si>
  <si>
    <t>Total Operating Expenses</t>
  </si>
  <si>
    <t>OPERATING PROFIT / (LOSS)</t>
  </si>
  <si>
    <t>MTD</t>
  </si>
  <si>
    <t>ACTUAL VS BUDGET</t>
  </si>
  <si>
    <t>ACTUAL VS PRIOR YEAR</t>
  </si>
  <si>
    <t>ACTUAL</t>
  </si>
  <si>
    <t>BUDGET</t>
  </si>
  <si>
    <t>PRIOR YEAR</t>
  </si>
  <si>
    <t>$ VAR</t>
  </si>
  <si>
    <t>% VAR</t>
  </si>
  <si>
    <t>Total Employment Expenses</t>
  </si>
  <si>
    <t>Total Other Operating Expenses</t>
  </si>
  <si>
    <t>Total Operating Expenses (Inc. COS)</t>
  </si>
  <si>
    <t>Profit &amp; Loss Statement - SUMMARY</t>
  </si>
  <si>
    <t>Profit &amp; Loss Statement - DETAILED</t>
  </si>
  <si>
    <t>Strength &amp; Conditioning Eduction</t>
  </si>
  <si>
    <t>4-000</t>
  </si>
  <si>
    <t>Income</t>
  </si>
  <si>
    <t>Courses</t>
  </si>
  <si>
    <t>4-100</t>
  </si>
  <si>
    <t>4-140</t>
  </si>
  <si>
    <t>Cert Level 4</t>
  </si>
  <si>
    <t>4-150</t>
  </si>
  <si>
    <t>Cert Level 5</t>
  </si>
  <si>
    <t>CPD</t>
  </si>
  <si>
    <t>4-210</t>
  </si>
  <si>
    <t>1 Day CPD</t>
  </si>
  <si>
    <t>4-250</t>
  </si>
  <si>
    <t>2 Day CPD</t>
  </si>
  <si>
    <t>Combat</t>
  </si>
  <si>
    <t>Youth</t>
  </si>
  <si>
    <t>4-251</t>
  </si>
  <si>
    <t>4-252</t>
  </si>
  <si>
    <t>Mentorships</t>
  </si>
  <si>
    <t>4-300</t>
  </si>
  <si>
    <t>4-310</t>
  </si>
  <si>
    <t>MSP Performance Coach</t>
  </si>
  <si>
    <t>4-410</t>
  </si>
  <si>
    <t>Events</t>
  </si>
  <si>
    <t>Summit Events</t>
  </si>
  <si>
    <t>Other Events</t>
  </si>
  <si>
    <t>Acadamy</t>
  </si>
  <si>
    <t>Acadamy Recurring</t>
  </si>
  <si>
    <t>Merchandising</t>
  </si>
  <si>
    <t>Books</t>
  </si>
  <si>
    <t>Website/Videos</t>
  </si>
  <si>
    <t>E-Commerce</t>
  </si>
  <si>
    <t>5-000</t>
  </si>
  <si>
    <t>Manuals</t>
  </si>
  <si>
    <t>6-160</t>
  </si>
  <si>
    <t>5-200</t>
  </si>
  <si>
    <t>Certificates</t>
  </si>
  <si>
    <t>5-300</t>
  </si>
  <si>
    <t>Other</t>
  </si>
  <si>
    <t>6-000</t>
  </si>
  <si>
    <t>6-100</t>
  </si>
  <si>
    <t>Direct Expenses</t>
  </si>
  <si>
    <t>S&amp;W - Sales</t>
  </si>
  <si>
    <t>6-110</t>
  </si>
  <si>
    <t>6-115</t>
  </si>
  <si>
    <t>S&amp;W - Research &amp; Development</t>
  </si>
  <si>
    <t>S&amp;W - Directors</t>
  </si>
  <si>
    <t>6-120</t>
  </si>
  <si>
    <t>6-130</t>
  </si>
  <si>
    <t>6-140</t>
  </si>
  <si>
    <t>6-150</t>
  </si>
  <si>
    <t>6-180</t>
  </si>
  <si>
    <t>National Insurance</t>
  </si>
  <si>
    <t>Sub-contractors</t>
  </si>
  <si>
    <t>Pension</t>
  </si>
  <si>
    <t>Healthcare</t>
  </si>
  <si>
    <t>Staff Uniform</t>
  </si>
  <si>
    <t>Coaching / Consultancy</t>
  </si>
  <si>
    <t>Key Management Insurance</t>
  </si>
  <si>
    <t>6-145</t>
  </si>
  <si>
    <t>6-155</t>
  </si>
  <si>
    <t>6-165</t>
  </si>
  <si>
    <t>6-170</t>
  </si>
  <si>
    <t>6-175</t>
  </si>
  <si>
    <t>6-185</t>
  </si>
  <si>
    <t>Recruitment</t>
  </si>
  <si>
    <t>6-195</t>
  </si>
  <si>
    <t>6-125</t>
  </si>
  <si>
    <t>S&amp;W - Tutors</t>
  </si>
  <si>
    <t>S&amp;W - Operations</t>
  </si>
  <si>
    <t>6-135</t>
  </si>
  <si>
    <t>6-200</t>
  </si>
  <si>
    <t>6-210</t>
  </si>
  <si>
    <t>6-220</t>
  </si>
  <si>
    <t>6-230</t>
  </si>
  <si>
    <t>6-240</t>
  </si>
  <si>
    <t>6-250</t>
  </si>
  <si>
    <t>6-260</t>
  </si>
  <si>
    <t>6-270</t>
  </si>
  <si>
    <t>6-280</t>
  </si>
  <si>
    <t>6-290</t>
  </si>
  <si>
    <t>6-300</t>
  </si>
  <si>
    <t>6-310</t>
  </si>
  <si>
    <t>6-320</t>
  </si>
  <si>
    <t>6-330</t>
  </si>
  <si>
    <t>6-340</t>
  </si>
  <si>
    <t>6-400</t>
  </si>
  <si>
    <t>6-410</t>
  </si>
  <si>
    <t>6-420</t>
  </si>
  <si>
    <t>6-430</t>
  </si>
  <si>
    <t>Telephone Landline / Internet</t>
  </si>
  <si>
    <t>Mobile</t>
  </si>
  <si>
    <t>Repairs &amp; Maintenance</t>
  </si>
  <si>
    <t>6-440</t>
  </si>
  <si>
    <t>Office Expenses</t>
  </si>
  <si>
    <t>Office Rent</t>
  </si>
  <si>
    <t>Office Rates</t>
  </si>
  <si>
    <t>Office Equipment</t>
  </si>
  <si>
    <t>Office Equipment Hire</t>
  </si>
  <si>
    <t>6-500</t>
  </si>
  <si>
    <t>6-510</t>
  </si>
  <si>
    <t>6-520</t>
  </si>
  <si>
    <t>6-530</t>
  </si>
  <si>
    <t>6-540</t>
  </si>
  <si>
    <t>6-600</t>
  </si>
  <si>
    <t>6-610</t>
  </si>
  <si>
    <t>6-620</t>
  </si>
  <si>
    <t>6-630</t>
  </si>
  <si>
    <t>6-640</t>
  </si>
  <si>
    <t>6-700</t>
  </si>
  <si>
    <t>Travel Expenses</t>
  </si>
  <si>
    <t>Travel - International</t>
  </si>
  <si>
    <t>Subsistence</t>
  </si>
  <si>
    <t>Genral Expenses</t>
  </si>
  <si>
    <t>Staff Entertaining</t>
  </si>
  <si>
    <t>Client or Supplier Entertainment</t>
  </si>
  <si>
    <t>6-705</t>
  </si>
  <si>
    <t>6-710</t>
  </si>
  <si>
    <t>6-715</t>
  </si>
  <si>
    <t>6-720</t>
  </si>
  <si>
    <t>6-730</t>
  </si>
  <si>
    <t>6-740</t>
  </si>
  <si>
    <t>6-750</t>
  </si>
  <si>
    <t>6-760</t>
  </si>
  <si>
    <t>6-765</t>
  </si>
  <si>
    <t>6-770</t>
  </si>
  <si>
    <t>Advertising &amp; Marketing</t>
  </si>
  <si>
    <t>6-800</t>
  </si>
  <si>
    <t>Branding</t>
  </si>
  <si>
    <t>Agency Fees</t>
  </si>
  <si>
    <t>Referral Fees</t>
  </si>
  <si>
    <t>Print</t>
  </si>
  <si>
    <t>Lead Generation</t>
  </si>
  <si>
    <t>Offline LG</t>
  </si>
  <si>
    <t>Online LG - In Event</t>
  </si>
  <si>
    <t>Lead Marketing</t>
  </si>
  <si>
    <t>Website Build</t>
  </si>
  <si>
    <t>Website Support</t>
  </si>
  <si>
    <t>PR</t>
  </si>
  <si>
    <t>6-810</t>
  </si>
  <si>
    <t>6-820</t>
  </si>
  <si>
    <t>6-830</t>
  </si>
  <si>
    <t>6-840</t>
  </si>
  <si>
    <t>6-850</t>
  </si>
  <si>
    <t>6-860</t>
  </si>
  <si>
    <t>6-870</t>
  </si>
  <si>
    <t>6-871</t>
  </si>
  <si>
    <t>6-872</t>
  </si>
  <si>
    <t>6-873</t>
  </si>
  <si>
    <t>6-875</t>
  </si>
  <si>
    <t>6-880</t>
  </si>
  <si>
    <t>6-885</t>
  </si>
  <si>
    <t>6-890</t>
  </si>
  <si>
    <t>6-900</t>
  </si>
  <si>
    <t>6-910</t>
  </si>
  <si>
    <t>6-920</t>
  </si>
  <si>
    <t>6-930</t>
  </si>
  <si>
    <t>6-940</t>
  </si>
  <si>
    <t>6-950</t>
  </si>
  <si>
    <t>6-960</t>
  </si>
  <si>
    <t>6-970</t>
  </si>
  <si>
    <t>Other income</t>
  </si>
  <si>
    <t>Venue Hire</t>
  </si>
  <si>
    <t>6-161</t>
  </si>
  <si>
    <t>Sub-contractors Delivery</t>
  </si>
  <si>
    <t>Sub Contractors - Delivery</t>
  </si>
  <si>
    <t>6-915</t>
  </si>
  <si>
    <t>Venue Hire Delivery</t>
  </si>
  <si>
    <t>Venue Margin</t>
  </si>
  <si>
    <t>COS &amp; S&amp;W &amp; Venue Margin</t>
  </si>
  <si>
    <t>31/04/2017</t>
  </si>
  <si>
    <t>FY17</t>
  </si>
  <si>
    <t>S&amp;W - Sales Commission</t>
  </si>
  <si>
    <t>6-116</t>
  </si>
  <si>
    <t>5-301</t>
  </si>
  <si>
    <t>Delivery Margins (across all products)</t>
  </si>
  <si>
    <t>Events / Conference</t>
  </si>
  <si>
    <t>6-235</t>
  </si>
  <si>
    <t>6-289</t>
  </si>
  <si>
    <t>General Expenses</t>
  </si>
  <si>
    <t>Research &amp; Development</t>
  </si>
  <si>
    <t>Contingency</t>
  </si>
  <si>
    <t>5-302</t>
  </si>
  <si>
    <t>Merchandise</t>
  </si>
  <si>
    <t>5-310</t>
  </si>
  <si>
    <t>Website / Videos</t>
  </si>
  <si>
    <t>GROSS MARGIN</t>
  </si>
  <si>
    <t>6-190</t>
  </si>
  <si>
    <t>Legal &amp; Professional Fees</t>
  </si>
  <si>
    <t>Online LG</t>
  </si>
  <si>
    <t>Bank Fees &amp; Charges - PayPal</t>
  </si>
  <si>
    <t>6-221</t>
  </si>
  <si>
    <t>6-222</t>
  </si>
  <si>
    <t>6-223</t>
  </si>
  <si>
    <t>6-224</t>
  </si>
  <si>
    <t>6-225</t>
  </si>
  <si>
    <t>6-226</t>
  </si>
  <si>
    <t>Overheads</t>
  </si>
  <si>
    <t>S&amp;W Sales</t>
  </si>
  <si>
    <t>Sales</t>
  </si>
  <si>
    <t>Operating Expenses</t>
  </si>
  <si>
    <t>Dividends</t>
  </si>
  <si>
    <t>Sub</t>
  </si>
  <si>
    <t>Expenses</t>
  </si>
  <si>
    <t>Code</t>
  </si>
  <si>
    <t>Detail</t>
  </si>
  <si>
    <t>00</t>
  </si>
  <si>
    <t>CofS</t>
  </si>
  <si>
    <t>Paid or Payable</t>
  </si>
  <si>
    <t xml:space="preserve">Courses  </t>
  </si>
  <si>
    <t>Sub-contractor</t>
  </si>
  <si>
    <t>40</t>
  </si>
  <si>
    <t>Courses (L4)</t>
  </si>
  <si>
    <t>Manuals (L4)</t>
  </si>
  <si>
    <t>50</t>
  </si>
  <si>
    <t>Courses (L5)</t>
  </si>
  <si>
    <t>Manuals (L5)</t>
  </si>
  <si>
    <t>10</t>
  </si>
  <si>
    <t>Manuals (CPD)</t>
  </si>
  <si>
    <t>15</t>
  </si>
  <si>
    <t>Manuals (Youth)</t>
  </si>
  <si>
    <t>16</t>
  </si>
  <si>
    <t>S&amp;W Sales Commission</t>
  </si>
  <si>
    <t>Manuals (Combat)</t>
  </si>
  <si>
    <t>20</t>
  </si>
  <si>
    <t>S&amp;W Marketing</t>
  </si>
  <si>
    <t>51</t>
  </si>
  <si>
    <t>25</t>
  </si>
  <si>
    <t>S&amp;W Operations</t>
  </si>
  <si>
    <t>52</t>
  </si>
  <si>
    <t>Certificates (L4)</t>
  </si>
  <si>
    <t>30</t>
  </si>
  <si>
    <t>S&amp;W Training</t>
  </si>
  <si>
    <t>Certificates (L5)</t>
  </si>
  <si>
    <t>35</t>
  </si>
  <si>
    <t>S&amp;W Finance &amp; Admin</t>
  </si>
  <si>
    <t>60</t>
  </si>
  <si>
    <t>Certificates (CPD)</t>
  </si>
  <si>
    <t>S&amp;W R&amp;D</t>
  </si>
  <si>
    <t>61</t>
  </si>
  <si>
    <t>Certificates (Youth)</t>
  </si>
  <si>
    <t>45</t>
  </si>
  <si>
    <t>S&amp;W Directors</t>
  </si>
  <si>
    <t>62</t>
  </si>
  <si>
    <t>Certificates (Combat)</t>
  </si>
  <si>
    <t>Incentives &amp; Bonuses</t>
  </si>
  <si>
    <t>70</t>
  </si>
  <si>
    <t>Certificates (MSP Coach)</t>
  </si>
  <si>
    <t>55</t>
  </si>
  <si>
    <t>01</t>
  </si>
  <si>
    <t>Merchandise (Summit)</t>
  </si>
  <si>
    <t>02</t>
  </si>
  <si>
    <t>Sub-contractor Delivery</t>
  </si>
  <si>
    <t>Acadamy Content Management</t>
  </si>
  <si>
    <t>65</t>
  </si>
  <si>
    <t>75</t>
  </si>
  <si>
    <t>80</t>
  </si>
  <si>
    <t>85</t>
  </si>
  <si>
    <t>GoCardless Fees</t>
  </si>
  <si>
    <t>95</t>
  </si>
  <si>
    <t>Audit &amp; Accounting Services</t>
  </si>
  <si>
    <t>21</t>
  </si>
  <si>
    <t>PayPal</t>
  </si>
  <si>
    <t>22</t>
  </si>
  <si>
    <t>23</t>
  </si>
  <si>
    <t>Pay4Later Portal</t>
  </si>
  <si>
    <t>24</t>
  </si>
  <si>
    <t>Pay4Later Subsidies</t>
  </si>
  <si>
    <t>Worldpay Fees</t>
  </si>
  <si>
    <t>26</t>
  </si>
  <si>
    <t>Streamline Fees</t>
  </si>
  <si>
    <t>27</t>
  </si>
  <si>
    <t>Legal Fees</t>
  </si>
  <si>
    <t>89</t>
  </si>
  <si>
    <t>90</t>
  </si>
  <si>
    <t>91</t>
  </si>
  <si>
    <t>CRM - Infusion Soft</t>
  </si>
  <si>
    <t>92</t>
  </si>
  <si>
    <t>LMS</t>
  </si>
  <si>
    <t>93</t>
  </si>
  <si>
    <t>Support</t>
  </si>
  <si>
    <t>94</t>
  </si>
  <si>
    <t>Misc</t>
  </si>
  <si>
    <t>Water</t>
  </si>
  <si>
    <t>Office Costs</t>
  </si>
  <si>
    <t>05</t>
  </si>
  <si>
    <t>71</t>
  </si>
  <si>
    <t>Offline Lead Generation</t>
  </si>
  <si>
    <t>72</t>
  </si>
  <si>
    <t>Online Lead Generation - Mgt Fee</t>
  </si>
  <si>
    <t>73</t>
  </si>
  <si>
    <t>Online Lead Generation - In Event</t>
  </si>
  <si>
    <t>Other Operting Expenses</t>
  </si>
  <si>
    <t>Venue Hire - Delivery</t>
  </si>
  <si>
    <t>HIre &amp; Leasing of Equipment</t>
  </si>
  <si>
    <t>41</t>
  </si>
  <si>
    <t>Training Material</t>
  </si>
  <si>
    <t>42</t>
  </si>
  <si>
    <t>Support Portal</t>
  </si>
  <si>
    <t>Video Production</t>
  </si>
  <si>
    <t>Ratesetter / Honeycomb</t>
  </si>
  <si>
    <t>Car Hire</t>
  </si>
  <si>
    <t>Youth - Assistant</t>
  </si>
  <si>
    <t>Youth - Coach</t>
  </si>
  <si>
    <t>Youth - Specialist</t>
  </si>
  <si>
    <t>53</t>
  </si>
  <si>
    <t>Youth - Master</t>
  </si>
  <si>
    <t>Academy</t>
  </si>
  <si>
    <t>Academy (Recurring)</t>
  </si>
  <si>
    <t>Deferred Fees</t>
  </si>
  <si>
    <t xml:space="preserve"> </t>
  </si>
  <si>
    <t>Venue</t>
  </si>
  <si>
    <t>Course</t>
  </si>
  <si>
    <t>Type</t>
  </si>
  <si>
    <t>Start</t>
  </si>
  <si>
    <t>End</t>
  </si>
  <si>
    <t>Duration</t>
  </si>
  <si>
    <t>Students</t>
  </si>
  <si>
    <t>Ave</t>
  </si>
  <si>
    <t>Course Revenue</t>
  </si>
  <si>
    <t>Actual Net (£)</t>
  </si>
  <si>
    <t>Fees</t>
  </si>
  <si>
    <t>£</t>
  </si>
  <si>
    <t>FY16</t>
  </si>
  <si>
    <t>London</t>
  </si>
  <si>
    <t>Certificate</t>
  </si>
  <si>
    <t>Birmingham</t>
  </si>
  <si>
    <t>FY18</t>
  </si>
  <si>
    <t>Total</t>
  </si>
  <si>
    <t>Revenue to recognise</t>
  </si>
  <si>
    <t>Average course fees</t>
  </si>
  <si>
    <t>net</t>
  </si>
  <si>
    <t>Total Revenue</t>
  </si>
  <si>
    <t>POS Revenue add back</t>
  </si>
  <si>
    <t>Cost per</t>
  </si>
  <si>
    <t>Manual</t>
  </si>
  <si>
    <t>Total Cost</t>
  </si>
  <si>
    <t>Youth Assistant</t>
  </si>
  <si>
    <t>Youth Coach</t>
  </si>
  <si>
    <t>Youth Specialist</t>
  </si>
  <si>
    <t>4-253</t>
  </si>
  <si>
    <t>Youth Master</t>
  </si>
  <si>
    <t>Academy Recurring</t>
  </si>
  <si>
    <t>4-230</t>
  </si>
  <si>
    <t>Fundamentals</t>
  </si>
  <si>
    <t>4-320</t>
  </si>
  <si>
    <t>MSP Online</t>
  </si>
  <si>
    <t>4-220</t>
  </si>
  <si>
    <t>IT Services - Support</t>
  </si>
  <si>
    <t>6-721</t>
  </si>
  <si>
    <t>TOTAL</t>
  </si>
  <si>
    <t>MSP Coach</t>
  </si>
  <si>
    <t>MSP COach</t>
  </si>
  <si>
    <t xml:space="preserve">Strength and Conditioning Education MSP Coach </t>
  </si>
  <si>
    <t>MSP Units units sold</t>
  </si>
  <si>
    <t>TOTAL MSP Coach Revenue to recognise</t>
  </si>
  <si>
    <t>Strength and Conditioning Education MSP Coach - COGS Certificate</t>
  </si>
  <si>
    <t>Strength and Conditioning Education MSP Coach - COGS Venue</t>
  </si>
  <si>
    <t>Strength and Conditioning Education MSP Coach - COGS Tutor</t>
  </si>
  <si>
    <t>Role</t>
  </si>
  <si>
    <t>Name</t>
  </si>
  <si>
    <t>Dept</t>
  </si>
  <si>
    <t>Location</t>
  </si>
  <si>
    <t>Full /Part Time</t>
  </si>
  <si>
    <t>Directors</t>
  </si>
  <si>
    <t>R and D</t>
  </si>
  <si>
    <t>Operations</t>
  </si>
  <si>
    <t>Marketing</t>
  </si>
  <si>
    <t>Training</t>
  </si>
  <si>
    <t xml:space="preserve">  </t>
  </si>
  <si>
    <t>Discount buffer</t>
  </si>
  <si>
    <t>Income Targets</t>
  </si>
  <si>
    <t>Advertising and Marketing</t>
  </si>
  <si>
    <t>Budget</t>
  </si>
  <si>
    <t>Variance</t>
  </si>
  <si>
    <t>4-141</t>
  </si>
  <si>
    <t>4-142</t>
  </si>
  <si>
    <t>4-143</t>
  </si>
  <si>
    <t>4-144</t>
  </si>
  <si>
    <t>Masters Upgrade - Youth</t>
  </si>
  <si>
    <t>Masters Upgrade - Business</t>
  </si>
  <si>
    <t>Masters Upgrade - MSP</t>
  </si>
  <si>
    <t>Masters Diploma</t>
  </si>
  <si>
    <t>4-430</t>
  </si>
  <si>
    <t>6-figure Coach</t>
  </si>
  <si>
    <t>Level 4 sales</t>
  </si>
  <si>
    <t>nil</t>
  </si>
  <si>
    <t>Online courses</t>
  </si>
  <si>
    <t>Youth Coach Sales</t>
  </si>
  <si>
    <t>Youth Specialist Sales</t>
  </si>
  <si>
    <t>MSP Coach Sales</t>
  </si>
  <si>
    <t>MSP Network</t>
  </si>
  <si>
    <t>People</t>
  </si>
  <si>
    <t>VAT</t>
  </si>
  <si>
    <t>Uplift</t>
  </si>
  <si>
    <t xml:space="preserve">   </t>
  </si>
  <si>
    <t>Gross uplifted targets</t>
  </si>
  <si>
    <t>Income - NET</t>
  </si>
  <si>
    <t>Income - GROSS</t>
  </si>
  <si>
    <t>Income - Uplift FACTOR</t>
  </si>
  <si>
    <t>Income - GROSS TARGET</t>
  </si>
  <si>
    <t>Internal Team Targets</t>
  </si>
  <si>
    <t xml:space="preserve">Level 4 </t>
  </si>
  <si>
    <t xml:space="preserve">Masters </t>
  </si>
  <si>
    <t>Other Sales</t>
  </si>
  <si>
    <t>Individual Targets - Indicative based on 3.5 sales staff</t>
  </si>
  <si>
    <t>Partner Sales</t>
  </si>
  <si>
    <t>TTR</t>
  </si>
  <si>
    <t>Lifetime</t>
  </si>
  <si>
    <t>E-commerce</t>
  </si>
  <si>
    <t>Target Level 4 Revenue</t>
  </si>
  <si>
    <t xml:space="preserve">Target unit Price </t>
  </si>
  <si>
    <t>Target units to be sold</t>
  </si>
  <si>
    <t>Where can the sales come from…</t>
  </si>
  <si>
    <t>Average Value</t>
  </si>
  <si>
    <t>Total Level 4 Revenue</t>
  </si>
  <si>
    <t>Total Partner revenue</t>
  </si>
  <si>
    <t>Total to be made by Internal Sales</t>
  </si>
  <si>
    <t>Target Units</t>
  </si>
  <si>
    <t>Lead 4 Lead Generation</t>
  </si>
  <si>
    <t>Level 4 sales Targets</t>
  </si>
  <si>
    <t>Sales People</t>
  </si>
  <si>
    <t>Internal Sales Team</t>
  </si>
  <si>
    <t>TOTAL Partner Sales</t>
  </si>
  <si>
    <t>Special Projects</t>
  </si>
  <si>
    <t>Finance and Admin</t>
  </si>
  <si>
    <t>6-999</t>
  </si>
  <si>
    <t>% of total sales/cost</t>
  </si>
  <si>
    <t>% total cost vs sales</t>
  </si>
  <si>
    <t xml:space="preserve">Awards </t>
  </si>
  <si>
    <t>Networking Events</t>
  </si>
  <si>
    <t>Brand Awareness/External Visability</t>
  </si>
  <si>
    <t>International</t>
  </si>
  <si>
    <t>Team Event</t>
  </si>
  <si>
    <t>4-110</t>
  </si>
  <si>
    <t>4-120</t>
  </si>
  <si>
    <t>4-130</t>
  </si>
  <si>
    <t>4-311</t>
  </si>
  <si>
    <t>4-312</t>
  </si>
  <si>
    <t>5-500</t>
  </si>
  <si>
    <t>5-510</t>
  </si>
  <si>
    <t>5-520</t>
  </si>
  <si>
    <t>Online Media</t>
  </si>
  <si>
    <t>6-211</t>
  </si>
  <si>
    <t>6-212</t>
  </si>
  <si>
    <t>6-213</t>
  </si>
  <si>
    <t>6-214</t>
  </si>
  <si>
    <t>6-215</t>
  </si>
  <si>
    <t>6-216</t>
  </si>
  <si>
    <t>6-217</t>
  </si>
  <si>
    <t>6-218</t>
  </si>
  <si>
    <t>6-219</t>
  </si>
  <si>
    <t>CRM</t>
  </si>
  <si>
    <t>5-530</t>
  </si>
  <si>
    <t>5-540</t>
  </si>
  <si>
    <t>Headline Price</t>
  </si>
  <si>
    <t>COGS</t>
  </si>
  <si>
    <t xml:space="preserve">Unit Cost </t>
  </si>
  <si>
    <t>Total Predicted Spend</t>
  </si>
  <si>
    <t>Actual % of Sales Revenue</t>
  </si>
  <si>
    <t>REVENUE</t>
  </si>
  <si>
    <t>Course COGS</t>
  </si>
  <si>
    <t>4-160</t>
  </si>
  <si>
    <t>4-170</t>
  </si>
  <si>
    <t>4-180</t>
  </si>
  <si>
    <t>4-190</t>
  </si>
  <si>
    <t>Product 1</t>
  </si>
  <si>
    <t>Product 2</t>
  </si>
  <si>
    <t>Product 3</t>
  </si>
  <si>
    <t>Product 4</t>
  </si>
  <si>
    <t>5-550</t>
  </si>
  <si>
    <t>5-560</t>
  </si>
  <si>
    <t>5-570</t>
  </si>
  <si>
    <t>5-580</t>
  </si>
  <si>
    <t>5-590</t>
  </si>
  <si>
    <t>Product COGS</t>
  </si>
  <si>
    <t>6-162</t>
  </si>
  <si>
    <t>6-163</t>
  </si>
  <si>
    <t>6-164</t>
  </si>
  <si>
    <t>Training Sub-contractor</t>
  </si>
  <si>
    <t>Marketing Sub-contractor</t>
  </si>
  <si>
    <t>Sales Sub-contractor</t>
  </si>
  <si>
    <t>Product Sub-contractor</t>
  </si>
  <si>
    <t>Operations Sub-contractor</t>
  </si>
  <si>
    <t>Offline LG - In Event</t>
  </si>
  <si>
    <t>Core Products</t>
  </si>
  <si>
    <t>Core Product 1</t>
  </si>
  <si>
    <t>Core Product 2</t>
  </si>
  <si>
    <t>Core Product 3</t>
  </si>
  <si>
    <t>Core Product 4</t>
  </si>
  <si>
    <t>Core Product Sales and COGS</t>
  </si>
  <si>
    <t>COG 1</t>
  </si>
  <si>
    <t>COG 2</t>
  </si>
  <si>
    <t>COG 3</t>
  </si>
  <si>
    <t>Secondary Products</t>
  </si>
  <si>
    <t>Secondary Product  Sales and COGs</t>
  </si>
  <si>
    <t>COGS 1</t>
  </si>
  <si>
    <t>COGS 2</t>
  </si>
  <si>
    <t>COGS 3</t>
  </si>
  <si>
    <t>Company Name</t>
  </si>
  <si>
    <t>Other Revenue 1</t>
  </si>
  <si>
    <t>Other Revenue 2</t>
  </si>
  <si>
    <t>Other Revenue 3</t>
  </si>
  <si>
    <t>Other Revenue 4</t>
  </si>
  <si>
    <t>Other Staff Emplyment Expense</t>
  </si>
  <si>
    <t>Annual Salary</t>
  </si>
  <si>
    <t>Payroll</t>
  </si>
  <si>
    <t>Potential marketing spend%</t>
  </si>
  <si>
    <t>Marketing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</si>
</sst>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mmmm"/>
    <numFmt numFmtId="165" formatCode="mmmm\ yyyy"/>
    <numFmt numFmtId="166" formatCode="#,##0;[Red]\(#,##0\)"/>
    <numFmt numFmtId="167" formatCode="0.0%;[Red]\(0.0%\)"/>
    <numFmt numFmtId="168" formatCode="_-* #,##0.0000_-;\-* #,##0.0000_-;_-* &quot;-&quot;??_-;_-@_-"/>
    <numFmt numFmtId="169" formatCode="0.0%"/>
    <numFmt numFmtId="170" formatCode="#.0,"/>
    <numFmt numFmtId="171" formatCode="#,##0;[Red]#,##0"/>
    <numFmt numFmtId="172" formatCode="_(* #,##0_);_(* \(#,##0\);_(* &quot;-&quot;??_);_(@_)"/>
    <numFmt numFmtId="173" formatCode="dd/mm/yy;@"/>
    <numFmt numFmtId="174" formatCode="#,##0.00;[Red]#,##0.00"/>
    <numFmt numFmtId="175" formatCode="_-* #,##0_-;\-* #,##0_-;_-* &quot;-&quot;??_-;_-@_-"/>
    <numFmt numFmtId="176" formatCode="[$-F800]dddd\,\ mmmm\ dd\,\ yyyy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b/>
      <sz val="9"/>
      <color indexed="16"/>
      <name val="Times New Roman"/>
      <family val="1"/>
    </font>
    <font>
      <sz val="9"/>
      <name val="Arial"/>
      <family val="2"/>
    </font>
    <font>
      <b/>
      <u/>
      <sz val="9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u/>
      <sz val="9"/>
      <name val="Arial"/>
      <family val="2"/>
    </font>
    <font>
      <u/>
      <sz val="9"/>
      <color indexed="12"/>
      <name val="Arial"/>
      <family val="2"/>
    </font>
    <font>
      <b/>
      <sz val="10"/>
      <name val="Arial"/>
      <family val="2"/>
    </font>
    <font>
      <i/>
      <sz val="8"/>
      <color rgb="FF0000D4"/>
      <name val="Arial"/>
      <family val="2"/>
    </font>
    <font>
      <i/>
      <sz val="9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8"/>
      <name val="Times New Roman"/>
      <family val="1"/>
    </font>
    <font>
      <sz val="12"/>
      <color indexed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8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0"/>
      <color rgb="FFFFFFFF"/>
      <name val="Leelawadee UI"/>
      <family val="2"/>
    </font>
    <font>
      <sz val="10"/>
      <color rgb="FFFFFFFF"/>
      <name val="Calibri"/>
      <family val="2"/>
    </font>
    <font>
      <sz val="12"/>
      <color rgb="FFFFFF00"/>
      <name val="Calibri"/>
      <family val="2"/>
      <scheme val="minor"/>
    </font>
    <font>
      <b/>
      <sz val="9"/>
      <color indexed="9"/>
      <name val="Arial"/>
      <family val="2"/>
    </font>
    <font>
      <b/>
      <i/>
      <sz val="8"/>
      <color rgb="FF0000D4"/>
      <name val="Arial"/>
      <family val="2"/>
    </font>
    <font>
      <b/>
      <i/>
      <sz val="9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9"/>
      <color rgb="FFFF0000"/>
      <name val="Arial"/>
      <family val="2"/>
    </font>
    <font>
      <i/>
      <u/>
      <sz val="9"/>
      <color rgb="FFFF0000"/>
      <name val="Arial"/>
      <family val="2"/>
    </font>
    <font>
      <b/>
      <i/>
      <u/>
      <sz val="9"/>
      <color rgb="FFFF0000"/>
      <name val="Arial"/>
      <family val="2"/>
    </font>
    <font>
      <b/>
      <i/>
      <sz val="9"/>
      <color rgb="FFFF0000"/>
      <name val="Arial"/>
      <family val="2"/>
    </font>
    <font>
      <sz val="9"/>
      <color theme="3"/>
      <name val="Arial"/>
      <family val="2"/>
    </font>
    <font>
      <i/>
      <sz val="9"/>
      <color rgb="FF00B050"/>
      <name val="Arial"/>
      <family val="2"/>
    </font>
    <font>
      <i/>
      <sz val="9"/>
      <color theme="1"/>
      <name val="Arial"/>
      <family val="2"/>
    </font>
    <font>
      <i/>
      <u/>
      <sz val="9"/>
      <color rgb="FF00B050"/>
      <name val="Arial"/>
      <family val="2"/>
    </font>
    <font>
      <b/>
      <sz val="9"/>
      <color rgb="FF00B050"/>
      <name val="Arial"/>
      <family val="2"/>
    </font>
    <font>
      <b/>
      <i/>
      <sz val="9"/>
      <color rgb="FF00B050"/>
      <name val="Arial"/>
      <family val="2"/>
    </font>
    <font>
      <b/>
      <sz val="9"/>
      <color theme="3"/>
      <name val="Arial"/>
      <family val="2"/>
    </font>
    <font>
      <b/>
      <i/>
      <sz val="9"/>
      <color theme="3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rgb="FF00B050"/>
      <name val="Arial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b/>
      <i/>
      <sz val="11"/>
      <color rgb="FFFF0000"/>
      <name val="Arial"/>
      <family val="2"/>
    </font>
    <font>
      <b/>
      <sz val="11"/>
      <color theme="3"/>
      <name val="Arial"/>
      <family val="2"/>
    </font>
    <font>
      <b/>
      <sz val="11"/>
      <color rgb="FF00B05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fgColor indexed="14"/>
        <bgColor indexed="3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33366"/>
        <bgColor rgb="FF033366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3399CC"/>
      </left>
      <right style="thin">
        <color rgb="FF3399CC"/>
      </right>
      <top style="medium">
        <color rgb="FF3399CC"/>
      </top>
      <bottom style="thin">
        <color rgb="FF3399CC"/>
      </bottom>
      <diagonal/>
    </border>
    <border>
      <left style="thin">
        <color rgb="FF3399CC"/>
      </left>
      <right style="thin">
        <color rgb="FF3399CC"/>
      </right>
      <top style="medium">
        <color rgb="FF3399CC"/>
      </top>
      <bottom style="thin">
        <color rgb="FF3399CC"/>
      </bottom>
      <diagonal/>
    </border>
    <border>
      <left style="thin">
        <color rgb="FF3399CC"/>
      </left>
      <right style="medium">
        <color rgb="FF3399CC"/>
      </right>
      <top style="medium">
        <color rgb="FF3399CC"/>
      </top>
      <bottom style="thin">
        <color rgb="FF3399CC"/>
      </bottom>
      <diagonal/>
    </border>
    <border>
      <left style="medium">
        <color rgb="FF3399CC"/>
      </left>
      <right style="thin">
        <color rgb="FF3399CC"/>
      </right>
      <top style="thin">
        <color rgb="FF3399CC"/>
      </top>
      <bottom style="thin">
        <color rgb="FF3399CC"/>
      </bottom>
      <diagonal/>
    </border>
    <border>
      <left style="thin">
        <color rgb="FF3399CC"/>
      </left>
      <right style="thin">
        <color rgb="FF3399CC"/>
      </right>
      <top style="thin">
        <color rgb="FF3399CC"/>
      </top>
      <bottom style="thin">
        <color rgb="FF3399CC"/>
      </bottom>
      <diagonal/>
    </border>
    <border>
      <left style="medium">
        <color rgb="FF3399CC"/>
      </left>
      <right style="thin">
        <color rgb="FF3399CC"/>
      </right>
      <top style="thin">
        <color rgb="FF3399CC"/>
      </top>
      <bottom style="medium">
        <color rgb="FF3399CC"/>
      </bottom>
      <diagonal/>
    </border>
    <border>
      <left style="thin">
        <color rgb="FF3399CC"/>
      </left>
      <right style="thin">
        <color rgb="FF3399CC"/>
      </right>
      <top style="thin">
        <color rgb="FF3399CC"/>
      </top>
      <bottom style="medium">
        <color rgb="FF3399CC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0" fontId="8" fillId="0" borderId="0"/>
    <xf numFmtId="170" fontId="32" fillId="9" borderId="5" applyNumberFormat="0" applyBorder="0">
      <alignment horizontal="right"/>
      <protection locked="0"/>
    </xf>
    <xf numFmtId="0" fontId="33" fillId="0" borderId="0"/>
    <xf numFmtId="0" fontId="6" fillId="0" borderId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42">
    <xf numFmtId="0" fontId="0" fillId="0" borderId="0" xfId="0"/>
    <xf numFmtId="0" fontId="10" fillId="0" borderId="0" xfId="0" applyFont="1"/>
    <xf numFmtId="49" fontId="11" fillId="2" borderId="0" xfId="0" applyNumberFormat="1" applyFont="1" applyFill="1" applyBorder="1" applyAlignment="1">
      <alignment horizontal="left" indent="1"/>
    </xf>
    <xf numFmtId="166" fontId="11" fillId="2" borderId="0" xfId="0" applyNumberFormat="1" applyFont="1" applyFill="1" applyBorder="1" applyAlignment="1">
      <alignment horizontal="left"/>
    </xf>
    <xf numFmtId="166" fontId="11" fillId="2" borderId="0" xfId="0" applyNumberFormat="1" applyFont="1" applyFill="1" applyBorder="1" applyAlignment="1">
      <alignment horizontal="center"/>
    </xf>
    <xf numFmtId="0" fontId="10" fillId="0" borderId="0" xfId="0" applyFont="1" applyFill="1"/>
    <xf numFmtId="168" fontId="10" fillId="0" borderId="0" xfId="1" applyNumberFormat="1" applyFont="1" applyFill="1"/>
    <xf numFmtId="0" fontId="12" fillId="0" borderId="0" xfId="0" applyFont="1" applyAlignment="1">
      <alignment horizontal="center" wrapText="1"/>
    </xf>
    <xf numFmtId="165" fontId="11" fillId="2" borderId="0" xfId="0" applyNumberFormat="1" applyFont="1" applyFill="1" applyBorder="1" applyAlignment="1">
      <alignment horizontal="left" vertical="center" indent="1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68" fontId="14" fillId="0" borderId="0" xfId="1" applyNumberFormat="1" applyFont="1" applyFill="1" applyAlignment="1">
      <alignment horizontal="center"/>
    </xf>
    <xf numFmtId="0" fontId="10" fillId="0" borderId="0" xfId="0" applyFont="1" applyFill="1" applyAlignment="1"/>
    <xf numFmtId="164" fontId="11" fillId="2" borderId="0" xfId="0" applyNumberFormat="1" applyFont="1" applyFill="1" applyBorder="1" applyAlignment="1">
      <alignment horizontal="center"/>
    </xf>
    <xf numFmtId="17" fontId="11" fillId="2" borderId="0" xfId="0" applyNumberFormat="1" applyFont="1" applyFill="1" applyBorder="1" applyAlignment="1">
      <alignment horizontal="center"/>
    </xf>
    <xf numFmtId="168" fontId="10" fillId="0" borderId="0" xfId="1" applyNumberFormat="1" applyFont="1" applyFill="1" applyAlignment="1"/>
    <xf numFmtId="49" fontId="15" fillId="0" borderId="0" xfId="0" applyNumberFormat="1" applyFont="1"/>
    <xf numFmtId="0" fontId="15" fillId="0" borderId="0" xfId="0" applyFont="1" applyBorder="1" applyAlignment="1">
      <alignment horizontal="left" indent="1"/>
    </xf>
    <xf numFmtId="166" fontId="10" fillId="0" borderId="0" xfId="0" applyNumberFormat="1" applyFont="1" applyBorder="1" applyAlignment="1">
      <alignment horizontal="right" indent="1"/>
    </xf>
    <xf numFmtId="166" fontId="12" fillId="0" borderId="0" xfId="0" applyNumberFormat="1" applyFont="1" applyBorder="1" applyAlignment="1">
      <alignment horizontal="right" indent="1"/>
    </xf>
    <xf numFmtId="168" fontId="10" fillId="0" borderId="0" xfId="1" applyNumberFormat="1" applyFont="1"/>
    <xf numFmtId="0" fontId="16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166" fontId="10" fillId="0" borderId="1" xfId="0" applyNumberFormat="1" applyFont="1" applyBorder="1" applyAlignment="1">
      <alignment horizontal="right" indent="1"/>
    </xf>
    <xf numFmtId="166" fontId="12" fillId="0" borderId="1" xfId="0" applyNumberFormat="1" applyFont="1" applyBorder="1" applyAlignment="1">
      <alignment horizontal="right" indent="1"/>
    </xf>
    <xf numFmtId="49" fontId="15" fillId="0" borderId="0" xfId="0" applyNumberFormat="1" applyFont="1" applyBorder="1"/>
    <xf numFmtId="0" fontId="10" fillId="0" borderId="0" xfId="0" applyFont="1" applyBorder="1"/>
    <xf numFmtId="166" fontId="12" fillId="0" borderId="2" xfId="0" applyNumberFormat="1" applyFont="1" applyBorder="1" applyAlignment="1">
      <alignment horizontal="right" indent="1"/>
    </xf>
    <xf numFmtId="166" fontId="10" fillId="0" borderId="3" xfId="0" applyNumberFormat="1" applyFont="1" applyBorder="1" applyAlignment="1">
      <alignment horizontal="right" indent="1"/>
    </xf>
    <xf numFmtId="166" fontId="12" fillId="0" borderId="3" xfId="0" applyNumberFormat="1" applyFont="1" applyBorder="1" applyAlignment="1">
      <alignment horizontal="right" indent="1"/>
    </xf>
    <xf numFmtId="0" fontId="18" fillId="0" borderId="0" xfId="0" applyFont="1" applyBorder="1" applyAlignment="1">
      <alignment horizontal="left" indent="1"/>
    </xf>
    <xf numFmtId="0" fontId="19" fillId="0" borderId="0" xfId="0" applyFont="1" applyBorder="1" applyAlignment="1">
      <alignment horizontal="left" indent="2"/>
    </xf>
    <xf numFmtId="167" fontId="19" fillId="0" borderId="0" xfId="3" applyNumberFormat="1" applyFont="1" applyBorder="1" applyAlignment="1">
      <alignment horizontal="center"/>
    </xf>
    <xf numFmtId="0" fontId="15" fillId="0" borderId="0" xfId="0" applyFont="1"/>
    <xf numFmtId="167" fontId="19" fillId="0" borderId="1" xfId="3" applyNumberFormat="1" applyFont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0" fontId="10" fillId="0" borderId="0" xfId="0" applyFont="1" applyAlignment="1">
      <alignment horizontal="left" indent="1"/>
    </xf>
    <xf numFmtId="166" fontId="10" fillId="0" borderId="0" xfId="0" applyNumberFormat="1" applyFont="1"/>
    <xf numFmtId="166" fontId="12" fillId="0" borderId="0" xfId="0" applyNumberFormat="1" applyFont="1"/>
    <xf numFmtId="167" fontId="11" fillId="2" borderId="0" xfId="0" applyNumberFormat="1" applyFont="1" applyFill="1" applyBorder="1" applyAlignment="1">
      <alignment horizontal="center"/>
    </xf>
    <xf numFmtId="167" fontId="10" fillId="0" borderId="0" xfId="0" applyNumberFormat="1" applyFont="1" applyBorder="1" applyAlignment="1">
      <alignment horizontal="right" indent="1"/>
    </xf>
    <xf numFmtId="167" fontId="10" fillId="0" borderId="1" xfId="0" applyNumberFormat="1" applyFont="1" applyBorder="1" applyAlignment="1">
      <alignment horizontal="right" indent="1"/>
    </xf>
    <xf numFmtId="167" fontId="12" fillId="0" borderId="2" xfId="0" applyNumberFormat="1" applyFont="1" applyBorder="1" applyAlignment="1">
      <alignment horizontal="right" indent="1"/>
    </xf>
    <xf numFmtId="167" fontId="12" fillId="0" borderId="0" xfId="0" applyNumberFormat="1" applyFont="1" applyBorder="1" applyAlignment="1">
      <alignment horizontal="right" indent="1"/>
    </xf>
    <xf numFmtId="167" fontId="10" fillId="0" borderId="3" xfId="0" applyNumberFormat="1" applyFont="1" applyBorder="1" applyAlignment="1">
      <alignment horizontal="right" indent="1"/>
    </xf>
    <xf numFmtId="167" fontId="12" fillId="0" borderId="1" xfId="0" applyNumberFormat="1" applyFont="1" applyBorder="1" applyAlignment="1">
      <alignment horizontal="right" indent="1"/>
    </xf>
    <xf numFmtId="167" fontId="10" fillId="0" borderId="0" xfId="0" applyNumberFormat="1" applyFont="1"/>
    <xf numFmtId="0" fontId="21" fillId="0" borderId="0" xfId="2" applyFont="1" applyAlignment="1" applyProtection="1"/>
    <xf numFmtId="0" fontId="12" fillId="0" borderId="0" xfId="0" applyFont="1" applyBorder="1" applyAlignment="1"/>
    <xf numFmtId="49" fontId="10" fillId="0" borderId="0" xfId="0" applyNumberFormat="1" applyFont="1"/>
    <xf numFmtId="0" fontId="10" fillId="0" borderId="0" xfId="0" applyFont="1" applyBorder="1" applyAlignment="1">
      <alignment horizontal="left" indent="2"/>
    </xf>
    <xf numFmtId="0" fontId="22" fillId="0" borderId="0" xfId="0" applyFont="1"/>
    <xf numFmtId="49" fontId="10" fillId="0" borderId="0" xfId="0" applyNumberFormat="1" applyFont="1" applyBorder="1"/>
    <xf numFmtId="0" fontId="0" fillId="0" borderId="0" xfId="0" applyBorder="1"/>
    <xf numFmtId="166" fontId="10" fillId="0" borderId="4" xfId="0" applyNumberFormat="1" applyFont="1" applyBorder="1" applyAlignment="1">
      <alignment horizontal="right" indent="1"/>
    </xf>
    <xf numFmtId="167" fontId="10" fillId="0" borderId="4" xfId="0" applyNumberFormat="1" applyFont="1" applyBorder="1" applyAlignment="1">
      <alignment horizontal="right" indent="1"/>
    </xf>
    <xf numFmtId="166" fontId="10" fillId="0" borderId="0" xfId="0" applyNumberFormat="1" applyFont="1" applyFill="1" applyBorder="1" applyAlignment="1">
      <alignment horizontal="right" indent="1"/>
    </xf>
    <xf numFmtId="0" fontId="10" fillId="0" borderId="0" xfId="0" applyFont="1" applyBorder="1" applyAlignment="1"/>
    <xf numFmtId="169" fontId="23" fillId="0" borderId="0" xfId="4" applyNumberFormat="1" applyFont="1" applyAlignment="1">
      <alignment vertical="center"/>
    </xf>
    <xf numFmtId="0" fontId="15" fillId="0" borderId="0" xfId="0" applyFont="1" applyBorder="1" applyAlignment="1"/>
    <xf numFmtId="49" fontId="24" fillId="0" borderId="0" xfId="0" applyNumberFormat="1" applyFont="1"/>
    <xf numFmtId="0" fontId="24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ill="1" applyBorder="1"/>
    <xf numFmtId="0" fontId="0" fillId="4" borderId="5" xfId="0" applyFill="1" applyBorder="1"/>
    <xf numFmtId="49" fontId="0" fillId="4" borderId="5" xfId="0" applyNumberFormat="1" applyFill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0" fillId="5" borderId="5" xfId="0" applyFill="1" applyBorder="1"/>
    <xf numFmtId="49" fontId="0" fillId="5" borderId="5" xfId="0" applyNumberFormat="1" applyFill="1" applyBorder="1" applyAlignment="1">
      <alignment horizontal="right"/>
    </xf>
    <xf numFmtId="0" fontId="0" fillId="5" borderId="5" xfId="0" applyNumberFormat="1" applyFill="1" applyBorder="1"/>
    <xf numFmtId="49" fontId="0" fillId="0" borderId="5" xfId="0" applyNumberFormat="1" applyFill="1" applyBorder="1" applyAlignment="1">
      <alignment horizontal="right"/>
    </xf>
    <xf numFmtId="0" fontId="0" fillId="0" borderId="5" xfId="0" applyNumberFormat="1" applyBorder="1"/>
    <xf numFmtId="0" fontId="0" fillId="6" borderId="5" xfId="0" applyFill="1" applyBorder="1"/>
    <xf numFmtId="49" fontId="0" fillId="6" borderId="5" xfId="0" applyNumberFormat="1" applyFill="1" applyBorder="1" applyAlignment="1">
      <alignment horizontal="right"/>
    </xf>
    <xf numFmtId="0" fontId="0" fillId="0" borderId="5" xfId="0" applyNumberFormat="1" applyFill="1" applyBorder="1"/>
    <xf numFmtId="0" fontId="0" fillId="0" borderId="5" xfId="0" applyFont="1" applyFill="1" applyBorder="1"/>
    <xf numFmtId="0" fontId="0" fillId="0" borderId="0" xfId="0" applyFont="1" applyFill="1"/>
    <xf numFmtId="0" fontId="0" fillId="5" borderId="5" xfId="0" applyFont="1" applyFill="1" applyBorder="1"/>
    <xf numFmtId="0" fontId="29" fillId="0" borderId="5" xfId="0" applyFont="1" applyBorder="1" applyAlignment="1"/>
    <xf numFmtId="0" fontId="0" fillId="0" borderId="0" xfId="0" applyFont="1" applyAlignment="1">
      <alignment wrapText="1"/>
    </xf>
    <xf numFmtId="0" fontId="0" fillId="0" borderId="0" xfId="0" applyNumberFormat="1"/>
    <xf numFmtId="49" fontId="0" fillId="0" borderId="0" xfId="0" applyNumberFormat="1" applyAlignment="1">
      <alignment horizontal="right"/>
    </xf>
    <xf numFmtId="0" fontId="27" fillId="0" borderId="0" xfId="0" applyFont="1" applyAlignment="1">
      <alignment horizontal="center" vertical="center"/>
    </xf>
    <xf numFmtId="0" fontId="29" fillId="0" borderId="5" xfId="0" applyFont="1" applyFill="1" applyBorder="1" applyAlignment="1"/>
    <xf numFmtId="0" fontId="29" fillId="5" borderId="5" xfId="0" applyFont="1" applyFill="1" applyBorder="1" applyAlignment="1"/>
    <xf numFmtId="0" fontId="0" fillId="0" borderId="0" xfId="0" applyAlignment="1">
      <alignment horizontal="center" vertical="center" wrapText="1"/>
    </xf>
    <xf numFmtId="0" fontId="0" fillId="0" borderId="5" xfId="0" applyNumberFormat="1" applyFont="1" applyBorder="1"/>
    <xf numFmtId="49" fontId="0" fillId="0" borderId="5" xfId="0" applyNumberFormat="1" applyFont="1" applyBorder="1" applyAlignment="1">
      <alignment horizontal="right"/>
    </xf>
    <xf numFmtId="0" fontId="0" fillId="0" borderId="5" xfId="0" applyFont="1" applyFill="1" applyBorder="1" applyAlignment="1"/>
    <xf numFmtId="0" fontId="30" fillId="0" borderId="0" xfId="0" applyFont="1"/>
    <xf numFmtId="0" fontId="29" fillId="0" borderId="0" xfId="0" applyFont="1" applyBorder="1" applyAlignment="1"/>
    <xf numFmtId="0" fontId="0" fillId="6" borderId="5" xfId="0" applyNumberFormat="1" applyFill="1" applyBorder="1"/>
    <xf numFmtId="0" fontId="29" fillId="6" borderId="5" xfId="0" applyFont="1" applyFill="1" applyBorder="1" applyAlignment="1"/>
    <xf numFmtId="0" fontId="0" fillId="7" borderId="5" xfId="0" applyFont="1" applyFill="1" applyBorder="1" applyAlignment="1"/>
    <xf numFmtId="9" fontId="35" fillId="15" borderId="0" xfId="4" applyNumberFormat="1" applyFont="1" applyFill="1"/>
    <xf numFmtId="9" fontId="35" fillId="0" borderId="21" xfId="4" applyNumberFormat="1" applyFont="1" applyFill="1" applyBorder="1"/>
    <xf numFmtId="14" fontId="0" fillId="0" borderId="0" xfId="0" applyNumberFormat="1"/>
    <xf numFmtId="0" fontId="37" fillId="0" borderId="0" xfId="0" applyFont="1" applyAlignment="1">
      <alignment horizontal="center"/>
    </xf>
    <xf numFmtId="0" fontId="31" fillId="0" borderId="0" xfId="0" applyFont="1"/>
    <xf numFmtId="0" fontId="49" fillId="0" borderId="0" xfId="0" applyFont="1"/>
    <xf numFmtId="17" fontId="0" fillId="0" borderId="0" xfId="0" applyNumberFormat="1"/>
    <xf numFmtId="3" fontId="39" fillId="13" borderId="16" xfId="0" applyNumberFormat="1" applyFont="1" applyFill="1" applyBorder="1" applyAlignment="1">
      <alignment horizontal="center" vertical="center"/>
    </xf>
    <xf numFmtId="17" fontId="39" fillId="13" borderId="16" xfId="0" applyNumberFormat="1" applyFont="1" applyFill="1" applyBorder="1" applyAlignment="1">
      <alignment horizontal="center" vertical="center"/>
    </xf>
    <xf numFmtId="0" fontId="39" fillId="13" borderId="0" xfId="0" applyFont="1" applyFill="1"/>
    <xf numFmtId="3" fontId="39" fillId="13" borderId="8" xfId="0" applyNumberFormat="1" applyFont="1" applyFill="1" applyBorder="1" applyAlignment="1">
      <alignment horizontal="center" vertical="center"/>
    </xf>
    <xf numFmtId="17" fontId="39" fillId="13" borderId="8" xfId="0" applyNumberFormat="1" applyFont="1" applyFill="1" applyBorder="1" applyAlignment="1">
      <alignment horizontal="center" vertical="center"/>
    </xf>
    <xf numFmtId="0" fontId="0" fillId="0" borderId="0" xfId="0" applyFill="1"/>
    <xf numFmtId="10" fontId="0" fillId="0" borderId="5" xfId="0" applyNumberFormat="1" applyFill="1" applyBorder="1"/>
    <xf numFmtId="0" fontId="40" fillId="0" borderId="0" xfId="0" applyFont="1" applyAlignment="1">
      <alignment horizontal="center"/>
    </xf>
    <xf numFmtId="0" fontId="0" fillId="15" borderId="5" xfId="0" applyFill="1" applyBorder="1"/>
    <xf numFmtId="3" fontId="35" fillId="15" borderId="5" xfId="0" applyNumberFormat="1" applyFont="1" applyFill="1" applyBorder="1"/>
    <xf numFmtId="3" fontId="41" fillId="13" borderId="5" xfId="0" applyNumberFormat="1" applyFont="1" applyFill="1" applyBorder="1"/>
    <xf numFmtId="3" fontId="41" fillId="13" borderId="0" xfId="0" applyNumberFormat="1" applyFont="1" applyFill="1" applyBorder="1"/>
    <xf numFmtId="3" fontId="35" fillId="15" borderId="0" xfId="0" applyNumberFormat="1" applyFont="1" applyFill="1" applyBorder="1"/>
    <xf numFmtId="14" fontId="34" fillId="0" borderId="5" xfId="0" applyNumberFormat="1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0" fontId="34" fillId="10" borderId="6" xfId="0" applyFont="1" applyFill="1" applyBorder="1" applyAlignment="1">
      <alignment wrapText="1"/>
    </xf>
    <xf numFmtId="0" fontId="34" fillId="0" borderId="7" xfId="0" applyFont="1" applyFill="1" applyBorder="1" applyAlignment="1">
      <alignment wrapText="1"/>
    </xf>
    <xf numFmtId="171" fontId="36" fillId="0" borderId="7" xfId="0" applyNumberFormat="1" applyFont="1" applyFill="1" applyBorder="1" applyAlignment="1">
      <alignment wrapText="1"/>
    </xf>
    <xf numFmtId="43" fontId="34" fillId="10" borderId="5" xfId="1" applyFont="1" applyFill="1" applyBorder="1" applyAlignment="1"/>
    <xf numFmtId="9" fontId="34" fillId="0" borderId="0" xfId="0" applyNumberFormat="1" applyFont="1" applyAlignment="1">
      <alignment horizontal="center"/>
    </xf>
    <xf numFmtId="3" fontId="35" fillId="15" borderId="18" xfId="0" applyNumberFormat="1" applyFont="1" applyFill="1" applyBorder="1"/>
    <xf numFmtId="3" fontId="35" fillId="15" borderId="19" xfId="0" applyNumberFormat="1" applyFont="1" applyFill="1" applyBorder="1"/>
    <xf numFmtId="3" fontId="39" fillId="13" borderId="0" xfId="0" applyNumberFormat="1" applyFont="1" applyFill="1"/>
    <xf numFmtId="0" fontId="35" fillId="0" borderId="5" xfId="0" applyFont="1" applyFill="1" applyBorder="1" applyAlignment="1">
      <alignment vertical="center"/>
    </xf>
    <xf numFmtId="171" fontId="36" fillId="3" borderId="7" xfId="0" applyNumberFormat="1" applyFont="1" applyFill="1" applyBorder="1" applyAlignment="1">
      <alignment wrapText="1"/>
    </xf>
    <xf numFmtId="43" fontId="34" fillId="3" borderId="5" xfId="1" applyFont="1" applyFill="1" applyBorder="1" applyAlignment="1"/>
    <xf numFmtId="9" fontId="34" fillId="3" borderId="0" xfId="0" applyNumberFormat="1" applyFont="1" applyFill="1" applyAlignment="1">
      <alignment horizontal="center"/>
    </xf>
    <xf numFmtId="3" fontId="35" fillId="3" borderId="18" xfId="0" applyNumberFormat="1" applyFont="1" applyFill="1" applyBorder="1"/>
    <xf numFmtId="3" fontId="35" fillId="3" borderId="19" xfId="0" applyNumberFormat="1" applyFont="1" applyFill="1" applyBorder="1"/>
    <xf numFmtId="3" fontId="35" fillId="3" borderId="5" xfId="0" applyNumberFormat="1" applyFont="1" applyFill="1" applyBorder="1"/>
    <xf numFmtId="3" fontId="41" fillId="3" borderId="5" xfId="0" applyNumberFormat="1" applyFont="1" applyFill="1" applyBorder="1"/>
    <xf numFmtId="3" fontId="35" fillId="15" borderId="20" xfId="0" applyNumberFormat="1" applyFont="1" applyFill="1" applyBorder="1"/>
    <xf numFmtId="14" fontId="47" fillId="18" borderId="22" xfId="0" applyNumberFormat="1" applyFont="1" applyFill="1" applyBorder="1" applyAlignment="1">
      <alignment vertical="center" wrapText="1"/>
    </xf>
    <xf numFmtId="14" fontId="47" fillId="18" borderId="23" xfId="0" applyNumberFormat="1" applyFont="1" applyFill="1" applyBorder="1" applyAlignment="1">
      <alignment horizontal="center" vertical="center" wrapText="1"/>
    </xf>
    <xf numFmtId="14" fontId="47" fillId="18" borderId="24" xfId="0" applyNumberFormat="1" applyFont="1" applyFill="1" applyBorder="1" applyAlignment="1">
      <alignment horizontal="center" vertical="center"/>
    </xf>
    <xf numFmtId="0" fontId="47" fillId="18" borderId="25" xfId="0" applyFont="1" applyFill="1" applyBorder="1" applyAlignment="1">
      <alignment vertical="center"/>
    </xf>
    <xf numFmtId="14" fontId="47" fillId="18" borderId="26" xfId="0" applyNumberFormat="1" applyFont="1" applyFill="1" applyBorder="1" applyAlignment="1">
      <alignment horizontal="center" vertical="center"/>
    </xf>
    <xf numFmtId="3" fontId="41" fillId="13" borderId="32" xfId="0" applyNumberFormat="1" applyFont="1" applyFill="1" applyBorder="1"/>
    <xf numFmtId="0" fontId="35" fillId="0" borderId="9" xfId="0" applyFont="1" applyFill="1" applyBorder="1" applyAlignment="1">
      <alignment vertical="center"/>
    </xf>
    <xf numFmtId="14" fontId="34" fillId="0" borderId="9" xfId="0" applyNumberFormat="1" applyFont="1" applyFill="1" applyBorder="1" applyAlignment="1">
      <alignment vertical="center" wrapText="1"/>
    </xf>
    <xf numFmtId="0" fontId="35" fillId="0" borderId="29" xfId="0" applyFont="1" applyFill="1" applyBorder="1" applyAlignment="1">
      <alignment vertical="center"/>
    </xf>
    <xf numFmtId="0" fontId="35" fillId="0" borderId="30" xfId="0" applyFont="1" applyFill="1" applyBorder="1" applyAlignment="1">
      <alignment vertical="center"/>
    </xf>
    <xf numFmtId="14" fontId="34" fillId="8" borderId="7" xfId="0" applyNumberFormat="1" applyFont="1" applyFill="1" applyBorder="1" applyAlignment="1">
      <alignment wrapText="1"/>
    </xf>
    <xf numFmtId="0" fontId="35" fillId="0" borderId="0" xfId="0" applyFont="1" applyFill="1" applyBorder="1"/>
    <xf numFmtId="173" fontId="35" fillId="0" borderId="0" xfId="0" applyNumberFormat="1" applyFont="1" applyFill="1" applyBorder="1" applyAlignment="1"/>
    <xf numFmtId="0" fontId="35" fillId="0" borderId="0" xfId="0" applyFont="1" applyFill="1" applyBorder="1" applyAlignment="1">
      <alignment horizontal="center"/>
    </xf>
    <xf numFmtId="43" fontId="35" fillId="0" borderId="0" xfId="1" applyFont="1" applyFill="1" applyBorder="1" applyAlignment="1"/>
    <xf numFmtId="0" fontId="34" fillId="0" borderId="0" xfId="0" applyFont="1" applyAlignment="1">
      <alignment horizontal="center"/>
    </xf>
    <xf numFmtId="3" fontId="35" fillId="0" borderId="4" xfId="0" applyNumberFormat="1" applyFont="1" applyFill="1" applyBorder="1"/>
    <xf numFmtId="3" fontId="35" fillId="0" borderId="0" xfId="0" applyNumberFormat="1" applyFont="1" applyFill="1" applyBorder="1"/>
    <xf numFmtId="0" fontId="42" fillId="0" borderId="5" xfId="0" applyFont="1" applyBorder="1"/>
    <xf numFmtId="0" fontId="42" fillId="0" borderId="5" xfId="0" applyFont="1" applyBorder="1" applyAlignment="1"/>
    <xf numFmtId="171" fontId="42" fillId="0" borderId="5" xfId="0" applyNumberFormat="1" applyFont="1" applyBorder="1"/>
    <xf numFmtId="0" fontId="43" fillId="0" borderId="0" xfId="0" applyFont="1" applyAlignment="1">
      <alignment horizontal="center"/>
    </xf>
    <xf numFmtId="3" fontId="42" fillId="15" borderId="5" xfId="0" applyNumberFormat="1" applyFont="1" applyFill="1" applyBorder="1"/>
    <xf numFmtId="3" fontId="46" fillId="13" borderId="5" xfId="0" applyNumberFormat="1" applyFont="1" applyFill="1" applyBorder="1"/>
    <xf numFmtId="0" fontId="0" fillId="0" borderId="0" xfId="0" applyBorder="1" applyAlignment="1"/>
    <xf numFmtId="9" fontId="0" fillId="0" borderId="0" xfId="4" applyFont="1" applyBorder="1" applyAlignment="1"/>
    <xf numFmtId="3" fontId="0" fillId="0" borderId="0" xfId="0" applyNumberFormat="1" applyBorder="1" applyAlignment="1"/>
    <xf numFmtId="3" fontId="44" fillId="0" borderId="0" xfId="0" applyNumberFormat="1" applyFont="1" applyFill="1" applyBorder="1"/>
    <xf numFmtId="3" fontId="0" fillId="0" borderId="0" xfId="0" applyNumberFormat="1" applyFill="1" applyBorder="1"/>
    <xf numFmtId="3" fontId="39" fillId="0" borderId="0" xfId="0" applyNumberFormat="1" applyFont="1" applyFill="1"/>
    <xf numFmtId="0" fontId="0" fillId="0" borderId="0" xfId="0" applyAlignment="1"/>
    <xf numFmtId="9" fontId="35" fillId="0" borderId="21" xfId="0" applyNumberFormat="1" applyFont="1" applyFill="1" applyBorder="1"/>
    <xf numFmtId="0" fontId="34" fillId="15" borderId="0" xfId="0" applyFont="1" applyFill="1" applyAlignment="1">
      <alignment horizontal="center"/>
    </xf>
    <xf numFmtId="3" fontId="35" fillId="15" borderId="0" xfId="0" applyNumberFormat="1" applyFont="1" applyFill="1"/>
    <xf numFmtId="0" fontId="35" fillId="15" borderId="0" xfId="0" applyFont="1" applyFill="1"/>
    <xf numFmtId="172" fontId="35" fillId="15" borderId="0" xfId="1" applyNumberFormat="1" applyFont="1" applyFill="1"/>
    <xf numFmtId="3" fontId="41" fillId="13" borderId="0" xfId="0" applyNumberFormat="1" applyFont="1" applyFill="1"/>
    <xf numFmtId="171" fontId="35" fillId="15" borderId="0" xfId="0" applyNumberFormat="1" applyFont="1" applyFill="1"/>
    <xf numFmtId="43" fontId="35" fillId="15" borderId="0" xfId="1" applyFont="1" applyFill="1"/>
    <xf numFmtId="172" fontId="35" fillId="16" borderId="12" xfId="1" applyNumberFormat="1" applyFont="1" applyFill="1" applyBorder="1"/>
    <xf numFmtId="172" fontId="35" fillId="16" borderId="13" xfId="1" applyNumberFormat="1" applyFont="1" applyFill="1" applyBorder="1"/>
    <xf numFmtId="172" fontId="35" fillId="16" borderId="13" xfId="0" applyNumberFormat="1" applyFont="1" applyFill="1" applyBorder="1"/>
    <xf numFmtId="172" fontId="35" fillId="0" borderId="13" xfId="0" applyNumberFormat="1" applyFont="1" applyFill="1" applyBorder="1"/>
    <xf numFmtId="172" fontId="35" fillId="0" borderId="14" xfId="0" applyNumberFormat="1" applyFont="1" applyFill="1" applyBorder="1"/>
    <xf numFmtId="172" fontId="35" fillId="0" borderId="0" xfId="0" applyNumberFormat="1" applyFont="1" applyFill="1" applyBorder="1"/>
    <xf numFmtId="3" fontId="35" fillId="15" borderId="0" xfId="0" applyNumberFormat="1" applyFont="1" applyFill="1" applyAlignment="1">
      <alignment horizontal="right"/>
    </xf>
    <xf numFmtId="0" fontId="42" fillId="15" borderId="0" xfId="0" applyFont="1" applyFill="1"/>
    <xf numFmtId="172" fontId="35" fillId="16" borderId="10" xfId="1" applyNumberFormat="1" applyFont="1" applyFill="1" applyBorder="1"/>
    <xf numFmtId="172" fontId="35" fillId="16" borderId="11" xfId="1" applyNumberFormat="1" applyFont="1" applyFill="1" applyBorder="1"/>
    <xf numFmtId="172" fontId="35" fillId="0" borderId="11" xfId="1" applyNumberFormat="1" applyFont="1" applyFill="1" applyBorder="1"/>
    <xf numFmtId="172" fontId="35" fillId="0" borderId="0" xfId="1" applyNumberFormat="1" applyFont="1" applyFill="1" applyBorder="1"/>
    <xf numFmtId="174" fontId="35" fillId="15" borderId="0" xfId="1" applyNumberFormat="1" applyFont="1" applyFill="1"/>
    <xf numFmtId="0" fontId="34" fillId="0" borderId="0" xfId="0" applyFont="1" applyFill="1" applyAlignment="1">
      <alignment horizontal="center"/>
    </xf>
    <xf numFmtId="171" fontId="35" fillId="0" borderId="0" xfId="0" applyNumberFormat="1" applyFont="1" applyFill="1"/>
    <xf numFmtId="3" fontId="35" fillId="0" borderId="0" xfId="0" applyNumberFormat="1" applyFont="1" applyFill="1"/>
    <xf numFmtId="0" fontId="35" fillId="0" borderId="0" xfId="0" applyFont="1" applyFill="1"/>
    <xf numFmtId="0" fontId="42" fillId="0" borderId="0" xfId="0" applyFont="1" applyFill="1"/>
    <xf numFmtId="0" fontId="41" fillId="13" borderId="0" xfId="0" applyFont="1" applyFill="1"/>
    <xf numFmtId="3" fontId="41" fillId="0" borderId="0" xfId="0" applyNumberFormat="1" applyFont="1" applyFill="1"/>
    <xf numFmtId="3" fontId="45" fillId="15" borderId="0" xfId="0" applyNumberFormat="1" applyFont="1" applyFill="1" applyBorder="1"/>
    <xf numFmtId="172" fontId="42" fillId="15" borderId="0" xfId="0" applyNumberFormat="1" applyFont="1" applyFill="1"/>
    <xf numFmtId="172" fontId="46" fillId="13" borderId="0" xfId="0" applyNumberFormat="1" applyFont="1" applyFill="1"/>
    <xf numFmtId="3" fontId="46" fillId="13" borderId="0" xfId="0" applyNumberFormat="1" applyFont="1" applyFill="1"/>
    <xf numFmtId="9" fontId="0" fillId="0" borderId="0" xfId="4" applyFont="1" applyFill="1"/>
    <xf numFmtId="3" fontId="0" fillId="0" borderId="0" xfId="0" applyNumberFormat="1"/>
    <xf numFmtId="171" fontId="0" fillId="0" borderId="0" xfId="0" applyNumberFormat="1"/>
    <xf numFmtId="9" fontId="0" fillId="0" borderId="0" xfId="4" applyFont="1"/>
    <xf numFmtId="0" fontId="34" fillId="0" borderId="5" xfId="0" applyNumberFormat="1" applyFont="1" applyFill="1" applyBorder="1" applyAlignment="1">
      <alignment vertical="center" wrapText="1"/>
    </xf>
    <xf numFmtId="38" fontId="0" fillId="0" borderId="0" xfId="0" applyNumberFormat="1"/>
    <xf numFmtId="14" fontId="0" fillId="11" borderId="0" xfId="0" applyNumberFormat="1" applyFill="1"/>
    <xf numFmtId="14" fontId="0" fillId="11" borderId="4" xfId="0" applyNumberFormat="1" applyFill="1" applyBorder="1"/>
    <xf numFmtId="9" fontId="35" fillId="0" borderId="0" xfId="0" applyNumberFormat="1" applyFont="1" applyFill="1" applyBorder="1"/>
    <xf numFmtId="9" fontId="35" fillId="0" borderId="0" xfId="4" applyNumberFormat="1" applyFont="1" applyFill="1" applyBorder="1"/>
    <xf numFmtId="0" fontId="34" fillId="0" borderId="0" xfId="0" applyFont="1" applyFill="1" applyBorder="1" applyAlignment="1">
      <alignment horizontal="center"/>
    </xf>
    <xf numFmtId="171" fontId="35" fillId="0" borderId="0" xfId="0" applyNumberFormat="1" applyFont="1" applyFill="1" applyBorder="1"/>
    <xf numFmtId="3" fontId="35" fillId="0" borderId="0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8" fontId="31" fillId="0" borderId="0" xfId="0" applyNumberFormat="1" applyFont="1"/>
    <xf numFmtId="38" fontId="22" fillId="0" borderId="0" xfId="0" applyNumberFormat="1" applyFont="1"/>
    <xf numFmtId="0" fontId="12" fillId="0" borderId="0" xfId="0" applyFont="1"/>
    <xf numFmtId="166" fontId="50" fillId="2" borderId="0" xfId="0" applyNumberFormat="1" applyFont="1" applyFill="1" applyBorder="1" applyAlignment="1">
      <alignment horizontal="left"/>
    </xf>
    <xf numFmtId="166" fontId="50" fillId="2" borderId="0" xfId="0" applyNumberFormat="1" applyFont="1" applyFill="1" applyBorder="1" applyAlignment="1">
      <alignment horizontal="center"/>
    </xf>
    <xf numFmtId="17" fontId="50" fillId="2" borderId="0" xfId="0" applyNumberFormat="1" applyFont="1" applyFill="1" applyBorder="1" applyAlignment="1">
      <alignment horizontal="center"/>
    </xf>
    <xf numFmtId="0" fontId="0" fillId="19" borderId="0" xfId="0" applyFill="1" applyAlignment="1">
      <alignment vertical="center"/>
    </xf>
    <xf numFmtId="0" fontId="48" fillId="0" borderId="27" xfId="0" applyFont="1" applyFill="1" applyBorder="1" applyAlignment="1">
      <alignment vertical="center"/>
    </xf>
    <xf numFmtId="14" fontId="48" fillId="0" borderId="28" xfId="0" applyNumberFormat="1" applyFont="1" applyFill="1" applyBorder="1" applyAlignment="1">
      <alignment horizontal="center" vertical="center"/>
    </xf>
    <xf numFmtId="14" fontId="47" fillId="0" borderId="24" xfId="0" applyNumberFormat="1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wrapText="1"/>
    </xf>
    <xf numFmtId="43" fontId="34" fillId="0" borderId="5" xfId="1" applyFont="1" applyFill="1" applyBorder="1" applyAlignment="1"/>
    <xf numFmtId="0" fontId="48" fillId="0" borderId="22" xfId="0" applyFont="1" applyFill="1" applyBorder="1" applyAlignment="1">
      <alignment vertical="center"/>
    </xf>
    <xf numFmtId="14" fontId="48" fillId="0" borderId="23" xfId="0" applyNumberFormat="1" applyFont="1" applyFill="1" applyBorder="1" applyAlignment="1">
      <alignment horizontal="center" vertical="center"/>
    </xf>
    <xf numFmtId="0" fontId="48" fillId="0" borderId="25" xfId="0" applyFont="1" applyFill="1" applyBorder="1" applyAlignment="1">
      <alignment vertical="center"/>
    </xf>
    <xf numFmtId="14" fontId="48" fillId="0" borderId="26" xfId="0" applyNumberFormat="1" applyFont="1" applyFill="1" applyBorder="1" applyAlignment="1">
      <alignment horizontal="center" vertical="center"/>
    </xf>
    <xf numFmtId="14" fontId="48" fillId="0" borderId="22" xfId="0" applyNumberFormat="1" applyFont="1" applyFill="1" applyBorder="1" applyAlignment="1">
      <alignment vertical="center" wrapText="1"/>
    </xf>
    <xf numFmtId="14" fontId="48" fillId="0" borderId="23" xfId="0" applyNumberFormat="1" applyFont="1" applyFill="1" applyBorder="1" applyAlignment="1">
      <alignment horizontal="center" vertical="center" wrapText="1"/>
    </xf>
    <xf numFmtId="14" fontId="35" fillId="0" borderId="5" xfId="0" applyNumberFormat="1" applyFont="1" applyFill="1" applyBorder="1" applyAlignment="1">
      <alignment horizontal="center" vertical="center"/>
    </xf>
    <xf numFmtId="14" fontId="34" fillId="0" borderId="5" xfId="0" applyNumberFormat="1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/>
    </xf>
    <xf numFmtId="14" fontId="35" fillId="0" borderId="8" xfId="0" applyNumberFormat="1" applyFont="1" applyFill="1" applyBorder="1" applyAlignment="1">
      <alignment horizontal="center" vertical="center"/>
    </xf>
    <xf numFmtId="0" fontId="47" fillId="0" borderId="25" xfId="0" applyFont="1" applyFill="1" applyBorder="1" applyAlignment="1">
      <alignment vertical="center"/>
    </xf>
    <xf numFmtId="14" fontId="47" fillId="0" borderId="26" xfId="0" applyNumberFormat="1" applyFont="1" applyFill="1" applyBorder="1" applyAlignment="1">
      <alignment horizontal="center" vertical="center"/>
    </xf>
    <xf numFmtId="0" fontId="38" fillId="12" borderId="15" xfId="0" applyFont="1" applyFill="1" applyBorder="1" applyAlignment="1"/>
    <xf numFmtId="0" fontId="38" fillId="12" borderId="0" xfId="0" applyFont="1" applyFill="1" applyBorder="1" applyAlignment="1"/>
    <xf numFmtId="166" fontId="12" fillId="0" borderId="0" xfId="0" applyNumberFormat="1" applyFont="1" applyFill="1" applyBorder="1" applyAlignment="1">
      <alignment horizontal="right" indent="1"/>
    </xf>
    <xf numFmtId="0" fontId="53" fillId="0" borderId="0" xfId="14" applyFont="1" applyFill="1"/>
    <xf numFmtId="0" fontId="53" fillId="0" borderId="0" xfId="14" applyFont="1" applyFill="1" applyAlignment="1">
      <alignment horizontal="center"/>
    </xf>
    <xf numFmtId="37" fontId="53" fillId="0" borderId="0" xfId="14" applyNumberFormat="1" applyFont="1" applyFill="1" applyAlignment="1">
      <alignment horizontal="center"/>
    </xf>
    <xf numFmtId="0" fontId="54" fillId="0" borderId="0" xfId="14" applyFont="1" applyFill="1" applyAlignment="1">
      <alignment horizontal="center"/>
    </xf>
    <xf numFmtId="0" fontId="54" fillId="0" borderId="0" xfId="14" applyFont="1" applyFill="1" applyAlignment="1">
      <alignment horizontal="right"/>
    </xf>
    <xf numFmtId="0" fontId="54" fillId="0" borderId="0" xfId="14" applyFont="1" applyFill="1"/>
    <xf numFmtId="0" fontId="54" fillId="0" borderId="4" xfId="14" applyFont="1" applyFill="1" applyBorder="1" applyAlignment="1">
      <alignment horizontal="center"/>
    </xf>
    <xf numFmtId="0" fontId="54" fillId="0" borderId="4" xfId="14" applyFont="1" applyFill="1" applyBorder="1" applyAlignment="1">
      <alignment horizontal="right"/>
    </xf>
    <xf numFmtId="0" fontId="54" fillId="0" borderId="0" xfId="14" applyFont="1" applyFill="1" applyBorder="1" applyAlignment="1">
      <alignment horizontal="center"/>
    </xf>
    <xf numFmtId="0" fontId="53" fillId="0" borderId="0" xfId="14" applyFont="1" applyFill="1" applyBorder="1" applyAlignment="1">
      <alignment horizontal="center"/>
    </xf>
    <xf numFmtId="3" fontId="54" fillId="0" borderId="33" xfId="14" applyNumberFormat="1" applyFont="1" applyFill="1" applyBorder="1"/>
    <xf numFmtId="0" fontId="55" fillId="0" borderId="0" xfId="0" applyFont="1" applyBorder="1" applyAlignment="1">
      <alignment horizontal="center"/>
    </xf>
    <xf numFmtId="0" fontId="56" fillId="0" borderId="0" xfId="2" applyFont="1" applyAlignment="1" applyProtection="1">
      <alignment horizontal="center"/>
    </xf>
    <xf numFmtId="49" fontId="55" fillId="2" borderId="0" xfId="0" applyNumberFormat="1" applyFont="1" applyFill="1" applyBorder="1" applyAlignment="1">
      <alignment horizontal="center"/>
    </xf>
    <xf numFmtId="165" fontId="55" fillId="2" borderId="0" xfId="0" applyNumberFormat="1" applyFont="1" applyFill="1" applyBorder="1" applyAlignment="1">
      <alignment horizontal="center" vertical="center"/>
    </xf>
    <xf numFmtId="164" fontId="55" fillId="2" borderId="0" xfId="0" applyNumberFormat="1" applyFont="1" applyFill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0" fillId="0" borderId="0" xfId="0" applyFill="1" applyBorder="1"/>
    <xf numFmtId="43" fontId="0" fillId="0" borderId="0" xfId="0" applyNumberFormat="1"/>
    <xf numFmtId="0" fontId="0" fillId="3" borderId="5" xfId="0" applyFill="1" applyBorder="1"/>
    <xf numFmtId="43" fontId="31" fillId="0" borderId="0" xfId="0" applyNumberFormat="1" applyFont="1"/>
    <xf numFmtId="0" fontId="31" fillId="0" borderId="34" xfId="0" applyFont="1" applyFill="1" applyBorder="1"/>
    <xf numFmtId="0" fontId="31" fillId="0" borderId="35" xfId="0" applyFont="1" applyFill="1" applyBorder="1"/>
    <xf numFmtId="0" fontId="12" fillId="0" borderId="37" xfId="0" applyFont="1" applyFill="1" applyBorder="1" applyAlignment="1">
      <alignment horizontal="left"/>
    </xf>
    <xf numFmtId="49" fontId="12" fillId="0" borderId="38" xfId="0" applyNumberFormat="1" applyFont="1" applyBorder="1"/>
    <xf numFmtId="49" fontId="10" fillId="3" borderId="0" xfId="0" applyNumberFormat="1" applyFont="1" applyFill="1"/>
    <xf numFmtId="0" fontId="8" fillId="0" borderId="0" xfId="0" applyFont="1"/>
    <xf numFmtId="0" fontId="59" fillId="0" borderId="0" xfId="0" applyFont="1" applyAlignment="1">
      <alignment horizontal="center"/>
    </xf>
    <xf numFmtId="166" fontId="11" fillId="2" borderId="0" xfId="0" applyNumberFormat="1" applyFont="1" applyFill="1" applyBorder="1" applyAlignment="1">
      <alignment horizontal="center"/>
    </xf>
    <xf numFmtId="9" fontId="55" fillId="2" borderId="0" xfId="3" applyFont="1" applyFill="1" applyBorder="1" applyAlignment="1">
      <alignment horizontal="center"/>
    </xf>
    <xf numFmtId="9" fontId="10" fillId="0" borderId="0" xfId="3" applyFont="1" applyBorder="1" applyAlignment="1">
      <alignment horizontal="right" indent="1"/>
    </xf>
    <xf numFmtId="0" fontId="12" fillId="0" borderId="0" xfId="0" applyFont="1" applyAlignment="1">
      <alignment horizontal="left" indent="1"/>
    </xf>
    <xf numFmtId="0" fontId="58" fillId="0" borderId="0" xfId="0" applyFont="1" applyAlignment="1">
      <alignment horizontal="center"/>
    </xf>
    <xf numFmtId="43" fontId="0" fillId="0" borderId="0" xfId="1" applyFont="1"/>
    <xf numFmtId="0" fontId="0" fillId="8" borderId="0" xfId="0" applyFill="1"/>
    <xf numFmtId="43" fontId="0" fillId="8" borderId="0" xfId="0" applyNumberFormat="1" applyFill="1"/>
    <xf numFmtId="43" fontId="31" fillId="8" borderId="0" xfId="0" applyNumberFormat="1" applyFont="1" applyFill="1"/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3" fontId="0" fillId="3" borderId="5" xfId="1" applyFont="1" applyFill="1" applyBorder="1"/>
    <xf numFmtId="1" fontId="0" fillId="0" borderId="0" xfId="0" applyNumberFormat="1"/>
    <xf numFmtId="9" fontId="0" fillId="0" borderId="0" xfId="0" applyNumberFormat="1"/>
    <xf numFmtId="9" fontId="0" fillId="0" borderId="0" xfId="3" applyFont="1"/>
    <xf numFmtId="175" fontId="0" fillId="0" borderId="0" xfId="1" applyNumberFormat="1" applyFont="1" applyAlignment="1">
      <alignment horizontal="left" indent="2"/>
    </xf>
    <xf numFmtId="49" fontId="10" fillId="0" borderId="0" xfId="0" applyNumberFormat="1" applyFont="1" applyFill="1"/>
    <xf numFmtId="43" fontId="10" fillId="0" borderId="0" xfId="1" applyFont="1" applyBorder="1" applyAlignment="1">
      <alignment horizontal="right" indent="1"/>
    </xf>
    <xf numFmtId="43" fontId="12" fillId="0" borderId="0" xfId="1" applyFont="1" applyBorder="1" applyAlignment="1">
      <alignment horizontal="right" indent="1"/>
    </xf>
    <xf numFmtId="49" fontId="12" fillId="0" borderId="0" xfId="0" applyNumberFormat="1" applyFont="1" applyFill="1"/>
    <xf numFmtId="0" fontId="12" fillId="0" borderId="0" xfId="0" applyFont="1" applyBorder="1" applyAlignment="1">
      <alignment horizontal="left"/>
    </xf>
    <xf numFmtId="43" fontId="42" fillId="0" borderId="0" xfId="0" applyNumberFormat="1" applyFont="1"/>
    <xf numFmtId="9" fontId="10" fillId="3" borderId="0" xfId="0" applyNumberFormat="1" applyFont="1" applyFill="1" applyBorder="1" applyAlignment="1">
      <alignment horizontal="left"/>
    </xf>
    <xf numFmtId="0" fontId="31" fillId="4" borderId="0" xfId="0" applyFont="1" applyFill="1"/>
    <xf numFmtId="17" fontId="0" fillId="4" borderId="0" xfId="0" applyNumberFormat="1" applyFill="1"/>
    <xf numFmtId="0" fontId="0" fillId="4" borderId="0" xfId="0" applyFill="1"/>
    <xf numFmtId="43" fontId="0" fillId="4" borderId="0" xfId="0" applyNumberFormat="1" applyFill="1"/>
    <xf numFmtId="43" fontId="0" fillId="4" borderId="0" xfId="1" applyFont="1" applyFill="1"/>
    <xf numFmtId="43" fontId="31" fillId="4" borderId="0" xfId="1" applyFont="1" applyFill="1"/>
    <xf numFmtId="43" fontId="22" fillId="0" borderId="0" xfId="0" applyNumberFormat="1" applyFont="1"/>
    <xf numFmtId="43" fontId="4" fillId="4" borderId="0" xfId="0" applyNumberFormat="1" applyFont="1" applyFill="1"/>
    <xf numFmtId="43" fontId="31" fillId="4" borderId="0" xfId="0" applyNumberFormat="1" applyFont="1" applyFill="1"/>
    <xf numFmtId="0" fontId="22" fillId="4" borderId="0" xfId="0" applyFont="1" applyFill="1"/>
    <xf numFmtId="43" fontId="22" fillId="4" borderId="0" xfId="0" applyNumberFormat="1" applyFont="1" applyFill="1"/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169" fontId="10" fillId="0" borderId="0" xfId="3" applyNumberFormat="1" applyFont="1" applyBorder="1" applyAlignment="1">
      <alignment horizontal="right" indent="1"/>
    </xf>
    <xf numFmtId="0" fontId="31" fillId="0" borderId="0" xfId="0" applyFont="1" applyBorder="1"/>
    <xf numFmtId="174" fontId="31" fillId="0" borderId="38" xfId="1" applyNumberFormat="1" applyFont="1" applyFill="1" applyBorder="1"/>
    <xf numFmtId="174" fontId="31" fillId="0" borderId="13" xfId="0" applyNumberFormat="1" applyFont="1" applyBorder="1"/>
    <xf numFmtId="174" fontId="31" fillId="0" borderId="14" xfId="0" applyNumberFormat="1" applyFont="1" applyBorder="1"/>
    <xf numFmtId="0" fontId="31" fillId="0" borderId="40" xfId="0" applyFont="1" applyFill="1" applyBorder="1"/>
    <xf numFmtId="0" fontId="31" fillId="16" borderId="42" xfId="0" applyFont="1" applyFill="1" applyBorder="1"/>
    <xf numFmtId="174" fontId="31" fillId="16" borderId="42" xfId="1" applyNumberFormat="1" applyFont="1" applyFill="1" applyBorder="1"/>
    <xf numFmtId="0" fontId="0" fillId="16" borderId="42" xfId="0" applyFill="1" applyBorder="1"/>
    <xf numFmtId="0" fontId="31" fillId="16" borderId="44" xfId="0" applyFont="1" applyFill="1" applyBorder="1"/>
    <xf numFmtId="0" fontId="0" fillId="16" borderId="48" xfId="0" applyFill="1" applyBorder="1"/>
    <xf numFmtId="0" fontId="63" fillId="0" borderId="0" xfId="0" applyFont="1" applyAlignment="1">
      <alignment horizontal="center"/>
    </xf>
    <xf numFmtId="168" fontId="63" fillId="0" borderId="0" xfId="1" applyNumberFormat="1" applyFont="1" applyAlignment="1">
      <alignment horizontal="center"/>
    </xf>
    <xf numFmtId="168" fontId="64" fillId="0" borderId="0" xfId="1" applyNumberFormat="1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3" fillId="0" borderId="0" xfId="0" applyFont="1"/>
    <xf numFmtId="10" fontId="65" fillId="0" borderId="0" xfId="3" applyNumberFormat="1" applyFont="1" applyAlignment="1">
      <alignment horizontal="center"/>
    </xf>
    <xf numFmtId="10" fontId="63" fillId="0" borderId="0" xfId="1" applyNumberFormat="1" applyFont="1" applyAlignment="1">
      <alignment horizontal="center"/>
    </xf>
    <xf numFmtId="10" fontId="63" fillId="0" borderId="0" xfId="3" applyNumberFormat="1" applyFont="1" applyAlignment="1">
      <alignment horizontal="center"/>
    </xf>
    <xf numFmtId="174" fontId="31" fillId="3" borderId="5" xfId="1" applyNumberFormat="1" applyFont="1" applyFill="1" applyBorder="1"/>
    <xf numFmtId="174" fontId="31" fillId="3" borderId="39" xfId="1" applyNumberFormat="1" applyFont="1" applyFill="1" applyBorder="1"/>
    <xf numFmtId="0" fontId="0" fillId="3" borderId="39" xfId="0" applyFill="1" applyBorder="1"/>
    <xf numFmtId="0" fontId="0" fillId="3" borderId="16" xfId="0" applyFill="1" applyBorder="1"/>
    <xf numFmtId="0" fontId="0" fillId="3" borderId="50" xfId="0" applyFill="1" applyBorder="1"/>
    <xf numFmtId="0" fontId="3" fillId="0" borderId="40" xfId="0" applyFont="1" applyFill="1" applyBorder="1" applyAlignment="1">
      <alignment horizontal="left" indent="1"/>
    </xf>
    <xf numFmtId="0" fontId="8" fillId="0" borderId="40" xfId="0" applyFont="1" applyBorder="1" applyAlignment="1">
      <alignment horizontal="left" indent="1"/>
    </xf>
    <xf numFmtId="0" fontId="22" fillId="0" borderId="40" xfId="0" applyFont="1" applyBorder="1"/>
    <xf numFmtId="0" fontId="67" fillId="0" borderId="12" xfId="0" applyFont="1" applyBorder="1"/>
    <xf numFmtId="0" fontId="0" fillId="0" borderId="39" xfId="0" applyFill="1" applyBorder="1"/>
    <xf numFmtId="0" fontId="8" fillId="0" borderId="47" xfId="0" applyFont="1" applyBorder="1" applyAlignment="1">
      <alignment horizontal="left" indent="1"/>
    </xf>
    <xf numFmtId="0" fontId="8" fillId="0" borderId="47" xfId="0" applyFont="1" applyBorder="1" applyAlignment="1">
      <alignment horizontal="left" indent="2"/>
    </xf>
    <xf numFmtId="169" fontId="51" fillId="0" borderId="0" xfId="4" applyNumberFormat="1" applyFont="1" applyAlignment="1">
      <alignment horizontal="center"/>
    </xf>
    <xf numFmtId="49" fontId="11" fillId="2" borderId="0" xfId="0" applyNumberFormat="1" applyFont="1" applyFill="1" applyAlignment="1">
      <alignment horizontal="left" indent="1"/>
    </xf>
    <xf numFmtId="166" fontId="10" fillId="0" borderId="0" xfId="0" applyNumberFormat="1" applyFont="1" applyAlignment="1">
      <alignment horizontal="right" indent="1"/>
    </xf>
    <xf numFmtId="166" fontId="12" fillId="0" borderId="0" xfId="0" applyNumberFormat="1" applyFont="1" applyAlignment="1">
      <alignment horizontal="right" indent="1"/>
    </xf>
    <xf numFmtId="0" fontId="16" fillId="0" borderId="0" xfId="0" applyFont="1" applyAlignment="1">
      <alignment horizontal="left" indent="1"/>
    </xf>
    <xf numFmtId="0" fontId="57" fillId="0" borderId="0" xfId="0" applyFont="1" applyAlignment="1">
      <alignment horizontal="center"/>
    </xf>
    <xf numFmtId="0" fontId="10" fillId="0" borderId="0" xfId="0" applyFont="1" applyAlignment="1">
      <alignment horizontal="left" indent="2"/>
    </xf>
    <xf numFmtId="0" fontId="6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6" fontId="10" fillId="3" borderId="0" xfId="0" applyNumberFormat="1" applyFont="1" applyFill="1" applyAlignment="1">
      <alignment horizontal="right" indent="1"/>
    </xf>
    <xf numFmtId="0" fontId="17" fillId="0" borderId="0" xfId="0" applyFont="1" applyAlignment="1">
      <alignment horizontal="left" indent="1"/>
    </xf>
    <xf numFmtId="166" fontId="68" fillId="0" borderId="0" xfId="0" applyNumberFormat="1" applyFont="1" applyAlignment="1">
      <alignment horizontal="right" indent="1"/>
    </xf>
    <xf numFmtId="9" fontId="68" fillId="0" borderId="0" xfId="3" applyFont="1" applyAlignment="1">
      <alignment horizontal="right" inden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167" fontId="19" fillId="0" borderId="0" xfId="3" applyNumberFormat="1" applyFont="1" applyAlignment="1">
      <alignment horizontal="center"/>
    </xf>
    <xf numFmtId="167" fontId="18" fillId="0" borderId="0" xfId="3" applyNumberFormat="1" applyFont="1" applyAlignment="1">
      <alignment horizontal="center"/>
    </xf>
    <xf numFmtId="0" fontId="62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166" fontId="52" fillId="0" borderId="0" xfId="0" applyNumberFormat="1" applyFont="1" applyAlignment="1">
      <alignment horizontal="right" indent="1"/>
    </xf>
    <xf numFmtId="9" fontId="58" fillId="0" borderId="0" xfId="3" applyFont="1" applyAlignment="1">
      <alignment horizontal="right" indent="1"/>
    </xf>
    <xf numFmtId="0" fontId="34" fillId="0" borderId="0" xfId="0" applyFont="1" applyAlignment="1">
      <alignment wrapText="1"/>
    </xf>
    <xf numFmtId="43" fontId="34" fillId="0" borderId="0" xfId="1" applyFont="1"/>
    <xf numFmtId="171" fontId="36" fillId="0" borderId="0" xfId="0" applyNumberFormat="1" applyFont="1" applyAlignment="1">
      <alignment wrapText="1"/>
    </xf>
    <xf numFmtId="9" fontId="34" fillId="0" borderId="0" xfId="1" applyNumberFormat="1" applyFont="1"/>
    <xf numFmtId="0" fontId="0" fillId="0" borderId="0" xfId="0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43" fontId="34" fillId="0" borderId="0" xfId="1" applyFont="1" applyFill="1"/>
    <xf numFmtId="9" fontId="34" fillId="0" borderId="0" xfId="1" applyNumberFormat="1" applyFont="1" applyFill="1" applyBorder="1"/>
    <xf numFmtId="9" fontId="34" fillId="0" borderId="0" xfId="1" applyNumberFormat="1" applyFont="1" applyFill="1"/>
    <xf numFmtId="0" fontId="22" fillId="0" borderId="0" xfId="0" applyFont="1" applyFill="1"/>
    <xf numFmtId="43" fontId="0" fillId="0" borderId="0" xfId="1" applyFont="1" applyFill="1"/>
    <xf numFmtId="0" fontId="22" fillId="0" borderId="0" xfId="0" applyFont="1" applyAlignment="1">
      <alignment horizontal="center"/>
    </xf>
    <xf numFmtId="49" fontId="12" fillId="0" borderId="0" xfId="0" applyNumberFormat="1" applyFont="1"/>
    <xf numFmtId="174" fontId="5" fillId="0" borderId="38" xfId="1" applyNumberFormat="1" applyFont="1" applyFill="1" applyBorder="1"/>
    <xf numFmtId="0" fontId="31" fillId="0" borderId="39" xfId="0" applyFont="1" applyFill="1" applyBorder="1"/>
    <xf numFmtId="49" fontId="10" fillId="0" borderId="39" xfId="0" applyNumberFormat="1" applyFont="1" applyFill="1" applyBorder="1"/>
    <xf numFmtId="0" fontId="0" fillId="0" borderId="39" xfId="0" applyFont="1" applyFill="1" applyBorder="1"/>
    <xf numFmtId="0" fontId="0" fillId="0" borderId="54" xfId="0" applyFont="1" applyFill="1" applyBorder="1"/>
    <xf numFmtId="0" fontId="12" fillId="0" borderId="56" xfId="0" applyFont="1" applyBorder="1" applyAlignment="1">
      <alignment horizontal="left"/>
    </xf>
    <xf numFmtId="49" fontId="12" fillId="0" borderId="57" xfId="0" applyNumberFormat="1" applyFont="1" applyBorder="1"/>
    <xf numFmtId="49" fontId="10" fillId="0" borderId="39" xfId="0" applyNumberFormat="1" applyFont="1" applyBorder="1"/>
    <xf numFmtId="0" fontId="0" fillId="3" borderId="52" xfId="0" applyFill="1" applyBorder="1"/>
    <xf numFmtId="0" fontId="22" fillId="16" borderId="42" xfId="0" applyFont="1" applyFill="1" applyBorder="1"/>
    <xf numFmtId="0" fontId="22" fillId="0" borderId="0" xfId="0" applyFont="1" applyBorder="1"/>
    <xf numFmtId="0" fontId="22" fillId="16" borderId="48" xfId="0" applyFont="1" applyFill="1" applyBorder="1"/>
    <xf numFmtId="0" fontId="22" fillId="16" borderId="21" xfId="0" applyFont="1" applyFill="1" applyBorder="1"/>
    <xf numFmtId="0" fontId="69" fillId="0" borderId="12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174" fontId="31" fillId="3" borderId="52" xfId="1" applyNumberFormat="1" applyFont="1" applyFill="1" applyBorder="1"/>
    <xf numFmtId="0" fontId="0" fillId="3" borderId="61" xfId="0" applyFill="1" applyBorder="1"/>
    <xf numFmtId="0" fontId="0" fillId="3" borderId="53" xfId="0" applyFill="1" applyBorder="1"/>
    <xf numFmtId="0" fontId="0" fillId="3" borderId="63" xfId="0" applyFill="1" applyBorder="1"/>
    <xf numFmtId="0" fontId="0" fillId="3" borderId="54" xfId="0" applyFill="1" applyBorder="1"/>
    <xf numFmtId="17" fontId="0" fillId="0" borderId="12" xfId="0" applyNumberFormat="1" applyFill="1" applyBorder="1" applyAlignment="1">
      <alignment horizontal="center" vertical="center"/>
    </xf>
    <xf numFmtId="49" fontId="10" fillId="0" borderId="50" xfId="0" applyNumberFormat="1" applyFont="1" applyBorder="1"/>
    <xf numFmtId="0" fontId="0" fillId="0" borderId="54" xfId="0" applyFill="1" applyBorder="1"/>
    <xf numFmtId="174" fontId="31" fillId="0" borderId="51" xfId="1" applyNumberFormat="1" applyFont="1" applyFill="1" applyBorder="1"/>
    <xf numFmtId="49" fontId="10" fillId="0" borderId="54" xfId="0" applyNumberFormat="1" applyFont="1" applyBorder="1"/>
    <xf numFmtId="0" fontId="12" fillId="0" borderId="56" xfId="0" applyFont="1" applyFill="1" applyBorder="1" applyAlignment="1">
      <alignment horizontal="left"/>
    </xf>
    <xf numFmtId="0" fontId="31" fillId="0" borderId="54" xfId="0" applyFont="1" applyFill="1" applyBorder="1"/>
    <xf numFmtId="0" fontId="12" fillId="0" borderId="34" xfId="0" applyFont="1" applyFill="1" applyBorder="1" applyAlignment="1">
      <alignment horizontal="left"/>
    </xf>
    <xf numFmtId="49" fontId="12" fillId="0" borderId="35" xfId="0" applyNumberFormat="1" applyFont="1" applyBorder="1"/>
    <xf numFmtId="49" fontId="10" fillId="0" borderId="54" xfId="0" applyNumberFormat="1" applyFont="1" applyFill="1" applyBorder="1"/>
    <xf numFmtId="49" fontId="10" fillId="0" borderId="50" xfId="0" applyNumberFormat="1" applyFont="1" applyFill="1" applyBorder="1"/>
    <xf numFmtId="174" fontId="5" fillId="0" borderId="51" xfId="1" applyNumberFormat="1" applyFont="1" applyFill="1" applyBorder="1"/>
    <xf numFmtId="0" fontId="22" fillId="0" borderId="0" xfId="0" applyFont="1" applyFill="1" applyBorder="1" applyAlignment="1">
      <alignment horizontal="center"/>
    </xf>
    <xf numFmtId="0" fontId="12" fillId="0" borderId="58" xfId="0" applyFont="1" applyBorder="1" applyAlignment="1">
      <alignment horizontal="left"/>
    </xf>
    <xf numFmtId="49" fontId="12" fillId="0" borderId="46" xfId="0" applyNumberFormat="1" applyFont="1" applyBorder="1"/>
    <xf numFmtId="0" fontId="0" fillId="0" borderId="14" xfId="0" applyFill="1" applyBorder="1" applyAlignment="1">
      <alignment vertical="center"/>
    </xf>
    <xf numFmtId="0" fontId="0" fillId="0" borderId="0" xfId="0" applyAlignment="1">
      <alignment vertical="center"/>
    </xf>
    <xf numFmtId="0" fontId="67" fillId="0" borderId="12" xfId="0" applyFont="1" applyFill="1" applyBorder="1" applyAlignment="1">
      <alignment horizontal="center" vertical="center"/>
    </xf>
    <xf numFmtId="0" fontId="67" fillId="0" borderId="12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" fillId="0" borderId="0" xfId="0" applyFont="1"/>
    <xf numFmtId="0" fontId="8" fillId="0" borderId="0" xfId="0" applyFont="1" applyFill="1" applyBorder="1"/>
    <xf numFmtId="9" fontId="2" fillId="3" borderId="5" xfId="0" applyNumberFormat="1" applyFont="1" applyFill="1" applyBorder="1" applyAlignment="1">
      <alignment horizontal="center"/>
    </xf>
    <xf numFmtId="43" fontId="8" fillId="0" borderId="0" xfId="1" applyFont="1"/>
    <xf numFmtId="9" fontId="0" fillId="0" borderId="0" xfId="0" applyNumberForma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7" fontId="39" fillId="0" borderId="0" xfId="0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/>
    </xf>
    <xf numFmtId="49" fontId="12" fillId="0" borderId="14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71" fillId="0" borderId="0" xfId="0" applyFont="1" applyAlignment="1">
      <alignment horizontal="center"/>
    </xf>
    <xf numFmtId="10" fontId="61" fillId="0" borderId="0" xfId="0" applyNumberFormat="1" applyFont="1" applyFill="1" applyAlignment="1">
      <alignment horizontal="center"/>
    </xf>
    <xf numFmtId="37" fontId="53" fillId="0" borderId="0" xfId="14" applyNumberFormat="1" applyFont="1" applyFill="1" applyBorder="1" applyAlignment="1">
      <alignment horizontal="center"/>
    </xf>
    <xf numFmtId="166" fontId="10" fillId="0" borderId="0" xfId="0" applyNumberFormat="1" applyFont="1" applyFill="1" applyAlignment="1">
      <alignment horizontal="right" indent="1"/>
    </xf>
    <xf numFmtId="17" fontId="0" fillId="0" borderId="21" xfId="0" applyNumberFormat="1" applyFill="1" applyBorder="1" applyAlignment="1">
      <alignment horizontal="center" vertical="center"/>
    </xf>
    <xf numFmtId="167" fontId="19" fillId="0" borderId="0" xfId="3" applyNumberFormat="1" applyFont="1" applyFill="1" applyBorder="1" applyAlignment="1">
      <alignment horizontal="center"/>
    </xf>
    <xf numFmtId="166" fontId="12" fillId="0" borderId="0" xfId="0" applyNumberFormat="1" applyFont="1" applyFill="1" applyAlignment="1">
      <alignment horizontal="right" indent="1"/>
    </xf>
    <xf numFmtId="9" fontId="0" fillId="3" borderId="5" xfId="0" applyNumberFormat="1" applyFill="1" applyBorder="1" applyAlignment="1" applyProtection="1">
      <alignment horizontal="center"/>
      <protection locked="0"/>
    </xf>
    <xf numFmtId="171" fontId="36" fillId="3" borderId="5" xfId="0" applyNumberFormat="1" applyFont="1" applyFill="1" applyBorder="1" applyAlignment="1" applyProtection="1">
      <alignment wrapText="1"/>
      <protection locked="0"/>
    </xf>
    <xf numFmtId="9" fontId="34" fillId="3" borderId="5" xfId="1" applyNumberFormat="1" applyFont="1" applyFill="1" applyBorder="1" applyProtection="1">
      <protection locked="0"/>
    </xf>
    <xf numFmtId="0" fontId="0" fillId="3" borderId="5" xfId="0" applyFill="1" applyBorder="1" applyProtection="1">
      <protection locked="0"/>
    </xf>
    <xf numFmtId="43" fontId="0" fillId="3" borderId="5" xfId="1" applyFont="1" applyFill="1" applyBorder="1" applyProtection="1">
      <protection locked="0"/>
    </xf>
    <xf numFmtId="43" fontId="34" fillId="0" borderId="0" xfId="1" applyFont="1" applyProtection="1">
      <protection hidden="1"/>
    </xf>
    <xf numFmtId="43" fontId="0" fillId="0" borderId="0" xfId="0" applyNumberFormat="1" applyProtection="1">
      <protection hidden="1"/>
    </xf>
    <xf numFmtId="43" fontId="22" fillId="0" borderId="0" xfId="0" applyNumberFormat="1" applyFont="1" applyProtection="1">
      <protection hidden="1"/>
    </xf>
    <xf numFmtId="43" fontId="0" fillId="0" borderId="5" xfId="0" applyNumberFormat="1" applyBorder="1" applyProtection="1">
      <protection hidden="1"/>
    </xf>
    <xf numFmtId="43" fontId="22" fillId="0" borderId="5" xfId="0" applyNumberFormat="1" applyFont="1" applyBorder="1" applyProtection="1">
      <protection hidden="1"/>
    </xf>
    <xf numFmtId="0" fontId="8" fillId="3" borderId="5" xfId="0" applyFont="1" applyFill="1" applyBorder="1" applyAlignment="1" applyProtection="1">
      <alignment horizontal="left" indent="2"/>
      <protection locked="0"/>
    </xf>
    <xf numFmtId="43" fontId="0" fillId="3" borderId="41" xfId="1" applyFont="1" applyFill="1" applyBorder="1" applyProtection="1">
      <protection locked="0"/>
    </xf>
    <xf numFmtId="0" fontId="0" fillId="0" borderId="0" xfId="0" applyProtection="1">
      <protection hidden="1"/>
    </xf>
    <xf numFmtId="0" fontId="22" fillId="0" borderId="0" xfId="0" applyFont="1" applyProtection="1">
      <protection hidden="1"/>
    </xf>
    <xf numFmtId="10" fontId="65" fillId="0" borderId="0" xfId="3" applyNumberFormat="1" applyFont="1" applyAlignment="1" applyProtection="1">
      <alignment horizontal="center"/>
      <protection hidden="1"/>
    </xf>
    <xf numFmtId="10" fontId="63" fillId="0" borderId="0" xfId="1" applyNumberFormat="1" applyFont="1" applyAlignment="1" applyProtection="1">
      <alignment horizontal="center"/>
      <protection hidden="1"/>
    </xf>
    <xf numFmtId="10" fontId="65" fillId="0" borderId="0" xfId="0" applyNumberFormat="1" applyFont="1" applyAlignment="1" applyProtection="1">
      <alignment horizontal="center"/>
      <protection hidden="1"/>
    </xf>
    <xf numFmtId="10" fontId="63" fillId="0" borderId="0" xfId="3" applyNumberFormat="1" applyFont="1" applyAlignment="1" applyProtection="1">
      <alignment horizontal="center"/>
      <protection hidden="1"/>
    </xf>
    <xf numFmtId="166" fontId="10" fillId="0" borderId="0" xfId="0" applyNumberFormat="1" applyFont="1" applyFill="1" applyAlignment="1" applyProtection="1">
      <alignment horizontal="right" indent="1"/>
      <protection hidden="1"/>
    </xf>
    <xf numFmtId="166" fontId="12" fillId="0" borderId="0" xfId="0" applyNumberFormat="1" applyFont="1" applyAlignment="1" applyProtection="1">
      <alignment horizontal="right" indent="1"/>
      <protection hidden="1"/>
    </xf>
    <xf numFmtId="166" fontId="12" fillId="0" borderId="1" xfId="0" applyNumberFormat="1" applyFont="1" applyBorder="1" applyAlignment="1" applyProtection="1">
      <alignment horizontal="right" indent="1"/>
      <protection hidden="1"/>
    </xf>
    <xf numFmtId="166" fontId="10" fillId="0" borderId="0" xfId="0" applyNumberFormat="1" applyFont="1" applyAlignment="1" applyProtection="1">
      <alignment horizontal="right" indent="1"/>
      <protection hidden="1"/>
    </xf>
    <xf numFmtId="166" fontId="10" fillId="0" borderId="0" xfId="0" applyNumberFormat="1" applyFont="1" applyFill="1" applyBorder="1" applyAlignment="1" applyProtection="1">
      <alignment horizontal="right" indent="1"/>
      <protection hidden="1"/>
    </xf>
    <xf numFmtId="166" fontId="12" fillId="0" borderId="2" xfId="0" applyNumberFormat="1" applyFont="1" applyBorder="1" applyAlignment="1" applyProtection="1">
      <alignment horizontal="right" indent="1"/>
      <protection hidden="1"/>
    </xf>
    <xf numFmtId="166" fontId="12" fillId="0" borderId="1" xfId="0" applyNumberFormat="1" applyFont="1" applyFill="1" applyBorder="1" applyAlignment="1" applyProtection="1">
      <alignment horizontal="right" indent="1"/>
      <protection hidden="1"/>
    </xf>
    <xf numFmtId="166" fontId="12" fillId="0" borderId="0" xfId="0" applyNumberFormat="1" applyFont="1" applyFill="1" applyBorder="1" applyAlignment="1" applyProtection="1">
      <alignment horizontal="right" indent="1"/>
      <protection hidden="1"/>
    </xf>
    <xf numFmtId="169" fontId="65" fillId="0" borderId="0" xfId="4" applyNumberFormat="1" applyFont="1" applyAlignment="1" applyProtection="1">
      <alignment horizontal="center"/>
      <protection hidden="1"/>
    </xf>
    <xf numFmtId="169" fontId="65" fillId="0" borderId="0" xfId="4" applyNumberFormat="1" applyFont="1" applyFill="1" applyBorder="1" applyAlignment="1" applyProtection="1">
      <alignment horizontal="center"/>
      <protection hidden="1"/>
    </xf>
    <xf numFmtId="166" fontId="10" fillId="3" borderId="0" xfId="0" applyNumberFormat="1" applyFont="1" applyFill="1" applyAlignment="1" applyProtection="1">
      <alignment horizontal="right" indent="1"/>
      <protection locked="0"/>
    </xf>
    <xf numFmtId="0" fontId="10" fillId="0" borderId="0" xfId="0" applyFont="1" applyAlignment="1" applyProtection="1">
      <alignment horizontal="left" indent="1"/>
      <protection hidden="1"/>
    </xf>
    <xf numFmtId="0" fontId="10" fillId="3" borderId="0" xfId="0" applyFont="1" applyFill="1" applyBorder="1" applyAlignment="1" applyProtection="1">
      <alignment horizontal="left" indent="1"/>
      <protection locked="0"/>
    </xf>
    <xf numFmtId="0" fontId="65" fillId="0" borderId="0" xfId="0" applyFont="1" applyAlignment="1">
      <alignment horizontal="center" vertical="center"/>
    </xf>
    <xf numFmtId="168" fontId="63" fillId="0" borderId="0" xfId="1" applyNumberFormat="1" applyFont="1" applyAlignment="1">
      <alignment horizontal="center" vertical="center"/>
    </xf>
    <xf numFmtId="0" fontId="10" fillId="3" borderId="0" xfId="0" applyFont="1" applyFill="1" applyAlignment="1" applyProtection="1">
      <alignment horizontal="left" indent="1"/>
      <protection locked="0"/>
    </xf>
    <xf numFmtId="9" fontId="24" fillId="3" borderId="0" xfId="0" applyNumberFormat="1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left"/>
      <protection locked="0"/>
    </xf>
    <xf numFmtId="10" fontId="61" fillId="3" borderId="0" xfId="0" applyNumberFormat="1" applyFont="1" applyFill="1" applyAlignment="1" applyProtection="1">
      <alignment horizontal="center"/>
      <protection locked="0"/>
    </xf>
    <xf numFmtId="9" fontId="61" fillId="3" borderId="0" xfId="0" applyNumberFormat="1" applyFont="1" applyFill="1" applyAlignment="1" applyProtection="1">
      <alignment horizontal="center"/>
      <protection locked="0"/>
    </xf>
    <xf numFmtId="166" fontId="12" fillId="0" borderId="3" xfId="0" applyNumberFormat="1" applyFont="1" applyBorder="1" applyAlignment="1" applyProtection="1">
      <alignment horizontal="right" indent="1"/>
      <protection hidden="1"/>
    </xf>
    <xf numFmtId="166" fontId="22" fillId="0" borderId="1" xfId="0" applyNumberFormat="1" applyFont="1" applyBorder="1" applyAlignment="1" applyProtection="1">
      <alignment horizontal="right" indent="1"/>
      <protection hidden="1"/>
    </xf>
    <xf numFmtId="0" fontId="53" fillId="0" borderId="0" xfId="14" applyFont="1" applyFill="1" applyBorder="1" applyAlignment="1">
      <alignment vertical="center" wrapText="1"/>
    </xf>
    <xf numFmtId="0" fontId="53" fillId="0" borderId="0" xfId="14" applyFont="1" applyFill="1" applyBorder="1" applyAlignment="1">
      <alignment vertical="center"/>
    </xf>
    <xf numFmtId="0" fontId="53" fillId="0" borderId="0" xfId="14" applyFont="1" applyFill="1" applyBorder="1"/>
    <xf numFmtId="0" fontId="53" fillId="3" borderId="5" xfId="14" applyFont="1" applyFill="1" applyBorder="1" applyProtection="1">
      <protection locked="0"/>
    </xf>
    <xf numFmtId="0" fontId="53" fillId="3" borderId="5" xfId="14" applyFont="1" applyFill="1" applyBorder="1" applyAlignment="1" applyProtection="1">
      <alignment horizontal="center"/>
      <protection locked="0"/>
    </xf>
    <xf numFmtId="37" fontId="53" fillId="3" borderId="5" xfId="14" applyNumberFormat="1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Protection="1">
      <protection locked="0"/>
    </xf>
    <xf numFmtId="176" fontId="54" fillId="0" borderId="4" xfId="14" applyNumberFormat="1" applyFont="1" applyFill="1" applyBorder="1" applyProtection="1">
      <protection hidden="1"/>
    </xf>
    <xf numFmtId="0" fontId="54" fillId="0" borderId="4" xfId="14" applyFont="1" applyFill="1" applyBorder="1" applyAlignment="1" applyProtection="1">
      <alignment horizontal="right"/>
      <protection hidden="1"/>
    </xf>
    <xf numFmtId="0" fontId="53" fillId="0" borderId="0" xfId="14" applyFont="1" applyFill="1" applyProtection="1">
      <protection hidden="1"/>
    </xf>
    <xf numFmtId="37" fontId="53" fillId="0" borderId="0" xfId="14" applyNumberFormat="1" applyFont="1" applyFill="1" applyProtection="1">
      <protection hidden="1"/>
    </xf>
    <xf numFmtId="37" fontId="54" fillId="0" borderId="0" xfId="14" applyNumberFormat="1" applyFont="1" applyFill="1" applyProtection="1">
      <protection hidden="1"/>
    </xf>
    <xf numFmtId="37" fontId="54" fillId="0" borderId="33" xfId="14" applyNumberFormat="1" applyFont="1" applyFill="1" applyBorder="1" applyProtection="1">
      <protection hidden="1"/>
    </xf>
    <xf numFmtId="3" fontId="53" fillId="0" borderId="0" xfId="14" applyNumberFormat="1" applyFont="1" applyFill="1" applyProtection="1">
      <protection hidden="1"/>
    </xf>
    <xf numFmtId="3" fontId="54" fillId="0" borderId="33" xfId="14" applyNumberFormat="1" applyFont="1" applyFill="1" applyBorder="1" applyProtection="1">
      <protection hidden="1"/>
    </xf>
    <xf numFmtId="37" fontId="53" fillId="3" borderId="5" xfId="14" applyNumberFormat="1" applyFont="1" applyFill="1" applyBorder="1" applyProtection="1">
      <protection locked="0"/>
    </xf>
    <xf numFmtId="166" fontId="12" fillId="0" borderId="2" xfId="0" applyNumberFormat="1" applyFont="1" applyFill="1" applyBorder="1" applyAlignment="1" applyProtection="1">
      <alignment horizontal="right" indent="1"/>
      <protection hidden="1"/>
    </xf>
    <xf numFmtId="166" fontId="24" fillId="0" borderId="0" xfId="0" applyNumberFormat="1" applyFont="1" applyAlignment="1" applyProtection="1">
      <alignment horizontal="right" indent="1"/>
      <protection hidden="1"/>
    </xf>
    <xf numFmtId="166" fontId="52" fillId="0" borderId="0" xfId="0" applyNumberFormat="1" applyFont="1" applyAlignment="1" applyProtection="1">
      <alignment horizontal="right" indent="1"/>
      <protection hidden="1"/>
    </xf>
    <xf numFmtId="166" fontId="58" fillId="0" borderId="0" xfId="0" applyNumberFormat="1" applyFont="1" applyAlignment="1" applyProtection="1">
      <alignment horizontal="right" indent="1"/>
      <protection hidden="1"/>
    </xf>
    <xf numFmtId="166" fontId="68" fillId="0" borderId="0" xfId="0" applyNumberFormat="1" applyFont="1" applyAlignment="1" applyProtection="1">
      <alignment horizontal="right" indent="1"/>
      <protection hidden="1"/>
    </xf>
    <xf numFmtId="0" fontId="1" fillId="0" borderId="0" xfId="0" applyFont="1"/>
    <xf numFmtId="0" fontId="8" fillId="3" borderId="52" xfId="0" applyFont="1" applyFill="1" applyBorder="1" applyAlignment="1" applyProtection="1">
      <alignment horizontal="left" indent="1"/>
      <protection locked="0"/>
    </xf>
    <xf numFmtId="0" fontId="0" fillId="3" borderId="52" xfId="0" applyFont="1" applyFill="1" applyBorder="1" applyAlignment="1" applyProtection="1">
      <alignment horizontal="left" indent="1"/>
      <protection locked="0"/>
    </xf>
    <xf numFmtId="0" fontId="31" fillId="3" borderId="52" xfId="0" applyFont="1" applyFill="1" applyBorder="1" applyProtection="1">
      <protection locked="0"/>
    </xf>
    <xf numFmtId="0" fontId="31" fillId="3" borderId="53" xfId="0" applyFont="1" applyFill="1" applyBorder="1" applyProtection="1">
      <protection locked="0"/>
    </xf>
    <xf numFmtId="174" fontId="5" fillId="3" borderId="41" xfId="1" applyNumberFormat="1" applyFont="1" applyFill="1" applyBorder="1" applyProtection="1">
      <protection locked="0"/>
    </xf>
    <xf numFmtId="174" fontId="5" fillId="3" borderId="5" xfId="1" applyNumberFormat="1" applyFont="1" applyFill="1" applyBorder="1" applyProtection="1">
      <protection locked="0"/>
    </xf>
    <xf numFmtId="174" fontId="31" fillId="3" borderId="41" xfId="1" applyNumberFormat="1" applyFont="1" applyFill="1" applyBorder="1" applyProtection="1">
      <protection locked="0"/>
    </xf>
    <xf numFmtId="174" fontId="31" fillId="3" borderId="5" xfId="1" applyNumberFormat="1" applyFont="1" applyFill="1" applyBorder="1" applyProtection="1">
      <protection locked="0"/>
    </xf>
    <xf numFmtId="174" fontId="31" fillId="3" borderId="67" xfId="1" applyNumberFormat="1" applyFont="1" applyFill="1" applyBorder="1" applyProtection="1">
      <protection locked="0"/>
    </xf>
    <xf numFmtId="174" fontId="31" fillId="3" borderId="63" xfId="1" applyNumberFormat="1" applyFont="1" applyFill="1" applyBorder="1" applyProtection="1">
      <protection locked="0"/>
    </xf>
    <xf numFmtId="0" fontId="10" fillId="3" borderId="52" xfId="0" applyFont="1" applyFill="1" applyBorder="1" applyAlignment="1" applyProtection="1">
      <alignment horizontal="left" indent="1"/>
      <protection locked="0"/>
    </xf>
    <xf numFmtId="0" fontId="10" fillId="3" borderId="52" xfId="0" applyFont="1" applyFill="1" applyBorder="1" applyAlignment="1" applyProtection="1">
      <alignment horizontal="left" indent="2"/>
      <protection locked="0"/>
    </xf>
    <xf numFmtId="0" fontId="10" fillId="3" borderId="53" xfId="0" applyFont="1" applyFill="1" applyBorder="1" applyAlignment="1" applyProtection="1">
      <alignment horizontal="left" indent="2"/>
      <protection locked="0"/>
    </xf>
    <xf numFmtId="174" fontId="0" fillId="3" borderId="41" xfId="1" applyNumberFormat="1" applyFont="1" applyFill="1" applyBorder="1" applyProtection="1">
      <protection locked="0"/>
    </xf>
    <xf numFmtId="174" fontId="0" fillId="3" borderId="5" xfId="1" applyNumberFormat="1" applyFont="1" applyFill="1" applyBorder="1" applyProtection="1">
      <protection locked="0"/>
    </xf>
    <xf numFmtId="174" fontId="0" fillId="3" borderId="67" xfId="1" applyNumberFormat="1" applyFont="1" applyFill="1" applyBorder="1" applyProtection="1">
      <protection locked="0"/>
    </xf>
    <xf numFmtId="174" fontId="0" fillId="3" borderId="63" xfId="1" applyNumberFormat="1" applyFont="1" applyFill="1" applyBorder="1" applyProtection="1">
      <protection locked="0"/>
    </xf>
    <xf numFmtId="0" fontId="10" fillId="3" borderId="61" xfId="0" applyFont="1" applyFill="1" applyBorder="1" applyAlignment="1" applyProtection="1">
      <alignment horizontal="left" indent="1"/>
      <protection locked="0"/>
    </xf>
    <xf numFmtId="174" fontId="8" fillId="3" borderId="5" xfId="1" applyNumberFormat="1" applyFont="1" applyFill="1" applyBorder="1" applyProtection="1">
      <protection locked="0"/>
    </xf>
    <xf numFmtId="174" fontId="0" fillId="3" borderId="49" xfId="1" applyNumberFormat="1" applyFont="1" applyFill="1" applyBorder="1" applyProtection="1">
      <protection locked="0"/>
    </xf>
    <xf numFmtId="174" fontId="0" fillId="3" borderId="16" xfId="1" applyNumberFormat="1" applyFont="1" applyFill="1" applyBorder="1" applyProtection="1">
      <protection locked="0"/>
    </xf>
    <xf numFmtId="0" fontId="10" fillId="3" borderId="53" xfId="0" applyFont="1" applyFill="1" applyBorder="1" applyAlignment="1" applyProtection="1">
      <alignment horizontal="left" indent="1"/>
      <protection locked="0"/>
    </xf>
    <xf numFmtId="0" fontId="0" fillId="3" borderId="52" xfId="0" applyFont="1" applyFill="1" applyBorder="1" applyProtection="1">
      <protection locked="0"/>
    </xf>
    <xf numFmtId="0" fontId="0" fillId="3" borderId="53" xfId="0" applyFont="1" applyFill="1" applyBorder="1" applyProtection="1">
      <protection locked="0"/>
    </xf>
    <xf numFmtId="174" fontId="5" fillId="3" borderId="67" xfId="1" applyNumberFormat="1" applyFont="1" applyFill="1" applyBorder="1" applyProtection="1">
      <protection locked="0"/>
    </xf>
    <xf numFmtId="174" fontId="5" fillId="3" borderId="63" xfId="1" applyNumberFormat="1" applyFont="1" applyFill="1" applyBorder="1" applyProtection="1">
      <protection locked="0"/>
    </xf>
    <xf numFmtId="174" fontId="31" fillId="3" borderId="49" xfId="1" applyNumberFormat="1" applyFont="1" applyFill="1" applyBorder="1" applyProtection="1">
      <protection locked="0"/>
    </xf>
    <xf numFmtId="174" fontId="31" fillId="3" borderId="16" xfId="1" applyNumberFormat="1" applyFont="1" applyFill="1" applyBorder="1" applyProtection="1">
      <protection locked="0"/>
    </xf>
    <xf numFmtId="0" fontId="0" fillId="3" borderId="52" xfId="0" applyFill="1" applyBorder="1" applyAlignment="1" applyProtection="1">
      <alignment horizontal="left"/>
      <protection locked="0"/>
    </xf>
    <xf numFmtId="0" fontId="31" fillId="3" borderId="52" xfId="0" applyFont="1" applyFill="1" applyBorder="1" applyAlignment="1" applyProtection="1">
      <alignment horizontal="left"/>
      <protection locked="0"/>
    </xf>
    <xf numFmtId="0" fontId="0" fillId="3" borderId="52" xfId="0" applyFill="1" applyBorder="1" applyProtection="1">
      <protection locked="0"/>
    </xf>
    <xf numFmtId="0" fontId="0" fillId="3" borderId="53" xfId="0" applyFill="1" applyBorder="1" applyProtection="1">
      <protection locked="0"/>
    </xf>
    <xf numFmtId="43" fontId="2" fillId="0" borderId="0" xfId="1" applyFont="1" applyProtection="1">
      <protection hidden="1"/>
    </xf>
    <xf numFmtId="43" fontId="2" fillId="0" borderId="0" xfId="0" applyNumberFormat="1" applyFont="1" applyProtection="1">
      <protection hidden="1"/>
    </xf>
    <xf numFmtId="0" fontId="31" fillId="0" borderId="0" xfId="0" applyFont="1" applyProtection="1">
      <protection hidden="1"/>
    </xf>
    <xf numFmtId="17" fontId="22" fillId="0" borderId="13" xfId="0" applyNumberFormat="1" applyFont="1" applyFill="1" applyBorder="1" applyAlignment="1" applyProtection="1">
      <alignment vertical="center"/>
      <protection hidden="1"/>
    </xf>
    <xf numFmtId="0" fontId="31" fillId="0" borderId="21" xfId="0" applyFont="1" applyFill="1" applyBorder="1" applyAlignment="1" applyProtection="1">
      <alignment horizontal="center" vertical="center"/>
      <protection hidden="1"/>
    </xf>
    <xf numFmtId="174" fontId="31" fillId="0" borderId="55" xfId="1" applyNumberFormat="1" applyFont="1" applyFill="1" applyBorder="1" applyProtection="1">
      <protection hidden="1"/>
    </xf>
    <xf numFmtId="174" fontId="31" fillId="0" borderId="68" xfId="1" applyNumberFormat="1" applyFont="1" applyFill="1" applyBorder="1" applyProtection="1">
      <protection hidden="1"/>
    </xf>
    <xf numFmtId="174" fontId="31" fillId="0" borderId="0" xfId="1" applyNumberFormat="1" applyFont="1" applyFill="1" applyBorder="1" applyProtection="1">
      <protection hidden="1"/>
    </xf>
    <xf numFmtId="174" fontId="31" fillId="0" borderId="36" xfId="1" applyNumberFormat="1" applyFont="1" applyFill="1" applyBorder="1" applyProtection="1">
      <protection hidden="1"/>
    </xf>
    <xf numFmtId="174" fontId="22" fillId="0" borderId="13" xfId="1" applyNumberFormat="1" applyFont="1" applyFill="1" applyBorder="1" applyAlignment="1" applyProtection="1">
      <alignment vertical="center"/>
      <protection hidden="1"/>
    </xf>
    <xf numFmtId="174" fontId="31" fillId="0" borderId="21" xfId="1" applyNumberFormat="1" applyFont="1" applyFill="1" applyBorder="1" applyAlignment="1" applyProtection="1">
      <alignment vertical="center"/>
      <protection hidden="1"/>
    </xf>
    <xf numFmtId="174" fontId="22" fillId="0" borderId="0" xfId="1" applyNumberFormat="1" applyFont="1" applyFill="1" applyBorder="1" applyProtection="1">
      <protection hidden="1"/>
    </xf>
    <xf numFmtId="17" fontId="22" fillId="0" borderId="13" xfId="0" applyNumberFormat="1" applyFont="1" applyFill="1" applyBorder="1" applyAlignment="1" applyProtection="1">
      <alignment horizontal="center" vertical="center"/>
      <protection hidden="1"/>
    </xf>
    <xf numFmtId="174" fontId="31" fillId="0" borderId="45" xfId="1" applyNumberFormat="1" applyFont="1" applyFill="1" applyBorder="1" applyProtection="1">
      <protection hidden="1"/>
    </xf>
    <xf numFmtId="174" fontId="31" fillId="0" borderId="8" xfId="1" applyNumberFormat="1" applyFont="1" applyFill="1" applyBorder="1" applyProtection="1">
      <protection hidden="1"/>
    </xf>
    <xf numFmtId="174" fontId="31" fillId="0" borderId="38" xfId="1" applyNumberFormat="1" applyFont="1" applyFill="1" applyBorder="1" applyProtection="1">
      <protection hidden="1"/>
    </xf>
    <xf numFmtId="174" fontId="31" fillId="0" borderId="65" xfId="1" applyNumberFormat="1" applyFont="1" applyFill="1" applyBorder="1" applyProtection="1">
      <protection hidden="1"/>
    </xf>
    <xf numFmtId="174" fontId="31" fillId="0" borderId="66" xfId="1" applyNumberFormat="1" applyFont="1" applyFill="1" applyBorder="1" applyProtection="1">
      <protection hidden="1"/>
    </xf>
    <xf numFmtId="174" fontId="31" fillId="0" borderId="35" xfId="1" applyNumberFormat="1" applyFont="1" applyFill="1" applyBorder="1" applyProtection="1">
      <protection hidden="1"/>
    </xf>
    <xf numFmtId="174" fontId="22" fillId="0" borderId="11" xfId="1" applyNumberFormat="1" applyFont="1" applyFill="1" applyBorder="1" applyAlignment="1" applyProtection="1">
      <alignment vertical="center"/>
      <protection hidden="1"/>
    </xf>
    <xf numFmtId="174" fontId="31" fillId="0" borderId="64" xfId="1" applyNumberFormat="1" applyFont="1" applyFill="1" applyBorder="1" applyAlignment="1" applyProtection="1">
      <alignment vertical="center"/>
      <protection hidden="1"/>
    </xf>
    <xf numFmtId="174" fontId="0" fillId="0" borderId="0" xfId="1" applyNumberFormat="1" applyFont="1" applyFill="1" applyProtection="1">
      <protection hidden="1"/>
    </xf>
    <xf numFmtId="174" fontId="31" fillId="0" borderId="0" xfId="1" applyNumberFormat="1" applyFont="1" applyFill="1" applyProtection="1">
      <protection hidden="1"/>
    </xf>
    <xf numFmtId="0" fontId="0" fillId="0" borderId="0" xfId="0" applyFill="1" applyProtection="1">
      <protection hidden="1"/>
    </xf>
    <xf numFmtId="43" fontId="31" fillId="0" borderId="0" xfId="1" applyFont="1" applyFill="1" applyProtection="1">
      <protection hidden="1"/>
    </xf>
    <xf numFmtId="174" fontId="0" fillId="0" borderId="0" xfId="0" applyNumberFormat="1" applyFill="1" applyProtection="1">
      <protection hidden="1"/>
    </xf>
    <xf numFmtId="169" fontId="0" fillId="0" borderId="0" xfId="3" applyNumberFormat="1" applyFont="1" applyProtection="1">
      <protection hidden="1"/>
    </xf>
    <xf numFmtId="9" fontId="0" fillId="0" borderId="0" xfId="3" applyFont="1" applyProtection="1">
      <protection hidden="1"/>
    </xf>
    <xf numFmtId="9" fontId="0" fillId="0" borderId="0" xfId="0" applyNumberFormat="1" applyFill="1" applyBorder="1" applyProtection="1">
      <protection hidden="1"/>
    </xf>
    <xf numFmtId="17" fontId="0" fillId="0" borderId="12" xfId="0" applyNumberFormat="1" applyFill="1" applyBorder="1" applyAlignment="1" applyProtection="1">
      <alignment horizontal="center" vertical="center"/>
      <protection hidden="1"/>
    </xf>
    <xf numFmtId="0" fontId="28" fillId="0" borderId="14" xfId="0" applyFont="1" applyFill="1" applyBorder="1" applyAlignment="1" applyProtection="1">
      <alignment horizontal="center" vertical="center"/>
      <protection hidden="1"/>
    </xf>
    <xf numFmtId="174" fontId="31" fillId="0" borderId="58" xfId="1" applyNumberFormat="1" applyFont="1" applyFill="1" applyBorder="1" applyProtection="1">
      <protection hidden="1"/>
    </xf>
    <xf numFmtId="174" fontId="31" fillId="0" borderId="59" xfId="1" applyNumberFormat="1" applyFont="1" applyFill="1" applyBorder="1" applyProtection="1">
      <protection hidden="1"/>
    </xf>
    <xf numFmtId="174" fontId="31" fillId="0" borderId="52" xfId="1" applyNumberFormat="1" applyFont="1" applyFill="1" applyBorder="1" applyProtection="1">
      <protection hidden="1"/>
    </xf>
    <xf numFmtId="174" fontId="31" fillId="0" borderId="41" xfId="1" applyNumberFormat="1" applyFont="1" applyFill="1" applyBorder="1" applyProtection="1">
      <protection hidden="1"/>
    </xf>
    <xf numFmtId="174" fontId="31" fillId="0" borderId="60" xfId="1" applyNumberFormat="1" applyFont="1" applyFill="1" applyBorder="1" applyProtection="1">
      <protection hidden="1"/>
    </xf>
    <xf numFmtId="0" fontId="22" fillId="0" borderId="52" xfId="0" applyFont="1" applyFill="1" applyBorder="1" applyProtection="1">
      <protection hidden="1"/>
    </xf>
    <xf numFmtId="0" fontId="22" fillId="0" borderId="41" xfId="0" applyFont="1" applyFill="1" applyBorder="1" applyProtection="1">
      <protection hidden="1"/>
    </xf>
    <xf numFmtId="0" fontId="22" fillId="0" borderId="60" xfId="0" applyFont="1" applyFill="1" applyBorder="1" applyProtection="1">
      <protection hidden="1"/>
    </xf>
    <xf numFmtId="0" fontId="22" fillId="0" borderId="61" xfId="0" applyFont="1" applyFill="1" applyBorder="1" applyProtection="1">
      <protection hidden="1"/>
    </xf>
    <xf numFmtId="0" fontId="22" fillId="0" borderId="49" xfId="0" applyFont="1" applyFill="1" applyBorder="1" applyProtection="1">
      <protection hidden="1"/>
    </xf>
    <xf numFmtId="0" fontId="22" fillId="0" borderId="62" xfId="0" applyFont="1" applyFill="1" applyBorder="1" applyProtection="1">
      <protection hidden="1"/>
    </xf>
    <xf numFmtId="174" fontId="31" fillId="0" borderId="13" xfId="0" applyNumberFormat="1" applyFont="1" applyBorder="1" applyProtection="1">
      <protection hidden="1"/>
    </xf>
    <xf numFmtId="174" fontId="31" fillId="0" borderId="14" xfId="0" applyNumberFormat="1" applyFont="1" applyBorder="1" applyProtection="1">
      <protection hidden="1"/>
    </xf>
    <xf numFmtId="174" fontId="31" fillId="3" borderId="52" xfId="1" applyNumberFormat="1" applyFont="1" applyFill="1" applyBorder="1" applyProtection="1">
      <protection locked="0"/>
    </xf>
    <xf numFmtId="174" fontId="31" fillId="3" borderId="39" xfId="1" applyNumberFormat="1" applyFont="1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0" fillId="3" borderId="6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0" xfId="0" applyFill="1" applyBorder="1" applyProtection="1">
      <protection locked="0"/>
    </xf>
    <xf numFmtId="0" fontId="0" fillId="3" borderId="63" xfId="0" applyFill="1" applyBorder="1" applyProtection="1">
      <protection locked="0"/>
    </xf>
    <xf numFmtId="0" fontId="0" fillId="3" borderId="54" xfId="0" applyFill="1" applyBorder="1" applyProtection="1">
      <protection locked="0"/>
    </xf>
    <xf numFmtId="0" fontId="31" fillId="3" borderId="43" xfId="0" applyFont="1" applyFill="1" applyBorder="1" applyProtection="1">
      <protection locked="0"/>
    </xf>
    <xf numFmtId="0" fontId="3" fillId="3" borderId="40" xfId="0" applyFont="1" applyFill="1" applyBorder="1" applyAlignment="1" applyProtection="1">
      <alignment horizontal="left" indent="1"/>
      <protection locked="0"/>
    </xf>
    <xf numFmtId="0" fontId="31" fillId="3" borderId="40" xfId="0" applyFont="1" applyFill="1" applyBorder="1" applyProtection="1">
      <protection locked="0"/>
    </xf>
    <xf numFmtId="0" fontId="22" fillId="3" borderId="40" xfId="0" applyFont="1" applyFill="1" applyBorder="1" applyProtection="1">
      <protection locked="0"/>
    </xf>
    <xf numFmtId="0" fontId="8" fillId="3" borderId="40" xfId="0" applyFont="1" applyFill="1" applyBorder="1" applyAlignment="1" applyProtection="1">
      <alignment horizontal="left" indent="1"/>
      <protection locked="0"/>
    </xf>
    <xf numFmtId="0" fontId="22" fillId="3" borderId="47" xfId="0" applyFont="1" applyFill="1" applyBorder="1" applyAlignment="1" applyProtection="1">
      <alignment horizontal="left"/>
      <protection locked="0"/>
    </xf>
    <xf numFmtId="0" fontId="8" fillId="3" borderId="47" xfId="0" applyFont="1" applyFill="1" applyBorder="1" applyAlignment="1" applyProtection="1">
      <alignment horizontal="left" indent="2"/>
      <protection locked="0"/>
    </xf>
    <xf numFmtId="0" fontId="8" fillId="3" borderId="47" xfId="0" applyFont="1" applyFill="1" applyBorder="1" applyAlignment="1" applyProtection="1">
      <alignment horizontal="left" indent="1"/>
      <protection locked="0"/>
    </xf>
    <xf numFmtId="49" fontId="74" fillId="0" borderId="0" xfId="0" applyNumberFormat="1" applyFont="1"/>
    <xf numFmtId="0" fontId="67" fillId="0" borderId="0" xfId="0" applyFont="1" applyFill="1" applyAlignment="1">
      <alignment horizontal="left"/>
    </xf>
    <xf numFmtId="0" fontId="75" fillId="0" borderId="0" xfId="0" applyFont="1" applyFill="1" applyAlignment="1">
      <alignment horizontal="center"/>
    </xf>
    <xf numFmtId="166" fontId="67" fillId="0" borderId="2" xfId="0" applyNumberFormat="1" applyFont="1" applyBorder="1" applyAlignment="1" applyProtection="1">
      <alignment horizontal="right" indent="1"/>
      <protection hidden="1"/>
    </xf>
    <xf numFmtId="166" fontId="67" fillId="0" borderId="0" xfId="0" applyNumberFormat="1" applyFont="1" applyAlignment="1">
      <alignment horizontal="right" indent="1"/>
    </xf>
    <xf numFmtId="0" fontId="76" fillId="0" borderId="0" xfId="0" applyFont="1" applyAlignment="1">
      <alignment horizontal="center"/>
    </xf>
    <xf numFmtId="168" fontId="77" fillId="0" borderId="0" xfId="1" applyNumberFormat="1" applyFont="1" applyAlignment="1">
      <alignment horizontal="center"/>
    </xf>
    <xf numFmtId="0" fontId="74" fillId="0" borderId="0" xfId="0" applyFont="1"/>
    <xf numFmtId="0" fontId="12" fillId="0" borderId="0" xfId="0" applyFont="1" applyAlignment="1">
      <alignment vertical="center"/>
    </xf>
    <xf numFmtId="164" fontId="50" fillId="2" borderId="0" xfId="0" applyNumberFormat="1" applyFont="1" applyFill="1" applyAlignment="1">
      <alignment horizontal="center" vertical="center"/>
    </xf>
    <xf numFmtId="17" fontId="12" fillId="3" borderId="0" xfId="0" applyNumberFormat="1" applyFont="1" applyFill="1" applyBorder="1" applyAlignment="1" applyProtection="1">
      <alignment horizontal="center" vertical="center"/>
      <protection locked="0"/>
    </xf>
    <xf numFmtId="166" fontId="50" fillId="0" borderId="0" xfId="0" applyNumberFormat="1" applyFont="1" applyFill="1" applyAlignment="1">
      <alignment horizontal="left"/>
    </xf>
    <xf numFmtId="17" fontId="50" fillId="0" borderId="0" xfId="0" applyNumberFormat="1" applyFont="1" applyFill="1" applyAlignment="1">
      <alignment horizontal="center" vertical="center"/>
    </xf>
    <xf numFmtId="49" fontId="55" fillId="0" borderId="0" xfId="0" applyNumberFormat="1" applyFont="1" applyFill="1" applyAlignment="1">
      <alignment horizontal="center"/>
    </xf>
    <xf numFmtId="164" fontId="58" fillId="0" borderId="0" xfId="0" applyNumberFormat="1" applyFont="1" applyFill="1" applyAlignment="1">
      <alignment horizontal="center" vertical="center"/>
    </xf>
    <xf numFmtId="166" fontId="11" fillId="0" borderId="0" xfId="0" applyNumberFormat="1" applyFont="1" applyFill="1" applyAlignment="1">
      <alignment horizontal="left"/>
    </xf>
    <xf numFmtId="17" fontId="12" fillId="0" borderId="0" xfId="0" applyNumberFormat="1" applyFont="1" applyFill="1" applyAlignment="1">
      <alignment horizontal="center" vertical="center"/>
    </xf>
    <xf numFmtId="49" fontId="69" fillId="3" borderId="0" xfId="0" applyNumberFormat="1" applyFont="1" applyFill="1" applyBorder="1" applyAlignment="1" applyProtection="1">
      <alignment vertical="center"/>
      <protection locked="0"/>
    </xf>
    <xf numFmtId="49" fontId="69" fillId="0" borderId="0" xfId="0" applyNumberFormat="1" applyFont="1" applyFill="1" applyBorder="1" applyAlignment="1" applyProtection="1">
      <alignment vertical="center"/>
      <protection locked="0"/>
    </xf>
    <xf numFmtId="166" fontId="11" fillId="2" borderId="0" xfId="0" applyNumberFormat="1" applyFont="1" applyFill="1" applyBorder="1" applyAlignment="1">
      <alignment horizontal="center"/>
    </xf>
    <xf numFmtId="0" fontId="0" fillId="8" borderId="0" xfId="0" applyFill="1" applyAlignment="1">
      <alignment horizontal="left"/>
    </xf>
    <xf numFmtId="0" fontId="0" fillId="0" borderId="0" xfId="0" applyAlignment="1">
      <alignment horizontal="center" vertical="center" wrapText="1"/>
    </xf>
    <xf numFmtId="0" fontId="28" fillId="0" borderId="5" xfId="0" applyFont="1" applyBorder="1" applyAlignment="1">
      <alignment horizontal="center"/>
    </xf>
    <xf numFmtId="0" fontId="27" fillId="0" borderId="0" xfId="0" applyFont="1" applyAlignment="1">
      <alignment horizontal="center"/>
    </xf>
    <xf numFmtId="17" fontId="39" fillId="13" borderId="5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69" fillId="0" borderId="0" xfId="0" applyFont="1" applyAlignment="1">
      <alignment horizontal="right"/>
    </xf>
    <xf numFmtId="3" fontId="39" fillId="13" borderId="5" xfId="0" applyNumberFormat="1" applyFont="1" applyFill="1" applyBorder="1" applyAlignment="1">
      <alignment horizontal="center" vertical="center"/>
    </xf>
    <xf numFmtId="3" fontId="39" fillId="13" borderId="16" xfId="0" applyNumberFormat="1" applyFont="1" applyFill="1" applyBorder="1" applyAlignment="1">
      <alignment horizontal="center" vertical="center"/>
    </xf>
    <xf numFmtId="3" fontId="39" fillId="13" borderId="8" xfId="0" applyNumberFormat="1" applyFont="1" applyFill="1" applyBorder="1" applyAlignment="1">
      <alignment horizontal="center" vertical="center"/>
    </xf>
    <xf numFmtId="0" fontId="39" fillId="13" borderId="16" xfId="0" applyFont="1" applyFill="1" applyBorder="1" applyAlignment="1">
      <alignment horizontal="center" vertical="center"/>
    </xf>
    <xf numFmtId="0" fontId="39" fillId="13" borderId="8" xfId="0" applyFont="1" applyFill="1" applyBorder="1" applyAlignment="1">
      <alignment horizontal="center" vertical="center"/>
    </xf>
    <xf numFmtId="3" fontId="39" fillId="13" borderId="9" xfId="0" applyNumberFormat="1" applyFont="1" applyFill="1" applyBorder="1" applyAlignment="1">
      <alignment horizontal="center" vertical="center"/>
    </xf>
    <xf numFmtId="17" fontId="39" fillId="13" borderId="16" xfId="0" applyNumberFormat="1" applyFont="1" applyFill="1" applyBorder="1" applyAlignment="1">
      <alignment horizontal="center" vertical="center"/>
    </xf>
    <xf numFmtId="17" fontId="39" fillId="13" borderId="8" xfId="0" applyNumberFormat="1" applyFont="1" applyFill="1" applyBorder="1" applyAlignment="1">
      <alignment horizontal="center" vertical="center"/>
    </xf>
    <xf numFmtId="17" fontId="37" fillId="14" borderId="17" xfId="0" applyNumberFormat="1" applyFont="1" applyFill="1" applyBorder="1" applyAlignment="1">
      <alignment horizontal="center" vertical="center"/>
    </xf>
    <xf numFmtId="0" fontId="35" fillId="15" borderId="0" xfId="0" applyFont="1" applyFill="1" applyAlignment="1">
      <alignment horizontal="center"/>
    </xf>
    <xf numFmtId="0" fontId="34" fillId="15" borderId="0" xfId="0" applyFont="1" applyFill="1" applyAlignment="1">
      <alignment horizontal="center"/>
    </xf>
    <xf numFmtId="0" fontId="38" fillId="12" borderId="15" xfId="0" applyFont="1" applyFill="1" applyBorder="1" applyAlignment="1">
      <alignment horizontal="center"/>
    </xf>
    <xf numFmtId="0" fontId="38" fillId="12" borderId="0" xfId="0" applyFont="1" applyFill="1" applyBorder="1" applyAlignment="1">
      <alignment horizontal="center"/>
    </xf>
    <xf numFmtId="14" fontId="35" fillId="17" borderId="17" xfId="0" applyNumberFormat="1" applyFont="1" applyFill="1" applyBorder="1" applyAlignment="1">
      <alignment horizontal="center" vertical="center"/>
    </xf>
    <xf numFmtId="14" fontId="35" fillId="11" borderId="17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73" fillId="0" borderId="0" xfId="14" applyFont="1" applyFill="1" applyAlignment="1">
      <alignment horizontal="center" vertical="center"/>
    </xf>
    <xf numFmtId="0" fontId="72" fillId="0" borderId="0" xfId="14" applyFont="1" applyFill="1" applyAlignment="1">
      <alignment horizontal="center" vertical="center"/>
    </xf>
    <xf numFmtId="0" fontId="69" fillId="0" borderId="12" xfId="0" applyFont="1" applyFill="1" applyBorder="1" applyAlignment="1">
      <alignment horizontal="center" vertical="center"/>
    </xf>
    <xf numFmtId="0" fontId="69" fillId="0" borderId="14" xfId="0" applyFont="1" applyFill="1" applyBorder="1" applyAlignment="1">
      <alignment horizontal="center" vertical="center"/>
    </xf>
    <xf numFmtId="0" fontId="70" fillId="0" borderId="12" xfId="0" applyFont="1" applyFill="1" applyBorder="1" applyAlignment="1">
      <alignment horizontal="center" vertical="center"/>
    </xf>
    <xf numFmtId="0" fontId="70" fillId="0" borderId="14" xfId="0" applyFont="1" applyFill="1" applyBorder="1" applyAlignment="1">
      <alignment horizontal="center" vertical="center"/>
    </xf>
    <xf numFmtId="0" fontId="8" fillId="0" borderId="0" xfId="0" applyFont="1" applyProtection="1">
      <protection hidden="1"/>
    </xf>
    <xf numFmtId="0" fontId="8" fillId="3" borderId="52" xfId="0" applyFont="1" applyFill="1" applyBorder="1" applyProtection="1">
      <protection locked="0"/>
    </xf>
  </cellXfs>
  <cellStyles count="20">
    <cellStyle name="Comma" xfId="1" builtinId="3"/>
    <cellStyle name="Comma 2" xfId="16" xr:uid="{00000000-0005-0000-0000-000001000000}"/>
    <cellStyle name="Comma 3" xfId="8" xr:uid="{00000000-0005-0000-0000-000002000000}"/>
    <cellStyle name="Currency 2" xfId="17" xr:uid="{00000000-0005-0000-0000-000004000000}"/>
    <cellStyle name="Currency 3" xfId="19" xr:uid="{00000000-0005-0000-0000-000005000000}"/>
    <cellStyle name="Currency 4" xfId="9" xr:uid="{00000000-0005-0000-0000-000006000000}"/>
    <cellStyle name="Followed Hyperlink" xfId="5" builtinId="9" hidden="1"/>
    <cellStyle name="Followed Hyperlink" xfId="6" builtinId="9" hidden="1"/>
    <cellStyle name="Hyperlink" xfId="2" builtinId="8"/>
    <cellStyle name="Input cells" xfId="13" xr:uid="{00000000-0005-0000-0000-00000A000000}"/>
    <cellStyle name="Normal" xfId="0" builtinId="0"/>
    <cellStyle name="Normal 2" xfId="11" xr:uid="{00000000-0005-0000-0000-00000C000000}"/>
    <cellStyle name="Normal 3" xfId="10" xr:uid="{00000000-0005-0000-0000-00000D000000}"/>
    <cellStyle name="Normal 4" xfId="12" xr:uid="{00000000-0005-0000-0000-00000E000000}"/>
    <cellStyle name="Normal 4 2" xfId="14" xr:uid="{00000000-0005-0000-0000-00000F000000}"/>
    <cellStyle name="Normal 5" xfId="15" xr:uid="{00000000-0005-0000-0000-000010000000}"/>
    <cellStyle name="Normal 6" xfId="7" xr:uid="{00000000-0005-0000-0000-000011000000}"/>
    <cellStyle name="Percent" xfId="3" builtinId="5"/>
    <cellStyle name="Percent 2" xfId="4" xr:uid="{00000000-0005-0000-0000-000013000000}"/>
    <cellStyle name="Percent 3" xfId="18" xr:uid="{00000000-0005-0000-0000-000014000000}"/>
  </cellStyles>
  <dxfs count="0"/>
  <tableStyles count="0" defaultTableStyle="TableStyleMedium9" defaultPivotStyle="PivotStyleLight16"/>
  <colors>
    <mruColors>
      <color rgb="FF0000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133350</xdr:colOff>
      <xdr:row>2</xdr:row>
      <xdr:rowOff>142875</xdr:rowOff>
    </xdr:to>
    <xdr:sp macro="" textlink="">
      <xdr:nvSpPr>
        <xdr:cNvPr id="2" name="54314107" descr="https://secure-ams.adnxs.com/it?e=wqT_3QKEL_A8hBcAAAMA1gAFAQiWn9vCBRDl2dWr6obNiTIYrOeYi-DX4sZjIAEqLQlpTfOOU_QNQBFqTfOOU_QNQBkAAAECDCRAIWoNEgApEQn05wkw7OvXBDipDUC8CUhlUPuI8xlY56U3YABo9NBceNc3gAEBigEDVVNEkgEDQVVEmAGgAaAB2ASoAQGwAQC4AQHAAQXIAQLQAQDYAQDgAQDwAQCyAiAxQzQzRDczRjREQ0E2NkI0MzNBREQwNjk0OUNBNjI5Q7oCiQRodHRwOi8vZ29vZ2xlYWRzLmcuZG91YmxlY2xpY2submV0L2RibS9jbGs_c2E9TCZhaT1DQS1TZ2xjOVdXUG5iSG9UVHhnTGJzWnJ3RFBMNTBQZEczSXFrMDU4RW10N3E4UVFRQVNEbWw5WWxZTHVXdllQUUNxQUJ2b2ZYeUFQSUFRbXBBdVM4Ym5hTThMUS1xQU1CeUFNQ3FnUmFUOUIxVUw0MVIxVlVkNE50YVQySC1oNWxLU0NRNDBkTGpJX1JkRHRjT2NwMmotS09OWWlRVnp1OUNSWG9NMklrYlpkM0tWTDFjWEVxRk9WOTdIbTJPblRGaVM3a2ZiczFPekwxal9Ob0lEVkM0RVM2Z1Z6S3dLY2s0QVFEb0FaTWdBZXEtS2czcUFlbXZodllCd0RTQ0FVSWdFQVFBY2dUMzRQSUFkQVRBTmdUQXcmbnVtPTEmcHI9YXBwbmV4dXN3aW5wcmljZW1hY3JvJnNpZz1BT0Q2NF8zcUl3NXJxRUxnZFZoWlFVa3JJOEEyVlZRYjlnJmNsaWVudD1jYS1wdWItMzA3Njg5MDAxMjc0MTQ2NyZkYm1fYz1BS0FtZi1Cci0yM1QxdEFMRUg1UlpST05tTElWaW1nQW0xa3pSc3A3bW9lelZ2TzhuUTlYSWRlNGVISHB1dnFlVUFuVVRNRTJQbUZ6JmFkdXJsPdgCiwbgAo27MuoCC291dGxvb2suY29t8gKZDAoIQklEX0RBVEESjAxBS0FtZi1BYWhFSnlaYW4tZUpEY2RUNERvV0t3QUpCWUlkdzVYTFc0Q2hUZzhSMkNpU1pwSlFLRmxYaVJZS2RZYnFsRlk3NHNqLTRONXBtVjYycTBOQUpwc29UUTQxRUhYVkJPY0JFQ0kzX0ZoeXdHT0M1eTgxVGpxUE43WktHVGVOczIwRkhET2lLUnFoSmpZY21HQU1hTHQ0cmJ4NENibUpTeXFjQ180d2JOWUloamZ0QmhyWTRnYjZ3VkVMc1JHczRXWW5pUEEzUVRTUGRlZDA5R2tlNUlub1lMNW5UZ3ZkY1ZNbUtHRHpEeXRqNXQtLTd1NW95Uk9YVW41M0o4YnAzY3FGSEtHZHZaNU9ZYk8yUmlTanVVRDlkOEpSYWpnZ0JmSkU3WkpFNE0xb2xyTnRCOE1NVlljVmQwa1I1TUJRMTh1SEJUU2lMYUVrUkVnTklocmFTdXBDc0UwNmctX0JDU211NlM1d0NmbWJvejFmTnhLM3pRUHpqU3F6ZDlydXZpZXBYMlRGZDh4VFBObmw3S0M4QlZkRHRDdDV3d2s4akp6V3Q3SFotMGw0VlcyM2s1SmtBZWJzV0NaQnpENjNsYVp3Tk1OVTJvODgxc1M3SjJKcFFzSDNSXzQxV01ET28yQ0U3ZnFZWUZyY09Yd0ZHS0J6TWxzZ0FtODNHNVhkTGROMHdFY1hpRnBpUk4za3RRbFJBd2JtRTJRQjBKYmNRWV9EZDZLcGdYaGVScm9xU0h0OHVDV00yb1lDUTRJTlVkMXI1THdVeDFKd0VTeDMxX1N5S2VtYTdkLXBMSkp5ZnozYk1oWUtIUWtjRkd1NWR0NWZXQUtWTmhTYVN2X0I0TUQwZk83ZkF0VXNJY0lnQVV0TUNmd0M2YkxmYWZTZXgzSEtSR1NGLURqNU1uYzlMZ25WQ2UzdzFXaGYzN000dVZLdGs4UnFVS2ZKN3BRcGFfTmdWRGxieWhScGtZOV9aeUZpYlpNV3BxMUxub184a2h1R0xBS296N05BWlNwaG9RZUdwTHRUbDY3LUQwcE9NajFiOXN3UkFUV1FoQnFhamdITF9hVUViOUZCU3JjNjk5b3NjczlVUGp3ZXZtRHJBQUtvdzNERzBoeFM0X3RaSnV5VHgwLTZQU3VYYjhJYUtndWlOcjNnQnBFRU1YREpQZ2J4QmhrUktVbmYxYkd6Y0d1S0dPZlZjZWZIblVuenhPdmtFNkZFMElGd1Nma2NvVVgxZWJLNWNhSllGUzZxaVdYQ2VZZUFudzNoalJheGo2bE5oM0pka2NybS1PNDhYY2RlMGMzeWJuRHRMRWpnNHdUVDRWeXRUY1hsUV9JX0UtZ05zZ0NHTnM1cnRnMnhnY2FuS3FKYXBfakZCRUdSTEFVUWQ5U2t3SWtwS2V1eXJRa3UxcVNIam85eXRRbS1DZGxkeUJTY1pLOTNLZERwQWgzOU1aWXoydnhpdE51cHhGRWl5UmV0ZGp5OGFpWUVndDhHcnFacGFHeFMzMUp3eG1XaXNHU3FjSjVVaTN4Y3RHWTZzVURrMFhzNVlDbDlUaGlFZm1XV3ZpUmVHMjNVOG0tWUZLZnVPa21RaUlQYWJJZ1prTVJzM0lWdnR5ZGhIamNMRVc1dHl0TWZsUE9oTnpkaW1ieGoyX0RoMG9Ca0VoWkdTb3Q3MVZDNVEzNlVleXNObWluMWJ5elNJaEtfcXFEd0pFaVRPdzAxMGJOc2hwOFBXQWpsR3NDb2FGQjBubnY2eHlZZThZMml3ZVdramZpNWFWZjRQWnV5YjQtOTAyUWZsb1p0enVnLVZMRG0tMzRueE1WY0Rva0RuZEl3Uzlzc19HYW5kcmJvcUl5aDZrekZKMkE4ZUZCX1BfaGxoczQ4R09mdnJGYS02SnZNUkpQcEhHb2dhb1FsTVBiek9RYnhIcElzMnJKbXRVeThibVhQbGRfVzdldmRxaVJURUhhM2pKUHZkZkkxdEVOaXU2TjRsN2JaN041Y1hqbzNRLW5hTlRKcVFfTzFERjM1UmVyNFl3OFo1SVFrckpILWFtVnJ4algwLU_yAoYBCgtCRUFDT05fREFUQRJ3QUtBbWYtQnd4QlVKcU4xZi1ScThYX292QmpYdGFnMUVLMTJWYmhZM0lVSURaNUdwSm43cmljRXhvODJEU0ZsVTh6aUtZYzhSUWlJVEoxOGRxVENvdEQtUG0ySUZ0alIwVXd5MlRSVmt4MlJoOUFlamxkS25CVnPyAoEBChtEWU5BTUlDX0NSRUFUSVZFX1BJWEVMX0RBVEESYkFQRXVjTldvdDBqOHl2d2x5MzlkaEx5eFdDYkVXZFlCeHpaZ3VpcTBvV1dnbFlFZzhYQ0ZIaE5zdUNxcURWRkpvdmhINHZ3aHNjdENvRFZZa3QzNGF5UVpvRWxOYTk5REZB8gKcBAoOWEJJRF9DTElDS19VUkwSiQRodHRwOi8vZ29vZ2xl_mMJ_mMJ_mMJ_mMJ_mMJ_mMJ_mMJ7mMJJPICwAQKElhCSURZIBhfRU5DEqkEpiQCRCUzRnNhJTNETCUyNmFpJTNEQ_6PC_6PC_6PC_6PC1aPC0glMjZudW0lM0QxJTI2cHIlM0RhTpcLJCUyNnNpZyUzREGCmwsQJTI2Y2wOnQsMJTNEY1afCwwlMjZkDqELAVD-owsqowsh61BkdXJsJTNE8gLfBAoRQ0xJQ0tfVVJFP0VDAMmuQwIEMjVFRQQyNUVHADVFSQEN_ksC_ksC_ksC_ksCYksCADVJTSEkBDElAQ4EcHIFDVpTAgA1SVUBL45XAgA1VVkBMmJbAgA1UV0BJv5fAjZfAkEDRWEBWxTyAoMFChVCYwJFZwDptmcCVWkBWABMIToBagBpBQn-ugT-ugT-ugT-ugRqugQANSEngb4BCoXCBRJFdSFKYncCVXkBJpZ7Ai59AgE2an8CXYEBKv6DAj6DAkEbTYUBXxTyAr0ECg9JhyBQT0lOVFJPTEz-Kwf-Kwf-Kwf-Kwf-Kwf-Kwf-Kwf-Kwe2KweQHwoLQ0FDSEVCVVNURVISEDE0ODIwODQyNDU1MDMyODnyAi8KDxKQCbBBVUNUSU9OX0lEEhxBQkFqSDBqbzFtejZlOFJ1VjU0WjVSUEY4U2I48gIcChAFMhxDUkVBVElWRQEzLAgyOTc1ODU5MPICFgFzEE1QQUlHBU1EBzc3MzE1NTTyAh0KEklOU0VSBWcQT1JERVIBOhQHMTczMDYBOSQRCgtFWENIQU5HBVMcAjEw8gIXChEFbBhQVUJMSVNICTMFGiAQCg5QSVhFTF8OTAo4T01NQfICIQoKU09VUkNFDhgIBBITGlIKBG91IssTFC_yAiUKDhkkpdFWKAA8HwoRVU5JVkVSU0FMX1NJVAWT8IsKMTMxMjQ2ODc2MvICBQoDQ0lEgAMAiAMBkAMAmAMXoAMBqgMAwAOsAsgDANgDyJw64AMA6AMA-AMCgAQAkgQGL3V0L3YymAQAogQNMTUxLjIyOS4xLjEzOagE3-8DsgQOCAAQARigASDYBCgAMAC4BADABK7QmBfIBADaBAIIAeAEAPAE-4jzGYgFAQ..&amp;s=f9b1a65eaca7fa4a9cfb2364447276b3945f4b0f&amp;referrer=outlook.com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300"/>
          <a:ext cx="304800" cy="307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77470</xdr:colOff>
      <xdr:row>2</xdr:row>
      <xdr:rowOff>142875</xdr:rowOff>
    </xdr:to>
    <xdr:sp macro="" textlink="">
      <xdr:nvSpPr>
        <xdr:cNvPr id="3" name="58292420" descr="https://secure-ams.adnxs.com/it?e=wqT_3QL7F8j7CwAAAwDWAAUBCMqe28IFEJOdw4bVsMTbQxis55iL4NfixmMgASotCZqZmZmZmfk_EZoBCDCZ-T8ZAAAAgD0KKEAhERsAKREJ9HIBMOigggM4qQ1AwAhIUlDE8eUbWOelN2AAaNzSVXj_PYABAYoBA1VTRJIBA0FVRJgBoAGgAdgEqAEBsAEAuAEBwAEFyAEC0AEA2AEA4AEA8AEAsgIgMUM0M0Q3M0Y0RENBNjZCNDMzQUREMDY5NDlDQTYyOUPYAosG4AKNuzLqAgtvdXRsb29rLmNvbfIC1wMKC19fVFREX0NMS19fEscDJmltcD0xNDkwNzAyYi1jNzdiLTRhNzItOTE4YS04ZTUwYWFkYTE0MTkmYWc9eHB2NGtkYSZjcmlkPTYzcHl4bXU3JmNmPTc5MDYmZnE9MCZ0ZF9zPW91dGxvb2suY29tJnJjYXRzPW12ayxvajgmbWNhdD1vajgmbXN0ZT0mbWZsZD00Jm1zc2k9NWEyZWdoaWlhZjVhJm1mc2k9NDd0NW1wNnZkcyZzdj1hcHBuZXh1cyZ1aG93PTE4JmFnc2E9JnJnY289VW5pdGVkJTIwS2luZ2QBdlxncmU9U3Rva2Utb24tVHJlbnQmcmdtZT0BMABpRhoAZHo9U1Q0JmR0PVBDJm9zZj1XaW5kb3dzJm9zEQuwOCZicj1JbnRlcm5ldEV4cGxvcmVyMTEmc3ZwaWQ9MjgwJnJsYW5ncz1lbiZtAQqAPSZkaWQ9JnJjeHQ9T3RoZXImdG1wYz0mdnJ0ZD0mb3NpAQUQdj0mZGEBJ2xkbnI9MCZ2cGI9JnN2c2M9JmR1cj0mY3JyZWxyCRMNZjRtaz1Vbmtub3duJm1kbBEMKdsIJSVUKdsIJSUS_tsB_tsB_tsB_tsB_tsB_tsB_tsBPduwFQoRT1ZFUlJJREVfTUVUQURBVEESAPICDwoLTklFTFNFTl9UQUcSAPICfQoOQQLwQlBJWEVMX0hFQUQSa2h0dHBzOi8vZXVyLXVrcC5hZHNydnIub3JnL2JpZC9mZWVkYmFjay9hcHBuZXh1cz9paWQ9MTSKEQQAYzIGBBh3cD3yAp8ELoEA8IpUQUlMEowEJmFpZD00ODc5Mzg3OTg1NTYzNDA1OTcxJndwYz1VU0Qmc2ZlPWE4ZTRmNDkmcHVpZD03MTczNTQyMzMwMTQyOTYyNjA0JnRkaWQ9NmI5NDZmOGMtMDVmNS00NTAyLTk3YWUtODBmYzA1Yzk1MzRlJnBpZD1pNmUwd2E4JmFnPXhwdjRrgbUUZj03OTA2_qcEcqcECHVob_6bBFqbBBxzdmJ0dGQ9MdKkBAhybGE2mgSZtT6kBBxsYXQ9NTMuMAUBNCZsb249LTIuMTgzMzAwjcCJsAx2cD0wncUUYnA9MiZtUpsEMsoEXPICGAoUVklFV0FCSUxJVFlfVFJBQ0tJTkW-KBUKEVJFRkVSUkVSOhgAdAtDQUNIRUJVU1RFUhIGNTI4NTcy8gITCgRTSVRFEjbkBgg0CgzJ4yBURElEX18SJDaKNQIQ8gIcChEJNxhQQVJUTkVSBTwEB2lJSBDyAh0KFT4fADxJTlRfXxIEMTkyMvICHwoUCSAcQURWRVJUSVMRQixzcTZnZWs58gIiChhKIgAJRRgGMTAyODYxAWcAEgklHENBTVBBSUdOCYcsMWJvamN1d_ICIAoWQiAADUMUNDIwNzEzHckYQURHUk9VUAlCAHjpuwFCDckZHwlBKAcxNDM5Njg08gIeFYUYUkVBVElWRQVDAAjx8QjyAiEVhhkhDUUsMjkwNDQ1NvICGwoQCaoYQURGT1JNQSEsHAcxNjB4NjAwAYYtL0BTVVBQTFlWRU5ET1JfXxIIYY2HIQstMDIjAAlnEAE38gI8EUMgSU1QUkVTU0lPKS0AJI69BAjyAhcRoDhDQVRFR09SWV9fEgNvajhBoi2ESERFVklDRVRZUEVfXxICUEPyAhkxPbF4CFBDXyUdDADyAhQRUQk3ERcIIAobKQgu9gIUUFJPRklMAVcYATDyAhEKCwkjAEwlJggCNTMBn03GHExPTkdfXxIHbYchfQAPCS4QQ09VTlQFuBwOVW5pdGVkIBr-CCFfAA4JJCRSRUdJT05fXxIONg0JAXUADQkjLE1FVFJPX18SAPICFhFbFFpJUENPRAGgCANTVEUSDY4MQ0lUWU5OAAgWChEJTgRUUmGlAFMF_gHcABIRigxERUFMBRZQAIADAIgDAZADAJgDF6ADAaoDGxoTSh8G8GwqBDEwODjAA6wCyAMA2APInDrgAwDoAwD4AwKABACSBAYvdXQvdjKYBACiBA0xNTEuMjI5LjEuMTM5qATd7wOyBA4IABABGKABINgEKAAwALgEAMAEs9CYF8gEANoEAggB4AQA8ATE8eUbiAUB&amp;s=6bec51e7f1a8e721f11b0ab73375ee6625b249f3&amp;referrer=outlook.co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241300"/>
          <a:ext cx="304800" cy="307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4" name="58959868" descr="https://secure-ams.adnxs.com/it?e=wqT_3QLgNPBEYBoAAAMA1gAFAQi-ntvCBRCym8KQgpDfpy8YrOeYi-DX4sZjIAEqLQkaMh6lEl71PxEaMh6lEl71PxkAAACAPQooQCEaDRIAKREk9DIMMOigggM4qQ1AvAlIZVD8z44cWOelN2AAaNzSVXjXN4ABAYoBA1VTRJIBA0FVRJgBoAGgAdgEqAEBsAEAuAEBwAEFyAEC0AEA2AEA4AEA8AEAsgIgMUM0M0Q3M0Y0RENBNjZCNDMzQUREMDY5NDlDQTYyOUO6AooEaHR0cDovL2dvb2dsZWFkcy5nLmRvdWJsZWNsaWNrLm5ldC9kYm0vY2xrP3NhPUwmYWk9Q1FKcDFQYzlXV0wyTUhjYXhiS0RCb3NnRjM0MlcxMGVkd3NqWGxBU2EzdXJ4QkJBQklPYVgxaVZndTVhOWc5QUtvQUhtX0xDZEE4Z0JDYWtDNUx4dWRvend0RDZvQXdHcUJGOVAwRkZEWnZReVBIQVM0WGl2OWgtX0ZKOVFOVXlPX08taDUwaDlqZExNdXBCd1lHUUdJX0p6RUdFeEh6MkdKME5HSUFpQms4U2xfTm10aXBLLVVoVVVaZ0RndmkwdTZpUjQydWF1OUE2VDdGQW1Gc1RSXzBTQWd4d3RLX1E2d2VBRUE2QUdUSUFIZ29QUFlxZ0hwcjRiMkFjQTBnZ0ZDSUJBRUFISUU1cTQtUUhRRXdEWUV3TSZudW09MSZwcj1hcHBuZXh1c3dpbnByaWNlbWFjcm8mc2lnPUFPRDY0XzFhNV9tYWhadjZqeE9IenVqd3hEZU45MHg3eWcmY2xpZW50PWNhLXB1Yi0zMDc2ODkwMDEyNzQxNDY3JmRibV9jPUFLQW1mLURMX1JYRG9vS1pFaFRaeWk3WWE4Q0hqbTJSYzhkbVdIeHBNZ0V4cGVqRjRvdkVpUG1MODZWeTFobHlMNkpTWXB1QWtxY2QmYWR1cmw92AKLBuACjbsy6gILb3V0bG9vay5jb23yAhcKClhCSURfQVZfSUQSCTczNzQwMDg4OPIC-AYKDVhCSURfSU5ORVJfSlMS5gZkPUNqa0FvQ1pfNEZZVG45dWszejZhWjVzaFp3enVDTkg0dzEyZ0dnT2tiSTAwb25qQ3VrUXZlTTVYUjBaMVQzR1BMb2EwQ01maXRoeUQtUHNTeVFRQW9DWl80TDZSY0RmWFloMC1qNkJDcjBkaUV4OEV1N0cyUmZyZy14YTFoTzlSSXJtMGwyYnhsRjNlemJjTzMwclE0UDRCYzZXU1BwMHpRSGYtZzZuRUFmdDhaT3pGWGg5djlDVGdRWVEtWGZKRzlFTU95cElEZ3R1MzVUaEVSUGJKcTJzUF9DUWFFV1BWbW5tdk11MWpsay00VWp3U2VsWkRwYk5DaGRCWEVBZGxsY1JTVVM0dG4ybE16QklXbTlUalN6Z3pCd1BQckpyX0o2N2Y0TFhRYXllUnBPa3VLMTBJcHJMN1Z4d1phTURoYTVTY3ZJaFhoVjBiTER2RlV0YTlBWEVpTElTY1Q5WGNPVWFySHllb2p0UUtSaEw0T3pnRENtcWp1bnA2eVpocUtFZ3hrVUlhc1Z4bURFUTNxbVBxUk9heXJ3cVg2U0xubUd2MklMVmd5Y2FOTGcyWVFIdkJWanVPSkllTjFudnRLYnBiRDFFU1VSZ1RyQmUyaWppeTNKbUl0Ym1CNENvR2ZpcGFnanhtckRPQ3p0MU8xMnhvcDZxS1NEa284VElvbFNnZkZSc0M1UWRNTzVwX3A1MndORjNsS1VHUS1JMldvMk5RVnV5N3NVMnNrOVNZWmNTRzhVaXNweGNIRzlCa2hnRDZrRFRNcTRXc3h1WjFLNDBkOGQxX0hRUjBFQ0gwa3g1MjJMLXRBZzY5bXlhLXRnUnZLR0s2c0ZRV3FGNjF6WmJ3aWRsMXpobjF3ZlBHQzhnSWhDY2pUam1MMF9ZbVItakhJLXV0U1ZhQjZlZldHVTdwSzM2U3U5RW1xMkg2cE4xZFBxaTk0STVPZE5PSFBDdHNoZnFiMGp1Y2Y2bnJVamdxd0hKU1BWOF9iVy1EVi1qYUdybG1janp1LTN1RElLT2xtNEhSVklsY3MtaXdTWXFYakwwa0RXRnRGblpIaW96S0hDc1g1ZzJfU2N6bmFjTS1wYTRxcGloSG96Ry03MXdhT0RjWlJiUEkxakE2aS16WUZWTkc4clZPZ2FvYUFHQULyAtkKCghCSURfREFUQRLMCkFLQW1mLUFPbW1mcFVPNXNuak1Xd2FuTXBySUJiZTd2NktvLW1PRnlKcG5CS2JmaTd3cGpzc2JVNl8wanZ1LVc4ekFIczN5SmVTckhkSjJJS2c2OGNfaUVMQXlKbUU1WlNRZDFrTlRra2JuSlZqNGZhLW1aLURXdDZhNWpEanBxb1dLR0VKNno2UlZ3TVBRdDRoSnZiR0tVMFdtUnpuRVBzSUpIdGJvaHlrMDY0S29rdXdPREcyMHlQSnlJNEMwN0d5UVRoREFIamNxMjd6TmFLeUgxRXlybktpZWVFLVhSaHFVcnV2YUNfVjc5U1dYb3h6Nzd2VUhFZi1MVGtQT2lHQkxpOHN5NUducXlfcWZqUzlqS0xtYVFOMi12S3hMV2x0RGdyUjBDbTlSMm5EWU9FV3lpdTJrZW1DaC1hOFU0N1JIX1hmWjJIeXNIUFdHd0NnaUoxM0xhSURKRzI1MEdkZklfTkxVbFUwemNOT1MtWjhITV9RYWlqR2NrcDZpNzVaaWJuTU1md3YzUTE1WE0wM0daOWNaWnlkX19BRnVhdDhabDlEa0RWOWJjeGtsVnJhMEEzblRHckV0YnRFdGlTNUltNklQX1M4UHN3YmJTdm1PTlJWMGljZ1k0WnJtdlhiRmxsRHQwQXdwb3g4eDEtZDl0M0dKeFhuUW9jWHM2QVpGRmwwLVUtWkhURGhBWnpjR2VQTXdCX2p0bTgtM2gtLUV1eWZfLW9iOTBacTl4WURuUkpJaWlQV3h2TnM2VmtUVVA5UVc4cVJfSE1tM1dQb1VBYjJJVVhsVjFycTM3VDY4YXlqbENfZ2xLbUR2NDFyeU9ZVC00Um9BdDFiQzQyVW4wcy1EODh5cGJmSDN2djZJZTdQZG5rNWZ0V1N6a0RaX2NuSTd1d2FWeU80QUNWY3VpYnRFbWlfdGtySmFKNXpwc3pXR0RRTFJhczRYQ2h1Q2hJVXJwVlNrbE5neERGZHlYZkdXcEpJRFlrYlQta09IelZyZ1o1UFpxOGFNajZOd0pwb3JMMi02bXRRVnhjN1JkVUE0ck5MZkpwZVN5OERZZHZtY3Vpd3RrSzBtSXpBaFRzd2ZRRkxtUXVwa2plOVBwVTA1dmwwM0hZVE1rQlRjUTV3NzE2dXVfaXZ2TGJ3c084OGVScmNNaG9vNExabEFIaTZIZ3IzNnVETThaWEZZbXNQd3ZtSGxESFU1SXM4Mk1wSFFwdDVvUFFkdXFtZkE1MHAwZDhaRU5oSGMzeFM2WUdGODhpMDNQTmxuZlNaUXdFN1VvcjVCSXh0Ui0zY3d2ZXZCUGVYUlVVUndQT0xQQmtlRm8wT0w4aVlqVWhIUnR4UnlTTFdHR1QwWVpsanlaangya0txLXRjQU5YRGZoTk5aSC1JMjRYdGxoUklCQlMzOEx4VkR1WC04WEw0OWJTTDFFMVV6VzhYSjdnLXM5TEVRbm5YZnhndTRhSUJJR0lGN0owY0lybUptWG1MVTJXRHliVHhfRWFoOGV0bEFlakl4NFZfUnpEMFZ2X2FRNWV6dV81eTdleXBSQ0kyTGowVUgtckxPWWdvUzFPSTZ3dXo0SndGRENZUktrT0cyWV90TFdMbUwzNmE4MUtXMGZEQ2RVbkM0UXZLX3diMXZ2aEpuQndGN01aWG9Nclp5QWxTWWpVSTZhSTBpa0c0YVRESGdxbl91eXZIb1p4VlVuT2FYa2lsLVdNSUFqU20wQVhUV002ZUwyRXpxN0VtcFcxT1BYcnhXMmNZdnRrRTk5dzB4ZF9DY1pkb1daVWxnUjlycXFiSkYxR_IChgEKC0JFQUNPTl9EQVRBEndBS0FtZi1ENnFXdmZOdVlVbjJOQTZIV09SYld6NjBNS0xiQ2c2RmlGS1lrNExzY3pmTUxMQ1l4WFVELS1hcm5HT2tWdmw2aVpQc0J2em5NdkFfLS1kMktlYzdtOEZ6dURPNTFsZ285UGtnb2dPTnQyb0dMZzhqb_ICgQEKG0RZTkFNSUNfQ1JFQVRJVkVfUElYRUxfBZr0oAJiQVBFdWNOVUViUy1WZnR2U0ttRmozejc5bnRLckdIVnZjOFVCeVk5WE1WREhQMmdEU2RzVG00SjlZSzVVLWNzaVQwS1lSVGRsSTdSY3V6N1JBa05HYVVubFp5elQtUG9pVGfyAp0ECg5YQklEX0NMSUNLX1VSTBKKBGh0dHA6Ly9nb29nbGVhZHMuZy5kb3VibGVjbGljay5uZXQvZGJtL2Nsaz9zYT1MJmFpPUNRSnAxUGM5V1dMMk1IY2F4YktEQm9zZ0YzNDJXMTBlZHdzalhsQVNhM3VyeEJCQUJJT2FYMWlWZ3U1YTlnOUFLb0FIbV9MQ2RBOGdCQ2FrQzVMeHVkb3p3dEQ2b0F3R3FCRjlQMEZGRFp2UXlQSEFTNFhpdjloLV9GSjlRTlV5T19PLWg1MGg5amRMTXVwQndZR1FHSV9KekVHRXhIejJHSjBOR0lBaUJrOFNsX05tdGlwSy1VaFVVWmdEZ3ZpMHU2aVI0MnVhdTlBNlQ3RkFtRnNUUl8wU0FneHd0S19RNndlQUVBNkFHVElBSGdvUFBZcWdIcHI0YjJBY0EwZ2dGQ0lCQUVBSElFNXE0LVFIUUV3RFlFd00mbnVtPTEmcHI9YXBwbmV4dXN3aW5wcmljZW1hY3JvJnNpZz1BT0Q2NF8xYTVfbWFoWnY2anhPSHp1and4RGVOOTB4N3lnJmNsaWVudD1jYS1wdWItMzA3Njg5MDAxMjc0MTQ2NyZkYm1fYz1BS0FtZi1ETF9SWERvb0taRWhUWnlpN1lhOENIam0yUmM4ZG1XSHhwTWdFeHBlakY0b3ZFaVBtTDg2VnkxaGx5TDZKU1lwdUFrcWNkJmFkdXJsPfICwQQKElhCSURfQ0xJQ0tfVVJMX0VOQxKqBGh0niUCRCUzRnNhJTNETCUyNmFpJTNEQ_5nDv5nDv5nDv5nDlpnDkQlMjZudW0lM0QxJTI2cHIlM0RSbw4gJTI2c2lnJTNEhnMODCUyNmMSdQ4IJTNEWncOCCUyNhJ5DgFQEmoK_nsOFnsOIewOfQ4gJTNE8gLgBAoRMkACFF9FTkMSyqppBAglMjVFRgQyNUVIADVFSgEN_kwC_kwC_kwC_kwCZkwCADVJTiElBDElAQ4EcHIFDVpUAgA1SVYBL45YAgA1VVoBMmJcAgA1UV4BJv5gAjZgAkEERWIBWxTyAoQFChVCZAJFaADqtmgCVWoBWABMIToBagBpBQn-vAT-vAT-vAT-vARuvAQANSEogcABCoXEBRJFdiFLYngCVXoBJpZ8Ai5-AgE2aoACXYIBKv6EAj6EAkEcTYYBXxTyAr4ECg9JiChQT0lOVFJPTEwSqq6CAoXoheb-Lgf-Lgf-Lgf-Lgf-Lgf-Lgf-LgfaLgfwVh8KC0NBQ0hFQlVTVEVSEhAxNDgyMDg0MTU3NDc2NzMz8gIvCg9YQklEX0FVQ1RJT05fSUQSHEFCQWpIMGdwTnI3QnZldzNfZXhkU2piSTh1c0ryAhwKEAUyAEMeaQw4SUQSCDM0MjA4Mzk18gIWAXMUTVBBSUdOARpEBzk1NzI3MDnyAh0KEklOU0VSBWcQT1JERVIFIEwyODEzNDQ18gIRCgtFWENIQU5HRQEZHAIxMPICFwoRBWwYUFVCTElTSAkzBRqIEAoOUElYRUxfSURfQ09NTUHyAiEKClNPVVJDRV9VUkwSE2gWtRgAbyamFhQv8gIlCg4ZJKXTVigAPB8KEVVOSVZFUlNBTF9TSVQFk_CLCjEzMTI0Njg3NjLyAgUKA0NJRIADAIgDAZADAJgDF6ADAaoDAMADrALIAwDYA8icOuADAOgDAPgDAoAEAJIEBi91dC92MpgEAKIEDTE1MS4yMjkuMS4xMzmoBN3vA7IEDggAEAEYoAEg2AQoADAAuAQAwASu0JgXyAQA2gQCCAHgBADwBPzPjhyIBQE.&amp;s=3030eb2cc30d16689cc1a5897f4c2d31642f3c3f&amp;referrer=outlook.com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28650" y="241300"/>
          <a:ext cx="292100" cy="307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91440</xdr:colOff>
      <xdr:row>2</xdr:row>
      <xdr:rowOff>142875</xdr:rowOff>
    </xdr:to>
    <xdr:sp macro="" textlink="">
      <xdr:nvSpPr>
        <xdr:cNvPr id="5" name="59077883" descr="https://secure-ams.adnxs.com/it?e=wqT_3QLoLfBE6BYAAAMA1gAFAQikntvCBRCf1r6V9c6TswQYrOeYi-DX4sZjIAEqLQkaMh6lEl71PxEaMh6lEl71PxkAAACAPQooQCEaDRIAKREk9CQJMOigggM4qQ1AvAlIZVD76ZUcWOelN2AAaNzSVXjXN4ABAYoBA1VTRJIBA0FVRJgBoAGgAdgEqAEBsAEAuAEBwAEFyAEC0AEA2AEA4AEA8AEAsgIgMUM0M0Q3M0Y0RENBNjZCNDMzQUREMDY5NDlDQTYyOUO6Ao8EaHR0cDovL2dvb2dsZWFkcy5nLmRvdWJsZWNsaWNrLm5ldC9kYm0vY2xrP3NhPUwmYWk9QzBrdlFJODlXV043MEJLM0N4Z0xxcnF6NEJNM2pndGRIbEtPUzB2OERtdDdxOFFRUUFTRG1sOVlsWUx1V3ZZUFFDcUFCNXZ5d25RUElBUW1wQXVTOGJuYU04TFEtcUFNQnlBTUNxZ1JmVDlBS2dBNG9OTG9ReDRlWmo5QkxSUVZ1ckdHbjI5VU1IdHNvVG1hb1E0NDhpbU9oUEZzUU1ieGM0ek9OV1gtNXcyUmtLZ05aWm9YYmVxWUlBaG1ZM0ZBbl9ER25TYzROcHQzX0tGUGRxRTZhcG9Ubnk1WDdNb1F6UnpmUmx5N2dCQU9nQmt5QUI0S0R6MktvQjZhLUc5Z0hBTklJQlFpQVFCQUJ5QlAtX3ZnQjBCTUEyQk1EJm51bT0xJnByPWFwcG5leHVzd2lucHJpY2VtYWNybyZzaWc9QU9ENjRfMnVFOW94aFVSazd6Z0JLRFhjQThWLVBOUjRkUSZjbGllbnQ9Y2EtcHViLTMwNzY4OTAwMTI3NDE0NjcmZGJtX2M9QUtBbWYtREFmLWZGb19VWm1BZnY5dlRBTDA1M2NiaUtWdkdWLXpJMWstcEpnQ19JdlZPQmNBcWFYZ3oyaUFJWGdhOGpEWUd0c3kycCZhZHVybD3YAosG4AKNuzLqAgtvdXRsb29rLmNvbfIC2QoKCEJJRF9EQVRBEswKQUtBbWYtRGhMcjZZYzQ4T0tFelhtSVNBS2t0Zkh0NkhnRGRITTFHNkRWeUN6ckJPN0lVT1FTNkx3ZDZ5N1c2YnhiX2hXd3ZtU1JkYUxadmNqRDJxRDhlV0lrMklTTU5vU1FSdGcxVVNULXR2eVlDRUdoZGlpekNnUk5hNFQycXhYRjhKZXJsclN4VkplYkNpWl84VmQ3WFgxeFNHN3ZVYjRraHhjbTNrYnNZN2ViemNuTDAwVFhaaXlfWDRYX1IzeHdLOU5PTm9vTGIwdVZYcnIzbGZSVm1iNVluVFJvc1VOdTZmaHJPcWxjRUNrRDlwR3lESS1vZTFSRlY3V0pMQ0VxNzM2Yk5kY1lRNWlSa1dpeldtSWFwUFNrX2ZOdmlOQndNUnlrTDhBNGZYM3lUY3pnWjM0ZWxLSXp3LVhjRDJYaTRXc3kzelRSbVNuUThYUldCRU9leXAxSlA3bXRtbkg3aGpIRVFyTFZ6QXhnT2tyNloxUlhaNmFPak53cE5seTByRXZBUFdDMUpjZ29oLXpvYzBleV9ZZTVyZ3JjSTJXVTVBWXl2cmZOdWVfbWxOdWRERzk1TVE0eXFmdFFVekI0Ul9IcVFlOGV3UGdUYzJmTVItVDh1M016NjNzR0gwX1BfM3doVjB6UWtrRGJOR1RjU3l0OHpsNnk1em5oS3FjSkVJQjR4d1lkdVZ2eklDRXI5c0dRR1M1a0ZFd0dwSk1MZ1pHZWVHQ0Y0ZzZ1R3pCNDZxWjJrZ3E5NnBrWllzYW5hSmFTOWxJQ0IyOGpFcE9WUXhVZVFIemg5VDUzdEdrWHFOX1V3cmFYUlNIUm95Z1lSNTFrRk5OLTdIVVpaeTdhbFgtVlRndTNxaFRmb0dBUEJJaG1SYXdzV0lQMkphRnhWTHU3aDhwdFBrNXpORi1SMjhpa05GWTF0aEtkSXotTGRXZWxVLVNqTm5LblpGOEVsUUlURWhDOENMMzRHUGRId0Zwb294NDg1bjlrNzBuRGpvSF9aWkJVR2EzOW9meUU5cy1RMmFaeXNIcFVDMmxlQnM1c3U2Y2piTHo0YTEyN3M4ZEVRbmlIX1E1ZXd2ZHRKZVljdDMwTkxSOFhxS29mdG9WYmhSVmk3T3ctUmx3V19rLTd4WGI4OHVBUS14dmlnQzRRY1lGeUFka0o4TVRFa0dNUU14NVhKU0k0b05kSTdlSGFLa3pVbTM2cDdSZG9Bb253SS1IVmk5alpjU3M3cEhjcVplS2tNbTI3S1RlM3RDRTd5QjNZTldMMDE1OU5TZ2NpWnZJNDlBOFRPOGVyRHpRaGEzSUJ0aUkycGw1cW5YTnJFTVVMZFFsT2VJckk1NkRxVkhxRmo0M0hiWDVqcGdYczVfN3lNeXFvZ2ZxOEwwTlFPOVpQTzZkSTllaHlHMEdIV0NQTk1MOVoxWDh1ZkttaHRqUVdzNG5FZDJsWHU0SUs4TE1xd3lta2xFUWVFNDRNRVJ5ZnZLMVQwb2xpelMwX2ZncnVVeU0wa3h6ZS11WDFESDV6YV9sREExUWZrS3lJcFRobElkTU5fb0VHMXRvT2tQTWFKVDltaHN4d00yNVpFOGpPcXpRVURFV1NOaVdNb2FEbUZaSURjeG02cnhfSW5rZXc0YUxodFhmejFPYjNPSF94N1Z5Qk5aODFvRGkwbWNYTFdmdW9JdWZvYWs4dWt0amlSWFBnbFg5Tzk4bEF6Y3NiNldtNnRONEFGeTJmZXg4VW9XWkVuOGR1a25FWWQ0WVkzT01DNnRsdmRVa29fRFhYUlBBb2I5b3psOVhyY05hRWY38gKGAQoLQkVBQ09OX0RBVEESd0FLQW1mLUREUVNMZlVOQXg0TGVZeTVHWWszV3A0cld4VkV3clhxY3RaS1ZkRzlqeENDQUNERktYbTRQeDlCSTZGUWxsbHhKVGtxaVpwOHRjMWZteU52aHBNQ1R0eUpBRTJuYjZCRXZISngzcmFweTVRX3FpY0w08gKBAQobRFlOQU1JQ19DUkVBVElWRV9QSVhFTF9EQVRBEmJBUEV1Y05WQVNjVmtIbXo2ZjlWYVRWWDF5QURYY2U2NzY4MkJFd2ZQMnJBWmhWQnZwMUxtdHlkaTNVVG1HSFFBNkduYUt6dDhMUmd6ZGxZUW1vNGNpaEZ0enZTazNWal9HQfICogQKDlhCSURfQ0xJQ0tfVVJMEo8EaHR0cP6pCP6pCP6pCP6pCP6pCP6pCP6pCP6pCCqpCDjyAsYEChJYQklEX0NMSUNFJhxfRU5DEq8EaKLTCkQlM0ZzYSUzREwlMjZhaSUzREP-2wr-2wr-2wr-2wpu2wpEJTI2bnVtJTNEMSUyNnByJTNEUuMKJCUyNnNpZyUzREGC5woQJTI2Y2wO6QoMJTNEY1brCgwlMjZkDu0KAVAUS0FtZi1E_u8KEu8KIfEwZHVybCUzRPIC5QQKETJFAkVJAM-uSQIEMjVFSwQyNUVNADVFTwEN_lEC_lEC_lEC_lECelECADVJUyEqBDElAQ4EcHIFDVpZAgA1SVsBL45dAgA1VV8BMmJhAgA1UWMBJv5lAjZlAkEJRWcBWxTyAokFChVCaQJFbQDvtm0CVW8BWABMIToBagBpBQn-xgT-xgT-xgT-xgSCxgQANSEtgcoBCoXOBRJFeyFQYn0CVX8BJpaBAi6DAgE2aoUCXYcBKv6JAj6JAkEhTYsBXxTyAsMECg9JjSBQT0lOVFJPTEz-PQf-PQf-PQf-PQf-PQf-PQf-PQf-PQfOPQeQHwoLQ0FDSEVCVVNURVISEDE0ODIwODQxMzEwODA0NzjyAi8KDxKoCbBBVUNUSU9OX0lEEhxBQkFqSDBodVZPdnJQYWRzUl9OSzF2YUhvOVFl8gIcChAFMgRDUhqCDDhJRBIIMzQyMDc4NjbyAhYBcxBNUEFJRwVNRAc5NTcyNzUy8gIdChJJTlNFUgVnEE9SREVSATpQBzI4MTM0NDLyAhEKC0VYQ0hBTkdFARkcAjEw8gIXChEFbBhQVUJMSVNICTMFGiAQCg5QSVhFTF8OZApQT01NQfICIQoKU09VUkNFX1VSTBITGmoKBG91IikTFC_yAiUKDhkkpd1WKAA8HwoRVU5JVkVSU0FMX1NJVAWT8IsKMTMxMjQ2ODc2MvICBQoDQ0lEgAMAiAMBkAMAmAMXoAMBqgMAwAOsAsgDANgDyJw64AMA6AMA-AMCgAQAkgQGL3V0L3YymAQAogQNMTUxLjIyOS4xLjEzOagE3e8DsgQOCAAQARigASDYBCgAMAC4BADABK7QmBfIBADaBAIIAeAEAPAE--mVHIgFAQ..&amp;s=8b07ecbbef7afb52ad54f46abde9fe335e5d54f9&amp;referrer=outlook.com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30275" y="241300"/>
          <a:ext cx="304800" cy="307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6</xdr:col>
      <xdr:colOff>51435</xdr:colOff>
      <xdr:row>29</xdr:row>
      <xdr:rowOff>70485</xdr:rowOff>
    </xdr:to>
    <xdr:sp macro="" textlink="">
      <xdr:nvSpPr>
        <xdr:cNvPr id="6" name="C0BED9AC-4E0C-45EA-9233-9AB123FD1DA7" descr="https://outlook.live.com/owa/service.svc/s/GetFileAttachment?id=AQMkADAwATEyMgBmOC1kYTk5AC0zYmUzLTAwAi0wMAoARgAAA9d9sRHLLaRJvPq83v%2FSjtEHAE7os70g5y5IvdbEL9%2FJxp0AAAIBDwAAAE7os70g5y5IvdbEL9%2FJxp0AAAAoaYc6AAAAARIAEADXFopST9tMTqxAMlwVSiPH&amp;X-OWA-CANARY=W_3aYEp1jEyQPetI6q7-O9DHlRdwJ9QY2IAGeKXrpY1DSDye235CoFfP3840KoMDaQwO9t0DIas.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0900"/>
          <a:ext cx="3457575" cy="46132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396240</xdr:colOff>
      <xdr:row>30</xdr:row>
      <xdr:rowOff>47625</xdr:rowOff>
    </xdr:to>
    <xdr:sp macro="" textlink="">
      <xdr:nvSpPr>
        <xdr:cNvPr id="7" name="16FCFAA0-0B31-4634-B3D1-E3E05477C2B5" descr="https://outlook.live.com/owa/service.svc/s/GetFileAttachment?id=AQMkADAwATEyMgBmOC1kYTk5AC0zYmUzLTAwAi0wMAoARgAAA9d9sRHLLaRJvPq83v%2FSjtEHAE7os70g5y5IvdbEL9%2FJxp0AAAIBDwAAAE7os70g5y5IvdbEL9%2FJxp0AAAAoaYc6AAAAARIAEADRgyRZcS5FQrWKTe6nSrQ3&amp;X-OWA-CANARY=W_3aYEp1jEyQPetI6q7-O9DHlRdwJ9QY2IAGeKXrpY1DSDye235CoFfP3840KoMDaQwO9t0DIas.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21300"/>
          <a:ext cx="2197100" cy="8604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133350</xdr:colOff>
      <xdr:row>2</xdr:row>
      <xdr:rowOff>142875</xdr:rowOff>
    </xdr:to>
    <xdr:sp macro="" textlink="">
      <xdr:nvSpPr>
        <xdr:cNvPr id="8" name="54314107" descr="https://secure-ams.adnxs.com/it?e=wqT_3QKEL_A8hBcAAAMA1gAFAQiWn9vCBRDl2dWr6obNiTIYrOeYi-DX4sZjIAEqLQlpTfOOU_QNQBFqTfOOU_QNQBkAAAECDCRAIWoNEgApEQn05wkw7OvXBDipDUC8CUhlUPuI8xlY56U3YABo9NBceNc3gAEBigEDVVNEkgEDQVVEmAGgAaAB2ASoAQGwAQC4AQHAAQXIAQLQAQDYAQDgAQDwAQCyAiAxQzQzRDczRjREQ0E2NkI0MzNBREQwNjk0OUNBNjI5Q7oCiQRodHRwOi8vZ29vZ2xlYWRzLmcuZG91YmxlY2xpY2submV0L2RibS9jbGs_c2E9TCZhaT1DQS1TZ2xjOVdXUG5iSG9UVHhnTGJzWnJ3RFBMNTBQZEczSXFrMDU4RW10N3E4UVFRQVNEbWw5WWxZTHVXdllQUUNxQUJ2b2ZYeUFQSUFRbXBBdVM4Ym5hTThMUS1xQU1CeUFNQ3FnUmFUOUIxVUw0MVIxVlVkNE50YVQySC1oNWxLU0NRNDBkTGpJX1JkRHRjT2NwMmotS09OWWlRVnp1OUNSWG9NMklrYlpkM0tWTDFjWEVxRk9WOTdIbTJPblRGaVM3a2ZiczFPekwxal9Ob0lEVkM0RVM2Z1Z6S3dLY2s0QVFEb0FaTWdBZXEtS2czcUFlbXZodllCd0RTQ0FVSWdFQVFBY2dUMzRQSUFkQVRBTmdUQXcmbnVtPTEmcHI9YXBwbmV4dXN3aW5wcmljZW1hY3JvJnNpZz1BT0Q2NF8zcUl3NXJxRUxnZFZoWlFVa3JJOEEyVlZRYjlnJmNsaWVudD1jYS1wdWItMzA3Njg5MDAxMjc0MTQ2NyZkYm1fYz1BS0FtZi1Cci0yM1QxdEFMRUg1UlpST05tTElWaW1nQW0xa3pSc3A3bW9lelZ2TzhuUTlYSWRlNGVISHB1dnFlVUFuVVRNRTJQbUZ6JmFkdXJsPdgCiwbgAo27MuoCC291dGxvb2suY29t8gKZDAoIQklEX0RBVEESjAxBS0FtZi1BYWhFSnlaYW4tZUpEY2RUNERvV0t3QUpCWUlkdzVYTFc0Q2hUZzhSMkNpU1pwSlFLRmxYaVJZS2RZYnFsRlk3NHNqLTRONXBtVjYycTBOQUpwc29UUTQxRUhYVkJPY0JFQ0kzX0ZoeXdHT0M1eTgxVGpxUE43WktHVGVOczIwRkhET2lLUnFoSmpZY21HQU1hTHQ0cmJ4NENibUpTeXFjQ180d2JOWUloamZ0QmhyWTRnYjZ3VkVMc1JHczRXWW5pUEEzUVRTUGRlZDA5R2tlNUlub1lMNW5UZ3ZkY1ZNbUtHRHpEeXRqNXQtLTd1NW95Uk9YVW41M0o4YnAzY3FGSEtHZHZaNU9ZYk8yUmlTanVVRDlkOEpSYWpnZ0JmSkU3WkpFNE0xb2xyTnRCOE1NVlljVmQwa1I1TUJRMTh1SEJUU2lMYUVrUkVnTklocmFTdXBDc0UwNmctX0JDU211NlM1d0NmbWJvejFmTnhLM3pRUHpqU3F6ZDlydXZpZXBYMlRGZDh4VFBObmw3S0M4QlZkRHRDdDV3d2s4akp6V3Q3SFotMGw0VlcyM2s1SmtBZWJzV0NaQnpENjNsYVp3Tk1OVTJvODgxc1M3SjJKcFFzSDNSXzQxV01ET28yQ0U3ZnFZWUZyY09Yd0ZHS0J6TWxzZ0FtODNHNVhkTGROMHdFY1hpRnBpUk4za3RRbFJBd2JtRTJRQjBKYmNRWV9EZDZLcGdYaGVScm9xU0h0OHVDV00yb1lDUTRJTlVkMXI1THdVeDFKd0VTeDMxX1N5S2VtYTdkLXBMSkp5ZnozYk1oWUtIUWtjRkd1NWR0NWZXQUtWTmhTYVN2X0I0TUQwZk83ZkF0VXNJY0lnQVV0TUNmd0M2YkxmYWZTZXgzSEtSR1NGLURqNU1uYzlMZ25WQ2UzdzFXaGYzN000dVZLdGs4UnFVS2ZKN3BRcGFfTmdWRGxieWhScGtZOV9aeUZpYlpNV3BxMUxub184a2h1R0xBS296N05BWlNwaG9RZUdwTHRUbDY3LUQwcE9NajFiOXN3UkFUV1FoQnFhamdITF9hVUViOUZCU3JjNjk5b3NjczlVUGp3ZXZtRHJBQUtvdzNERzBoeFM0X3RaSnV5VHgwLTZQU3VYYjhJYUtndWlOcjNnQnBFRU1YREpQZ2J4QmhrUktVbmYxYkd6Y0d1S0dPZlZjZWZIblVuenhPdmtFNkZFMElGd1Nma2NvVVgxZWJLNWNhSllGUzZxaVdYQ2VZZUFudzNoalJheGo2bE5oM0pka2NybS1PNDhYY2RlMGMzeWJuRHRMRWpnNHdUVDRWeXRUY1hsUV9JX0UtZ05zZ0NHTnM1cnRnMnhnY2FuS3FKYXBfakZCRUdSTEFVUWQ5U2t3SWtwS2V1eXJRa3UxcVNIam85eXRRbS1DZGxkeUJTY1pLOTNLZERwQWgzOU1aWXoydnhpdE51cHhGRWl5UmV0ZGp5OGFpWUVndDhHcnFacGFHeFMzMUp3eG1XaXNHU3FjSjVVaTN4Y3RHWTZzVURrMFhzNVlDbDlUaGlFZm1XV3ZpUmVHMjNVOG0tWUZLZnVPa21RaUlQYWJJZ1prTVJzM0lWdnR5ZGhIamNMRVc1dHl0TWZsUE9oTnpkaW1ieGoyX0RoMG9Ca0VoWkdTb3Q3MVZDNVEzNlVleXNObWluMWJ5elNJaEtfcXFEd0pFaVRPdzAxMGJOc2hwOFBXQWpsR3NDb2FGQjBubnY2eHlZZThZMml3ZVdramZpNWFWZjRQWnV5YjQtOTAyUWZsb1p0enVnLVZMRG0tMzRueE1WY0Rva0RuZEl3Uzlzc19HYW5kcmJvcUl5aDZrekZKMkE4ZUZCX1BfaGxoczQ4R09mdnJGYS02SnZNUkpQcEhHb2dhb1FsTVBiek9RYnhIcElzMnJKbXRVeThibVhQbGRfVzdldmRxaVJURUhhM2pKUHZkZkkxdEVOaXU2TjRsN2JaN041Y1hqbzNRLW5hTlRKcVFfTzFERjM1UmVyNFl3OFo1SVFrckpILWFtVnJ4algwLU_yAoYBCgtCRUFDT05fREFUQRJ3QUtBbWYtQnd4QlVKcU4xZi1ScThYX292QmpYdGFnMUVLMTJWYmhZM0lVSURaNUdwSm43cmljRXhvODJEU0ZsVTh6aUtZYzhSUWlJVEoxOGRxVENvdEQtUG0ySUZ0alIwVXd5MlRSVmt4MlJoOUFlamxkS25CVnPyAoEBChtEWU5BTUlDX0NSRUFUSVZFX1BJWEVMX0RBVEESYkFQRXVjTldvdDBqOHl2d2x5MzlkaEx5eFdDYkVXZFlCeHpaZ3VpcTBvV1dnbFlFZzhYQ0ZIaE5zdUNxcURWRkpvdmhINHZ3aHNjdENvRFZZa3QzNGF5UVpvRWxOYTk5REZB8gKcBAoOWEJJRF9DTElDS19VUkwSiQRodHRwOi8vZ29vZ2xl_mMJ_mMJ_mMJ_mMJ_mMJ_mMJ_mMJ7mMJJPICwAQKElhCSURZIBhfRU5DEqkEpiQCRCUzRnNhJTNETCUyNmFpJTNEQ_6PC_6PC_6PC_6PC1aPC0glMjZudW0lM0QxJTI2cHIlM0RhTpcLJCUyNnNpZyUzREGCmwsQJTI2Y2wOnQsMJTNEY1afCwwlMjZkDqELAVD-owsqowsh61BkdXJsJTNE8gLfBAoRQ0xJQ0tfVVJFP0VDAMmuQwIEMjVFRQQyNUVHADVFSQEN_ksC_ksC_ksC_ksCYksCADVJTSEkBDElAQ4EcHIFDVpTAgA1SVUBL45XAgA1VVkBMmJbAgA1UV0BJv5fAjZfAkEDRWEBWxTyAoMFChVCYwJFZwDptmcCVWkBWABMIToBagBpBQn-ugT-ugT-ugT-ugRqugQANSEngb4BCoXCBRJFdSFKYncCVXkBJpZ7Ai59AgE2an8CXYEBKv6DAj6DAkEbTYUBXxTyAr0ECg9JhyBQT0lOVFJPTEz-Kwf-Kwf-Kwf-Kwf-Kwf-Kwf-Kwf-Kwe2KweQHwoLQ0FDSEVCVVNURVISEDE0ODIwODQyNDU1MDMyODnyAi8KDxKQCbBBVUNUSU9OX0lEEhxBQkFqSDBqbzFtejZlOFJ1VjU0WjVSUEY4U2I48gIcChAFMhxDUkVBVElWRQEzLAgyOTc1ODU5MPICFgFzEE1QQUlHBU1EBzc3MzE1NTTyAh0KEklOU0VSBWcQT1JERVIBOhQHMTczMDYBOSQRCgtFWENIQU5HBVMcAjEw8gIXChEFbBhQVUJMSVNICTMFGiAQCg5QSVhFTF8OTAo4T01NQfICIQoKU09VUkNFDhgIBBITGlIKBG91IssTFC_yAiUKDhkkpdFWKAA8HwoRVU5JVkVSU0FMX1NJVAWT8IsKMTMxMjQ2ODc2MvICBQoDQ0lEgAMAiAMBkAMAmAMXoAMBqgMAwAOsAsgDANgDyJw64AMA6AMA-AMCgAQAkgQGL3V0L3YymAQAogQNMTUxLjIyOS4xLjEzOagE3-8DsgQOCAAQARigASDYBCgAMAC4BADABK7QmBfIBADaBAIIAeAEAPAE-4jzGYgFAQ..&amp;s=f9b1a65eaca7fa4a9cfb2364447276b3945f4b0f&amp;referrer=outlook.com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300"/>
          <a:ext cx="304800" cy="307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77470</xdr:colOff>
      <xdr:row>2</xdr:row>
      <xdr:rowOff>142875</xdr:rowOff>
    </xdr:to>
    <xdr:sp macro="" textlink="">
      <xdr:nvSpPr>
        <xdr:cNvPr id="9" name="58292420" descr="https://secure-ams.adnxs.com/it?e=wqT_3QL7F8j7CwAAAwDWAAUBCMqe28IFEJOdw4bVsMTbQxis55iL4NfixmMgASotCZqZmZmZmfk_EZoBCDCZ-T8ZAAAAgD0KKEAhERsAKREJ9HIBMOigggM4qQ1AwAhIUlDE8eUbWOelN2AAaNzSVXj_PYABAYoBA1VTRJIBA0FVRJgBoAGgAdgEqAEBsAEAuAEBwAEFyAEC0AEA2AEA4AEA8AEAsgIgMUM0M0Q3M0Y0RENBNjZCNDMzQUREMDY5NDlDQTYyOUPYAosG4AKNuzLqAgtvdXRsb29rLmNvbfIC1wMKC19fVFREX0NMS19fEscDJmltcD0xNDkwNzAyYi1jNzdiLTRhNzItOTE4YS04ZTUwYWFkYTE0MTkmYWc9eHB2NGtkYSZjcmlkPTYzcHl4bXU3JmNmPTc5MDYmZnE9MCZ0ZF9zPW91dGxvb2suY29tJnJjYXRzPW12ayxvajgmbWNhdD1vajgmbXN0ZT0mbWZsZD00Jm1zc2k9NWEyZWdoaWlhZjVhJm1mc2k9NDd0NW1wNnZkcyZzdj1hcHBuZXh1cyZ1aG93PTE4JmFnc2E9JnJnY289VW5pdGVkJTIwS2luZ2QBdlxncmU9U3Rva2Utb24tVHJlbnQmcmdtZT0BMABpRhoAZHo9U1Q0JmR0PVBDJm9zZj1XaW5kb3dzJm9zEQuwOCZicj1JbnRlcm5ldEV4cGxvcmVyMTEmc3ZwaWQ9MjgwJnJsYW5ncz1lbiZtAQqAPSZkaWQ9JnJjeHQ9T3RoZXImdG1wYz0mdnJ0ZD0mb3NpAQUQdj0mZGEBJ2xkbnI9MCZ2cGI9JnN2c2M9JmR1cj0mY3JyZWxyCRMNZjRtaz1Vbmtub3duJm1kbBEMKdsIJSVUKdsIJSUS_tsB_tsB_tsB_tsB_tsB_tsB_tsBPduwFQoRT1ZFUlJJREVfTUVUQURBVEESAPICDwoLTklFTFNFTl9UQUcSAPICfQoOQQLwQlBJWEVMX0hFQUQSa2h0dHBzOi8vZXVyLXVrcC5hZHNydnIub3JnL2JpZC9mZWVkYmFjay9hcHBuZXh1cz9paWQ9MTSKEQQAYzIGBBh3cD3yAp8ELoEA8IpUQUlMEowEJmFpZD00ODc5Mzg3OTg1NTYzNDA1OTcxJndwYz1VU0Qmc2ZlPWE4ZTRmNDkmcHVpZD03MTczNTQyMzMwMTQyOTYyNjA0JnRkaWQ9NmI5NDZmOGMtMDVmNS00NTAyLTk3YWUtODBmYzA1Yzk1MzRlJnBpZD1pNmUwd2E4JmFnPXhwdjRrgbUUZj03OTA2_qcEcqcECHVob_6bBFqbBBxzdmJ0dGQ9MdKkBAhybGE2mgSZtT6kBBxsYXQ9NTMuMAUBNCZsb249LTIuMTgzMzAwjcCJsAx2cD0wncUUYnA9MiZtUpsEMsoEXPICGAoUVklFV0FCSUxJVFlfVFJBQ0tJTkW-KBUKEVJFRkVSUkVSOhgAdAtDQUNIRUJVU1RFUhIGNTI4NTcy8gITCgRTSVRFEjbkBgg0CgzJ4yBURElEX18SJDaKNQIQ8gIcChEJNxhQQVJUTkVSBTwEB2lJSBDyAh0KFT4fADxJTlRfXxIEMTkyMvICHwoUCSAcQURWRVJUSVMRQixzcTZnZWs58gIiChhKIgAJRRgGMTAyODYxAWcAEgklHENBTVBBSUdOCYcsMWJvamN1d_ICIAoWQiAADUMUNDIwNzEzHckYQURHUk9VUAlCAHjpuwFCDckZHwlBKAcxNDM5Njg08gIeFYUYUkVBVElWRQVDAAjx8QjyAiEVhhkhDUUsMjkwNDQ1NvICGwoQCaoYQURGT1JNQSEsHAcxNjB4NjAwAYYtL0BTVVBQTFlWRU5ET1JfXxIIYY2HIQstMDIjAAlnEAE38gI8EUMgSU1QUkVTU0lPKS0AJI69BAjyAhcRoDhDQVRFR09SWV9fEgNvajhBoi2ESERFVklDRVRZUEVfXxICUEPyAhkxPbF4CFBDXyUdDADyAhQRUQk3ERcIIAobKQgu9gIUUFJPRklMAVcYATDyAhEKCwkjAEwlJggCNTMBn03GHExPTkdfXxIHbYchfQAPCS4QQ09VTlQFuBwOVW5pdGVkIBr-CCFfAA4JJCRSRUdJT05fXxIONg0JAXUADQkjLE1FVFJPX18SAPICFhFbFFpJUENPRAGgCANTVEUSDY4MQ0lUWU5OAAgWChEJTgRUUmGlAFMF_gHcABIRigxERUFMBRZQAIADAIgDAZADAJgDF6ADAaoDGxoTSh8G8GwqBDEwODjAA6wCyAMA2APInDrgAwDoAwD4AwKABACSBAYvdXQvdjKYBACiBA0xNTEuMjI5LjEuMTM5qATd7wOyBA4IABABGKABINgEKAAwALgEAMAEs9CYF8gEANoEAggB4AQA8ATE8eUbiAUB&amp;s=6bec51e7f1a8e721f11b0ab73375ee6625b249f3&amp;referrer=outlook.com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241300"/>
          <a:ext cx="304800" cy="307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10" name="58959868" descr="https://secure-ams.adnxs.com/it?e=wqT_3QLgNPBEYBoAAAMA1gAFAQi-ntvCBRCym8KQgpDfpy8YrOeYi-DX4sZjIAEqLQkaMh6lEl71PxEaMh6lEl71PxkAAACAPQooQCEaDRIAKREk9DIMMOigggM4qQ1AvAlIZVD8z44cWOelN2AAaNzSVXjXN4ABAYoBA1VTRJIBA0FVRJgBoAGgAdgEqAEBsAEAuAEBwAEFyAEC0AEA2AEA4AEA8AEAsgIgMUM0M0Q3M0Y0RENBNjZCNDMzQUREMDY5NDlDQTYyOUO6AooEaHR0cDovL2dvb2dsZWFkcy5nLmRvdWJsZWNsaWNrLm5ldC9kYm0vY2xrP3NhPUwmYWk9Q1FKcDFQYzlXV0wyTUhjYXhiS0RCb3NnRjM0MlcxMGVkd3NqWGxBU2EzdXJ4QkJBQklPYVgxaVZndTVhOWc5QUtvQUhtX0xDZEE4Z0JDYWtDNUx4dWRvend0RDZvQXdHcUJGOVAwRkZEWnZReVBIQVM0WGl2OWgtX0ZKOVFOVXlPX08taDUwaDlqZExNdXBCd1lHUUdJX0p6RUdFeEh6MkdKME5HSUFpQms4U2xfTm10aXBLLVVoVVVaZ0RndmkwdTZpUjQydWF1OUE2VDdGQW1Gc1RSXzBTQWd4d3RLX1E2d2VBRUE2QUdUSUFIZ29QUFlxZ0hwcjRiMkFjQTBnZ0ZDSUJBRUFISUU1cTQtUUhRRXdEWUV3TSZudW09MSZwcj1hcHBuZXh1c3dpbnByaWNlbWFjcm8mc2lnPUFPRDY0XzFhNV9tYWhadjZqeE9IenVqd3hEZU45MHg3eWcmY2xpZW50PWNhLXB1Yi0zMDc2ODkwMDEyNzQxNDY3JmRibV9jPUFLQW1mLURMX1JYRG9vS1pFaFRaeWk3WWE4Q0hqbTJSYzhkbVdIeHBNZ0V4cGVqRjRvdkVpUG1MODZWeTFobHlMNkpTWXB1QWtxY2QmYWR1cmw92AKLBuACjbsy6gILb3V0bG9vay5jb23yAhcKClhCSURfQVZfSUQSCTczNzQwMDg4OPIC-AYKDVhCSURfSU5ORVJfSlMS5gZkPUNqa0FvQ1pfNEZZVG45dWszejZhWjVzaFp3enVDTkg0dzEyZ0dnT2tiSTAwb25qQ3VrUXZlTTVYUjBaMVQzR1BMb2EwQ01maXRoeUQtUHNTeVFRQW9DWl80TDZSY0RmWFloMC1qNkJDcjBkaUV4OEV1N0cyUmZyZy14YTFoTzlSSXJtMGwyYnhsRjNlemJjTzMwclE0UDRCYzZXU1BwMHpRSGYtZzZuRUFmdDhaT3pGWGg5djlDVGdRWVEtWGZKRzlFTU95cElEZ3R1MzVUaEVSUGJKcTJzUF9DUWFFV1BWbW5tdk11MWpsay00VWp3U2VsWkRwYk5DaGRCWEVBZGxsY1JTVVM0dG4ybE16QklXbTlUalN6Z3pCd1BQckpyX0o2N2Y0TFhRYXllUnBPa3VLMTBJcHJMN1Z4d1phTURoYTVTY3ZJaFhoVjBiTER2RlV0YTlBWEVpTElTY1Q5WGNPVWFySHllb2p0UUtSaEw0T3pnRENtcWp1bnA2eVpocUtFZ3hrVUlhc1Z4bURFUTNxbVBxUk9heXJ3cVg2U0xubUd2MklMVmd5Y2FOTGcyWVFIdkJWanVPSkllTjFudnRLYnBiRDFFU1VSZ1RyQmUyaWppeTNKbUl0Ym1CNENvR2ZpcGFnanhtckRPQ3p0MU8xMnhvcDZxS1NEa284VElvbFNnZkZSc0M1UWRNTzVwX3A1MndORjNsS1VHUS1JMldvMk5RVnV5N3NVMnNrOVNZWmNTRzhVaXNweGNIRzlCa2hnRDZrRFRNcTRXc3h1WjFLNDBkOGQxX0hRUjBFQ0gwa3g1MjJMLXRBZzY5bXlhLXRnUnZLR0s2c0ZRV3FGNjF6WmJ3aWRsMXpobjF3ZlBHQzhnSWhDY2pUam1MMF9ZbVItakhJLXV0U1ZhQjZlZldHVTdwSzM2U3U5RW1xMkg2cE4xZFBxaTk0STVPZE5PSFBDdHNoZnFiMGp1Y2Y2bnJVamdxd0hKU1BWOF9iVy1EVi1qYUdybG1janp1LTN1RElLT2xtNEhSVklsY3MtaXdTWXFYakwwa0RXRnRGblpIaW96S0hDc1g1ZzJfU2N6bmFjTS1wYTRxcGloSG96Ry03MXdhT0RjWlJiUEkxakE2aS16WUZWTkc4clZPZ2FvYUFHQULyAtkKCghCSURfREFUQRLMCkFLQW1mLUFPbW1mcFVPNXNuak1Xd2FuTXBySUJiZTd2NktvLW1PRnlKcG5CS2JmaTd3cGpzc2JVNl8wanZ1LVc4ekFIczN5SmVTckhkSjJJS2c2OGNfaUVMQXlKbUU1WlNRZDFrTlRra2JuSlZqNGZhLW1aLURXdDZhNWpEanBxb1dLR0VKNno2UlZ3TVBRdDRoSnZiR0tVMFdtUnpuRVBzSUpIdGJvaHlrMDY0S29rdXdPREcyMHlQSnlJNEMwN0d5UVRoREFIamNxMjd6TmFLeUgxRXlybktpZWVFLVhSaHFVcnV2YUNfVjc5U1dYb3h6Nzd2VUhFZi1MVGtQT2lHQkxpOHN5NUducXlfcWZqUzlqS0xtYVFOMi12S3hMV2x0RGdyUjBDbTlSMm5EWU9FV3lpdTJrZW1DaC1hOFU0N1JIX1hmWjJIeXNIUFdHd0NnaUoxM0xhSURKRzI1MEdkZklfTkxVbFUwemNOT1MtWjhITV9RYWlqR2NrcDZpNzVaaWJuTU1md3YzUTE1WE0wM0daOWNaWnlkX19BRnVhdDhabDlEa0RWOWJjeGtsVnJhMEEzblRHckV0YnRFdGlTNUltNklQX1M4UHN3YmJTdm1PTlJWMGljZ1k0WnJtdlhiRmxsRHQwQXdwb3g4eDEtZDl0M0dKeFhuUW9jWHM2QVpGRmwwLVUtWkhURGhBWnpjR2VQTXdCX2p0bTgtM2gtLUV1eWZfLW9iOTBacTl4WURuUkpJaWlQV3h2TnM2VmtUVVA5UVc4cVJfSE1tM1dQb1VBYjJJVVhsVjFycTM3VDY4YXlqbENfZ2xLbUR2NDFyeU9ZVC00Um9BdDFiQzQyVW4wcy1EODh5cGJmSDN2djZJZTdQZG5rNWZ0V1N6a0RaX2NuSTd1d2FWeU80QUNWY3VpYnRFbWlfdGtySmFKNXpwc3pXR0RRTFJhczRYQ2h1Q2hJVXJwVlNrbE5neERGZHlYZkdXcEpJRFlrYlQta09IelZyZ1o1UFpxOGFNajZOd0pwb3JMMi02bXRRVnhjN1JkVUE0ck5MZkpwZVN5OERZZHZtY3Vpd3RrSzBtSXpBaFRzd2ZRRkxtUXVwa2plOVBwVTA1dmwwM0hZVE1rQlRjUTV3NzE2dXVfaXZ2TGJ3c084OGVScmNNaG9vNExabEFIaTZIZ3IzNnVETThaWEZZbXNQd3ZtSGxESFU1SXM4Mk1wSFFwdDVvUFFkdXFtZkE1MHAwZDhaRU5oSGMzeFM2WUdGODhpMDNQTmxuZlNaUXdFN1VvcjVCSXh0Ui0zY3d2ZXZCUGVYUlVVUndQT0xQQmtlRm8wT0w4aVlqVWhIUnR4UnlTTFdHR1QwWVpsanlaangya0txLXRjQU5YRGZoTk5aSC1JMjRYdGxoUklCQlMzOEx4VkR1WC04WEw0OWJTTDFFMVV6VzhYSjdnLXM5TEVRbm5YZnhndTRhSUJJR0lGN0owY0lybUptWG1MVTJXRHliVHhfRWFoOGV0bEFlakl4NFZfUnpEMFZ2X2FRNWV6dV81eTdleXBSQ0kyTGowVUgtckxPWWdvUzFPSTZ3dXo0SndGRENZUktrT0cyWV90TFdMbUwzNmE4MUtXMGZEQ2RVbkM0UXZLX3diMXZ2aEpuQndGN01aWG9Nclp5QWxTWWpVSTZhSTBpa0c0YVRESGdxbl91eXZIb1p4VlVuT2FYa2lsLVdNSUFqU20wQVhUV002ZUwyRXpxN0VtcFcxT1BYcnhXMmNZdnRrRTk5dzB4ZF9DY1pkb1daVWxnUjlycXFiSkYxR_IChgEKC0JFQUNPTl9EQVRBEndBS0FtZi1ENnFXdmZOdVlVbjJOQTZIV09SYld6NjBNS0xiQ2c2RmlGS1lrNExzY3pmTUxMQ1l4WFVELS1hcm5HT2tWdmw2aVpQc0J2em5NdkFfLS1kMktlYzdtOEZ6dURPNTFsZ285UGtnb2dPTnQyb0dMZzhqb_ICgQEKG0RZTkFNSUNfQ1JFQVRJVkVfUElYRUxfBZr0oAJiQVBFdWNOVUViUy1WZnR2U0ttRmozejc5bnRLckdIVnZjOFVCeVk5WE1WREhQMmdEU2RzVG00SjlZSzVVLWNzaVQwS1lSVGRsSTdSY3V6N1JBa05HYVVubFp5elQtUG9pVGfyAp0ECg5YQklEX0NMSUNLX1VSTBKKBGh0dHA6Ly9nb29nbGVhZHMuZy5kb3VibGVjbGljay5uZXQvZGJtL2Nsaz9zYT1MJmFpPUNRSnAxUGM5V1dMMk1IY2F4YktEQm9zZ0YzNDJXMTBlZHdzalhsQVNhM3VyeEJCQUJJT2FYMWlWZ3U1YTlnOUFLb0FIbV9MQ2RBOGdCQ2FrQzVMeHVkb3p3dEQ2b0F3R3FCRjlQMEZGRFp2UXlQSEFTNFhpdjloLV9GSjlRTlV5T19PLWg1MGg5amRMTXVwQndZR1FHSV9KekVHRXhIejJHSjBOR0lBaUJrOFNsX05tdGlwSy1VaFVVWmdEZ3ZpMHU2aVI0MnVhdTlBNlQ3RkFtRnNUUl8wU0FneHd0S19RNndlQUVBNkFHVElBSGdvUFBZcWdIcHI0YjJBY0EwZ2dGQ0lCQUVBSElFNXE0LVFIUUV3RFlFd00mbnVtPTEmcHI9YXBwbmV4dXN3aW5wcmljZW1hY3JvJnNpZz1BT0Q2NF8xYTVfbWFoWnY2anhPSHp1and4RGVOOTB4N3lnJmNsaWVudD1jYS1wdWItMzA3Njg5MDAxMjc0MTQ2NyZkYm1fYz1BS0FtZi1ETF9SWERvb0taRWhUWnlpN1lhOENIam0yUmM4ZG1XSHhwTWdFeHBlakY0b3ZFaVBtTDg2VnkxaGx5TDZKU1lwdUFrcWNkJmFkdXJsPfICwQQKElhCSURfQ0xJQ0tfVVJMX0VOQxKqBGh0niUCRCUzRnNhJTNETCUyNmFpJTNEQ_5nDv5nDv5nDv5nDlpnDkQlMjZudW0lM0QxJTI2cHIlM0RSbw4gJTI2c2lnJTNEhnMODCUyNmMSdQ4IJTNEWncOCCUyNhJ5DgFQEmoK_nsOFnsOIewOfQ4gJTNE8gLgBAoRMkACFF9FTkMSyqppBAglMjVFRgQyNUVIADVFSgEN_kwC_kwC_kwC_kwCZkwCADVJTiElBDElAQ4EcHIFDVpUAgA1SVYBL45YAgA1VVoBMmJcAgA1UV4BJv5gAjZgAkEERWIBWxTyAoQFChVCZAJFaADqtmgCVWoBWABMIToBagBpBQn-vAT-vAT-vAT-vARuvAQANSEogcABCoXEBRJFdiFLYngCVXoBJpZ8Ai5-AgE2aoACXYIBKv6EAj6EAkEcTYYBXxTyAr4ECg9JiChQT0lOVFJPTEwSqq6CAoXoheb-Lgf-Lgf-Lgf-Lgf-Lgf-Lgf-LgfaLgfwVh8KC0NBQ0hFQlVTVEVSEhAxNDgyMDg0MTU3NDc2NzMz8gIvCg9YQklEX0FVQ1RJT05fSUQSHEFCQWpIMGdwTnI3QnZldzNfZXhkU2piSTh1c0ryAhwKEAUyAEMeaQw4SUQSCDM0MjA4Mzk18gIWAXMUTVBBSUdOARpEBzk1NzI3MDnyAh0KEklOU0VSBWcQT1JERVIFIEwyODEzNDQ18gIRCgtFWENIQU5HRQEZHAIxMPICFwoRBWwYUFVCTElTSAkzBRqIEAoOUElYRUxfSURfQ09NTUHyAiEKClNPVVJDRV9VUkwSE2gWtRgAbyamFhQv8gIlCg4ZJKXTVigAPB8KEVVOSVZFUlNBTF9TSVQFk_CLCjEzMTI0Njg3NjLyAgUKA0NJRIADAIgDAZADAJgDF6ADAaoDAMADrALIAwDYA8icOuADAOgDAPgDAoAEAJIEBi91dC92MpgEAKIEDTE1MS4yMjkuMS4xMzmoBN3vA7IEDggAEAEYoAEg2AQoADAAuAQAwASu0JgXyAQA2gQCCAHgBADwBPzPjhyIBQE.&amp;s=3030eb2cc30d16689cc1a5897f4c2d31642f3c3f&amp;referrer=outlook.com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28650" y="241300"/>
          <a:ext cx="292100" cy="307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91440</xdr:colOff>
      <xdr:row>2</xdr:row>
      <xdr:rowOff>142875</xdr:rowOff>
    </xdr:to>
    <xdr:sp macro="" textlink="">
      <xdr:nvSpPr>
        <xdr:cNvPr id="11" name="59077883" descr="https://secure-ams.adnxs.com/it?e=wqT_3QLoLfBE6BYAAAMA1gAFAQikntvCBRCf1r6V9c6TswQYrOeYi-DX4sZjIAEqLQkaMh6lEl71PxEaMh6lEl71PxkAAACAPQooQCEaDRIAKREk9CQJMOigggM4qQ1AvAlIZVD76ZUcWOelN2AAaNzSVXjXN4ABAYoBA1VTRJIBA0FVRJgBoAGgAdgEqAEBsAEAuAEBwAEFyAEC0AEA2AEA4AEA8AEAsgIgMUM0M0Q3M0Y0RENBNjZCNDMzQUREMDY5NDlDQTYyOUO6Ao8EaHR0cDovL2dvb2dsZWFkcy5nLmRvdWJsZWNsaWNrLm5ldC9kYm0vY2xrP3NhPUwmYWk9QzBrdlFJODlXV043MEJLM0N4Z0xxcnF6NEJNM2pndGRIbEtPUzB2OERtdDdxOFFRUUFTRG1sOVlsWUx1V3ZZUFFDcUFCNXZ5d25RUElBUW1wQXVTOGJuYU04TFEtcUFNQnlBTUNxZ1JmVDlBS2dBNG9OTG9ReDRlWmo5QkxSUVZ1ckdHbjI5VU1IdHNvVG1hb1E0NDhpbU9oUEZzUU1ieGM0ek9OV1gtNXcyUmtLZ05aWm9YYmVxWUlBaG1ZM0ZBbl9ER25TYzROcHQzX0tGUGRxRTZhcG9Ubnk1WDdNb1F6UnpmUmx5N2dCQU9nQmt5QUI0S0R6MktvQjZhLUc5Z0hBTklJQlFpQVFCQUJ5QlAtX3ZnQjBCTUEyQk1EJm51bT0xJnByPWFwcG5leHVzd2lucHJpY2VtYWNybyZzaWc9QU9ENjRfMnVFOW94aFVSazd6Z0JLRFhjQThWLVBOUjRkUSZjbGllbnQ9Y2EtcHViLTMwNzY4OTAwMTI3NDE0NjcmZGJtX2M9QUtBbWYtREFmLWZGb19VWm1BZnY5dlRBTDA1M2NiaUtWdkdWLXpJMWstcEpnQ19JdlZPQmNBcWFYZ3oyaUFJWGdhOGpEWUd0c3kycCZhZHVybD3YAosG4AKNuzLqAgtvdXRsb29rLmNvbfIC2QoKCEJJRF9EQVRBEswKQUtBbWYtRGhMcjZZYzQ4T0tFelhtSVNBS2t0Zkh0NkhnRGRITTFHNkRWeUN6ckJPN0lVT1FTNkx3ZDZ5N1c2YnhiX2hXd3ZtU1JkYUxadmNqRDJxRDhlV0lrMklTTU5vU1FSdGcxVVNULXR2eVlDRUdoZGlpekNnUk5hNFQycXhYRjhKZXJsclN4VkplYkNpWl84VmQ3WFgxeFNHN3ZVYjRraHhjbTNrYnNZN2ViemNuTDAwVFhaaXlfWDRYX1IzeHdLOU5PTm9vTGIwdVZYcnIzbGZSVm1iNVluVFJvc1VOdTZmaHJPcWxjRUNrRDlwR3lESS1vZTFSRlY3V0pMQ0VxNzM2Yk5kY1lRNWlSa1dpeldtSWFwUFNrX2ZOdmlOQndNUnlrTDhBNGZYM3lUY3pnWjM0ZWxLSXp3LVhjRDJYaTRXc3kzelRSbVNuUThYUldCRU9leXAxSlA3bXRtbkg3aGpIRVFyTFZ6QXhnT2tyNloxUlhaNmFPak53cE5seTByRXZBUFdDMUpjZ29oLXpvYzBleV9ZZTVyZ3JjSTJXVTVBWXl2cmZOdWVfbWxOdWRERzk1TVE0eXFmdFFVekI0Ul9IcVFlOGV3UGdUYzJmTVItVDh1M016NjNzR0gwX1BfM3doVjB6UWtrRGJOR1RjU3l0OHpsNnk1em5oS3FjSkVJQjR4d1lkdVZ2eklDRXI5c0dRR1M1a0ZFd0dwSk1MZ1pHZWVHQ0Y0ZzZ1R3pCNDZxWjJrZ3E5NnBrWllzYW5hSmFTOWxJQ0IyOGpFcE9WUXhVZVFIemg5VDUzdEdrWHFOX1V3cmFYUlNIUm95Z1lSNTFrRk5OLTdIVVpaeTdhbFgtVlRndTNxaFRmb0dBUEJJaG1SYXdzV0lQMkphRnhWTHU3aDhwdFBrNXpORi1SMjhpa05GWTF0aEtkSXotTGRXZWxVLVNqTm5LblpGOEVsUUlURWhDOENMMzRHUGRId0Zwb294NDg1bjlrNzBuRGpvSF9aWkJVR2EzOW9meUU5cy1RMmFaeXNIcFVDMmxlQnM1c3U2Y2piTHo0YTEyN3M4ZEVRbmlIX1E1ZXd2ZHRKZVljdDMwTkxSOFhxS29mdG9WYmhSVmk3T3ctUmx3V19rLTd4WGI4OHVBUS14dmlnQzRRY1lGeUFka0o4TVRFa0dNUU14NVhKU0k0b05kSTdlSGFLa3pVbTM2cDdSZG9Bb253SS1IVmk5alpjU3M3cEhjcVplS2tNbTI3S1RlM3RDRTd5QjNZTldMMDE1OU5TZ2NpWnZJNDlBOFRPOGVyRHpRaGEzSUJ0aUkycGw1cW5YTnJFTVVMZFFsT2VJckk1NkRxVkhxRmo0M0hiWDVqcGdYczVfN3lNeXFvZ2ZxOEwwTlFPOVpQTzZkSTllaHlHMEdIV0NQTk1MOVoxWDh1ZkttaHRqUVdzNG5FZDJsWHU0SUs4TE1xd3lta2xFUWVFNDRNRVJ5ZnZLMVQwb2xpelMwX2ZncnVVeU0wa3h6ZS11WDFESDV6YV9sREExUWZrS3lJcFRobElkTU5fb0VHMXRvT2tQTWFKVDltaHN4d00yNVpFOGpPcXpRVURFV1NOaVdNb2FEbUZaSURjeG02cnhfSW5rZXc0YUxodFhmejFPYjNPSF94N1Z5Qk5aODFvRGkwbWNYTFdmdW9JdWZvYWs4dWt0amlSWFBnbFg5Tzk4bEF6Y3NiNldtNnRONEFGeTJmZXg4VW9XWkVuOGR1a25FWWQ0WVkzT01DNnRsdmRVa29fRFhYUlBBb2I5b3psOVhyY05hRWY38gKGAQoLQkVBQ09OX0RBVEESd0FLQW1mLUREUVNMZlVOQXg0TGVZeTVHWWszV3A0cld4VkV3clhxY3RaS1ZkRzlqeENDQUNERktYbTRQeDlCSTZGUWxsbHhKVGtxaVpwOHRjMWZteU52aHBNQ1R0eUpBRTJuYjZCRXZISngzcmFweTVRX3FpY0w08gKBAQobRFlOQU1JQ19DUkVBVElWRV9QSVhFTF9EQVRBEmJBUEV1Y05WQVNjVmtIbXo2ZjlWYVRWWDF5QURYY2U2NzY4MkJFd2ZQMnJBWmhWQnZwMUxtdHlkaTNVVG1HSFFBNkduYUt6dDhMUmd6ZGxZUW1vNGNpaEZ0enZTazNWal9HQfICogQKDlhCSURfQ0xJQ0tfVVJMEo8EaHR0cP6pCP6pCP6pCP6pCP6pCP6pCP6pCP6pCCqpCDjyAsYEChJYQklEX0NMSUNFJhxfRU5DEq8EaKLTCkQlM0ZzYSUzREwlMjZhaSUzREP-2wr-2wr-2wr-2wpu2wpEJTI2bnVtJTNEMSUyNnByJTNEUuMKJCUyNnNpZyUzREGC5woQJTI2Y2wO6QoMJTNEY1brCgwlMjZkDu0KAVAUS0FtZi1E_u8KEu8KIfEwZHVybCUzRPIC5QQKETJFAkVJAM-uSQIEMjVFSwQyNUVNADVFTwEN_lEC_lEC_lEC_lECelECADVJUyEqBDElAQ4EcHIFDVpZAgA1SVsBL45dAgA1VV8BMmJhAgA1UWMBJv5lAjZlAkEJRWcBWxTyAokFChVCaQJFbQDvtm0CVW8BWABMIToBagBpBQn-xgT-xgT-xgT-xgSCxgQANSEtgcoBCoXOBRJFeyFQYn0CVX8BJpaBAi6DAgE2aoUCXYcBKv6JAj6JAkEhTYsBXxTyAsMECg9JjSBQT0lOVFJPTEz-PQf-PQf-PQf-PQf-PQf-PQf-PQf-PQfOPQeQHwoLQ0FDSEVCVVNURVISEDE0ODIwODQxMzEwODA0NzjyAi8KDxKoCbBBVUNUSU9OX0lEEhxBQkFqSDBodVZPdnJQYWRzUl9OSzF2YUhvOVFl8gIcChAFMgRDUhqCDDhJRBIIMzQyMDc4NjbyAhYBcxBNUEFJRwVNRAc5NTcyNzUy8gIdChJJTlNFUgVnEE9SREVSATpQBzI4MTM0NDLyAhEKC0VYQ0hBTkdFARkcAjEw8gIXChEFbBhQVUJMSVNICTMFGiAQCg5QSVhFTF8OZApQT01NQfICIQoKU09VUkNFX1VSTBITGmoKBG91IikTFC_yAiUKDhkkpd1WKAA8HwoRVU5JVkVSU0FMX1NJVAWT8IsKMTMxMjQ2ODc2MvICBQoDQ0lEgAMAiAMBkAMAmAMXoAMBqgMAwAOsAsgDANgDyJw64AMA6AMA-AMCgAQAkgQGL3V0L3YymAQAogQNMTUxLjIyOS4xLjEzOagE3e8DsgQOCAAQARigASDYBCgAMAC4BADABK7QmBfIBADaBAIIAeAEAPAE--mVHIgFAQ..&amp;s=8b07ecbbef7afb52ad54f46abde9fe335e5d54f9&amp;referrer=outlook.com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930275" y="241300"/>
          <a:ext cx="304800" cy="307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6</xdr:col>
      <xdr:colOff>51435</xdr:colOff>
      <xdr:row>29</xdr:row>
      <xdr:rowOff>70485</xdr:rowOff>
    </xdr:to>
    <xdr:sp macro="" textlink="">
      <xdr:nvSpPr>
        <xdr:cNvPr id="12" name="C0BED9AC-4E0C-45EA-9233-9AB123FD1DA7" descr="https://outlook.live.com/owa/service.svc/s/GetFileAttachment?id=AQMkADAwATEyMgBmOC1kYTk5AC0zYmUzLTAwAi0wMAoARgAAA9d9sRHLLaRJvPq83v%2FSjtEHAE7os70g5y5IvdbEL9%2FJxp0AAAIBDwAAAE7os70g5y5IvdbEL9%2FJxp0AAAAoaYc6AAAAARIAEADXFopST9tMTqxAMlwVSiPH&amp;X-OWA-CANARY=W_3aYEp1jEyQPetI6q7-O9DHlRdwJ9QY2IAGeKXrpY1DSDye235CoFfP3840KoMDaQwO9t0DIas.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0900"/>
          <a:ext cx="3457575" cy="46132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5</xdr:col>
      <xdr:colOff>396240</xdr:colOff>
      <xdr:row>31</xdr:row>
      <xdr:rowOff>47625</xdr:rowOff>
    </xdr:to>
    <xdr:sp macro="" textlink="">
      <xdr:nvSpPr>
        <xdr:cNvPr id="13" name="16FCFAA0-0B31-4634-B3D1-E3E05477C2B5" descr="https://outlook.live.com/owa/service.svc/s/GetFileAttachment?id=AQMkADAwATEyMgBmOC1kYTk5AC0zYmUzLTAwAi0wMAoARgAAA9d9sRHLLaRJvPq83v%2FSjtEHAE7os70g5y5IvdbEL9%2FJxp0AAAIBDwAAAE7os70g5y5IvdbEL9%2FJxp0AAAAoaYc6AAAAARIAEADRgyRZcS5FQrWKTe6nSrQ3&amp;X-OWA-CANARY=W_3aYEp1jEyQPetI6q7-O9DHlRdwJ9QY2IAGeKXrpY1DSDye235CoFfP3840KoMDaQwO9t0DIas.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11800"/>
          <a:ext cx="2197100" cy="8604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63500</xdr:rowOff>
    </xdr:from>
    <xdr:to>
      <xdr:col>1</xdr:col>
      <xdr:colOff>77470</xdr:colOff>
      <xdr:row>8</xdr:row>
      <xdr:rowOff>41275</xdr:rowOff>
    </xdr:to>
    <xdr:sp macro="" textlink="">
      <xdr:nvSpPr>
        <xdr:cNvPr id="14" name="58292420" descr="https://secure-ams.adnxs.com/it?e=wqT_3QL7F8j7CwAAAwDWAAUBCMqe28IFEJOdw4bVsMTbQxis55iL4NfixmMgASotCZqZmZmZmfk_EZoBCDCZ-T8ZAAAAgD0KKEAhERsAKREJ9HIBMOigggM4qQ1AwAhIUlDE8eUbWOelN2AAaNzSVXj_PYABAYoBA1VTRJIBA0FVRJgBoAGgAdgEqAEBsAEAuAEBwAEFyAEC0AEA2AEA4AEA8AEAsgIgMUM0M0Q3M0Y0RENBNjZCNDMzQUREMDY5NDlDQTYyOUPYAosG4AKNuzLqAgtvdXRsb29rLmNvbfIC1wMKC19fVFREX0NMS19fEscDJmltcD0xNDkwNzAyYi1jNzdiLTRhNzItOTE4YS04ZTUwYWFkYTE0MTkmYWc9eHB2NGtkYSZjcmlkPTYzcHl4bXU3JmNmPTc5MDYmZnE9MCZ0ZF9zPW91dGxvb2suY29tJnJjYXRzPW12ayxvajgmbWNhdD1vajgmbXN0ZT0mbWZsZD00Jm1zc2k9NWEyZWdoaWlhZjVhJm1mc2k9NDd0NW1wNnZkcyZzdj1hcHBuZXh1cyZ1aG93PTE4JmFnc2E9JnJnY289VW5pdGVkJTIwS2luZ2QBdlxncmU9U3Rva2Utb24tVHJlbnQmcmdtZT0BMABpRhoAZHo9U1Q0JmR0PVBDJm9zZj1XaW5kb3dzJm9zEQuwOCZicj1JbnRlcm5ldEV4cGxvcmVyMTEmc3ZwaWQ9MjgwJnJsYW5ncz1lbiZtAQqAPSZkaWQ9JnJjeHQ9T3RoZXImdG1wYz0mdnJ0ZD0mb3NpAQUQdj0mZGEBJ2xkbnI9MCZ2cGI9JnN2c2M9JmR1cj0mY3JyZWxyCRMNZjRtaz1Vbmtub3duJm1kbBEMKdsIJSVUKdsIJSUS_tsB_tsB_tsB_tsB_tsB_tsB_tsBPduwFQoRT1ZFUlJJREVfTUVUQURBVEESAPICDwoLTklFTFNFTl9UQUcSAPICfQoOQQLwQlBJWEVMX0hFQUQSa2h0dHBzOi8vZXVyLXVrcC5hZHNydnIub3JnL2JpZC9mZWVkYmFjay9hcHBuZXh1cz9paWQ9MTSKEQQAYzIGBBh3cD3yAp8ELoEA8IpUQUlMEowEJmFpZD00ODc5Mzg3OTg1NTYzNDA1OTcxJndwYz1VU0Qmc2ZlPWE4ZTRmNDkmcHVpZD03MTczNTQyMzMwMTQyOTYyNjA0JnRkaWQ9NmI5NDZmOGMtMDVmNS00NTAyLTk3YWUtODBmYzA1Yzk1MzRlJnBpZD1pNmUwd2E4JmFnPXhwdjRrgbUUZj03OTA2_qcEcqcECHVob_6bBFqbBBxzdmJ0dGQ9MdKkBAhybGE2mgSZtT6kBBxsYXQ9NTMuMAUBNCZsb249LTIuMTgzMzAwjcCJsAx2cD0wncUUYnA9MiZtUpsEMsoEXPICGAoUVklFV0FCSUxJVFlfVFJBQ0tJTkW-KBUKEVJFRkVSUkVSOhgAdAtDQUNIRUJVU1RFUhIGNTI4NTcy8gITCgRTSVRFEjbkBgg0CgzJ4yBURElEX18SJDaKNQIQ8gIcChEJNxhQQVJUTkVSBTwEB2lJSBDyAh0KFT4fADxJTlRfXxIEMTkyMvICHwoUCSAcQURWRVJUSVMRQixzcTZnZWs58gIiChhKIgAJRRgGMTAyODYxAWcAEgklHENBTVBBSUdOCYcsMWJvamN1d_ICIAoWQiAADUMUNDIwNzEzHckYQURHUk9VUAlCAHjpuwFCDckZHwlBKAcxNDM5Njg08gIeFYUYUkVBVElWRQVDAAjx8QjyAiEVhhkhDUUsMjkwNDQ1NvICGwoQCaoYQURGT1JNQSEsHAcxNjB4NjAwAYYtL0BTVVBQTFlWRU5ET1JfXxIIYY2HIQstMDIjAAlnEAE38gI8EUMgSU1QUkVTU0lPKS0AJI69BAjyAhcRoDhDQVRFR09SWV9fEgNvajhBoi2ESERFVklDRVRZUEVfXxICUEPyAhkxPbF4CFBDXyUdDADyAhQRUQk3ERcIIAobKQgu9gIUUFJPRklMAVcYATDyAhEKCwkjAEwlJggCNTMBn03GHExPTkdfXxIHbYchfQAPCS4QQ09VTlQFuBwOVW5pdGVkIBr-CCFfAA4JJCRSRUdJT05fXxIONg0JAXUADQkjLE1FVFJPX18SAPICFhFbFFpJUENPRAGgCANTVEUSDY4MQ0lUWU5OAAgWChEJTgRUUmGlAFMF_gHcABIRigxERUFMBRZQAIADAIgDAZADAJgDF6ADAaoDGxoTSh8G8GwqBDEwODjAA6wCyAMA2APInDrgAwDoAwD4AwKABACSBAYvdXQvdjKYBACiBA0xNTEuMjI5LjEuMTM5qATd7wOyBA4IABABGKABINgEKAAwALgEAMAEs9CYF8gEANoEAggB4AQA8ATE8eUbiAUB&amp;s=6bec51e7f1a8e721f11b0ab73375ee6625b249f3&amp;referrer=outlook.com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54025" y="1320800"/>
          <a:ext cx="304800" cy="307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133350</xdr:colOff>
      <xdr:row>2</xdr:row>
      <xdr:rowOff>142875</xdr:rowOff>
    </xdr:to>
    <xdr:sp macro="" textlink="">
      <xdr:nvSpPr>
        <xdr:cNvPr id="15" name="54314107" descr="https://secure-ams.adnxs.com/it?e=wqT_3QKEL_A8hBcAAAMA1gAFAQiWn9vCBRDl2dWr6obNiTIYrOeYi-DX4sZjIAEqLQlpTfOOU_QNQBFqTfOOU_QNQBkAAAECDCRAIWoNEgApEQn05wkw7OvXBDipDUC8CUhlUPuI8xlY56U3YABo9NBceNc3gAEBigEDVVNEkgEDQVVEmAGgAaAB2ASoAQGwAQC4AQHAAQXIAQLQAQDYAQDgAQDwAQCyAiAxQzQzRDczRjREQ0E2NkI0MzNBREQwNjk0OUNBNjI5Q7oCiQRodHRwOi8vZ29vZ2xlYWRzLmcuZG91YmxlY2xpY2submV0L2RibS9jbGs_c2E9TCZhaT1DQS1TZ2xjOVdXUG5iSG9UVHhnTGJzWnJ3RFBMNTBQZEczSXFrMDU4RW10N3E4UVFRQVNEbWw5WWxZTHVXdllQUUNxQUJ2b2ZYeUFQSUFRbXBBdVM4Ym5hTThMUS1xQU1CeUFNQ3FnUmFUOUIxVUw0MVIxVlVkNE50YVQySC1oNWxLU0NRNDBkTGpJX1JkRHRjT2NwMmotS09OWWlRVnp1OUNSWG9NMklrYlpkM0tWTDFjWEVxRk9WOTdIbTJPblRGaVM3a2ZiczFPekwxal9Ob0lEVkM0RVM2Z1Z6S3dLY2s0QVFEb0FaTWdBZXEtS2czcUFlbXZodllCd0RTQ0FVSWdFQVFBY2dUMzRQSUFkQVRBTmdUQXcmbnVtPTEmcHI9YXBwbmV4dXN3aW5wcmljZW1hY3JvJnNpZz1BT0Q2NF8zcUl3NXJxRUxnZFZoWlFVa3JJOEEyVlZRYjlnJmNsaWVudD1jYS1wdWItMzA3Njg5MDAxMjc0MTQ2NyZkYm1fYz1BS0FtZi1Cci0yM1QxdEFMRUg1UlpST05tTElWaW1nQW0xa3pSc3A3bW9lelZ2TzhuUTlYSWRlNGVISHB1dnFlVUFuVVRNRTJQbUZ6JmFkdXJsPdgCiwbgAo27MuoCC291dGxvb2suY29t8gKZDAoIQklEX0RBVEESjAxBS0FtZi1BYWhFSnlaYW4tZUpEY2RUNERvV0t3QUpCWUlkdzVYTFc0Q2hUZzhSMkNpU1pwSlFLRmxYaVJZS2RZYnFsRlk3NHNqLTRONXBtVjYycTBOQUpwc29UUTQxRUhYVkJPY0JFQ0kzX0ZoeXdHT0M1eTgxVGpxUE43WktHVGVOczIwRkhET2lLUnFoSmpZY21HQU1hTHQ0cmJ4NENibUpTeXFjQ180d2JOWUloamZ0QmhyWTRnYjZ3VkVMc1JHczRXWW5pUEEzUVRTUGRlZDA5R2tlNUlub1lMNW5UZ3ZkY1ZNbUtHRHpEeXRqNXQtLTd1NW95Uk9YVW41M0o4YnAzY3FGSEtHZHZaNU9ZYk8yUmlTanVVRDlkOEpSYWpnZ0JmSkU3WkpFNE0xb2xyTnRCOE1NVlljVmQwa1I1TUJRMTh1SEJUU2lMYUVrUkVnTklocmFTdXBDc0UwNmctX0JDU211NlM1d0NmbWJvejFmTnhLM3pRUHpqU3F6ZDlydXZpZXBYMlRGZDh4VFBObmw3S0M4QlZkRHRDdDV3d2s4akp6V3Q3SFotMGw0VlcyM2s1SmtBZWJzV0NaQnpENjNsYVp3Tk1OVTJvODgxc1M3SjJKcFFzSDNSXzQxV01ET28yQ0U3ZnFZWUZyY09Yd0ZHS0J6TWxzZ0FtODNHNVhkTGROMHdFY1hpRnBpUk4za3RRbFJBd2JtRTJRQjBKYmNRWV9EZDZLcGdYaGVScm9xU0h0OHVDV00yb1lDUTRJTlVkMXI1THdVeDFKd0VTeDMxX1N5S2VtYTdkLXBMSkp5ZnozYk1oWUtIUWtjRkd1NWR0NWZXQUtWTmhTYVN2X0I0TUQwZk83ZkF0VXNJY0lnQVV0TUNmd0M2YkxmYWZTZXgzSEtSR1NGLURqNU1uYzlMZ25WQ2UzdzFXaGYzN000dVZLdGs4UnFVS2ZKN3BRcGFfTmdWRGxieWhScGtZOV9aeUZpYlpNV3BxMUxub184a2h1R0xBS296N05BWlNwaG9RZUdwTHRUbDY3LUQwcE9NajFiOXN3UkFUV1FoQnFhamdITF9hVUViOUZCU3JjNjk5b3NjczlVUGp3ZXZtRHJBQUtvdzNERzBoeFM0X3RaSnV5VHgwLTZQU3VYYjhJYUtndWlOcjNnQnBFRU1YREpQZ2J4QmhrUktVbmYxYkd6Y0d1S0dPZlZjZWZIblVuenhPdmtFNkZFMElGd1Nma2NvVVgxZWJLNWNhSllGUzZxaVdYQ2VZZUFudzNoalJheGo2bE5oM0pka2NybS1PNDhYY2RlMGMzeWJuRHRMRWpnNHdUVDRWeXRUY1hsUV9JX0UtZ05zZ0NHTnM1cnRnMnhnY2FuS3FKYXBfakZCRUdSTEFVUWQ5U2t3SWtwS2V1eXJRa3UxcVNIam85eXRRbS1DZGxkeUJTY1pLOTNLZERwQWgzOU1aWXoydnhpdE51cHhGRWl5UmV0ZGp5OGFpWUVndDhHcnFacGFHeFMzMUp3eG1XaXNHU3FjSjVVaTN4Y3RHWTZzVURrMFhzNVlDbDlUaGlFZm1XV3ZpUmVHMjNVOG0tWUZLZnVPa21RaUlQYWJJZ1prTVJzM0lWdnR5ZGhIamNMRVc1dHl0TWZsUE9oTnpkaW1ieGoyX0RoMG9Ca0VoWkdTb3Q3MVZDNVEzNlVleXNObWluMWJ5elNJaEtfcXFEd0pFaVRPdzAxMGJOc2hwOFBXQWpsR3NDb2FGQjBubnY2eHlZZThZMml3ZVdramZpNWFWZjRQWnV5YjQtOTAyUWZsb1p0enVnLVZMRG0tMzRueE1WY0Rva0RuZEl3Uzlzc19HYW5kcmJvcUl5aDZrekZKMkE4ZUZCX1BfaGxoczQ4R09mdnJGYS02SnZNUkpQcEhHb2dhb1FsTVBiek9RYnhIcElzMnJKbXRVeThibVhQbGRfVzdldmRxaVJURUhhM2pKUHZkZkkxdEVOaXU2TjRsN2JaN041Y1hqbzNRLW5hTlRKcVFfTzFERjM1UmVyNFl3OFo1SVFrckpILWFtVnJ4algwLU_yAoYBCgtCRUFDT05fREFUQRJ3QUtBbWYtQnd4QlVKcU4xZi1ScThYX292QmpYdGFnMUVLMTJWYmhZM0lVSURaNUdwSm43cmljRXhvODJEU0ZsVTh6aUtZYzhSUWlJVEoxOGRxVENvdEQtUG0ySUZ0alIwVXd5MlRSVmt4MlJoOUFlamxkS25CVnPyAoEBChtEWU5BTUlDX0NSRUFUSVZFX1BJWEVMX0RBVEESYkFQRXVjTldvdDBqOHl2d2x5MzlkaEx5eFdDYkVXZFlCeHpaZ3VpcTBvV1dnbFlFZzhYQ0ZIaE5zdUNxcURWRkpvdmhINHZ3aHNjdENvRFZZa3QzNGF5UVpvRWxOYTk5REZB8gKcBAoOWEJJRF9DTElDS19VUkwSiQRodHRwOi8vZ29vZ2xl_mMJ_mMJ_mMJ_mMJ_mMJ_mMJ_mMJ7mMJJPICwAQKElhCSURZIBhfRU5DEqkEpiQCRCUzRnNhJTNETCUyNmFpJTNEQ_6PC_6PC_6PC_6PC1aPC0glMjZudW0lM0QxJTI2cHIlM0RhTpcLJCUyNnNpZyUzREGCmwsQJTI2Y2wOnQsMJTNEY1afCwwlMjZkDqELAVD-owsqowsh61BkdXJsJTNE8gLfBAoRQ0xJQ0tfVVJFP0VDAMmuQwIEMjVFRQQyNUVHADVFSQEN_ksC_ksC_ksC_ksCYksCADVJTSEkBDElAQ4EcHIFDVpTAgA1SVUBL45XAgA1VVkBMmJbAgA1UV0BJv5fAjZfAkEDRWEBWxTyAoMFChVCYwJFZwDptmcCVWkBWABMIToBagBpBQn-ugT-ugT-ugT-ugRqugQANSEngb4BCoXCBRJFdSFKYncCVXkBJpZ7Ai59AgE2an8CXYEBKv6DAj6DAkEbTYUBXxTyAr0ECg9JhyBQT0lOVFJPTEz-Kwf-Kwf-Kwf-Kwf-Kwf-Kwf-Kwf-Kwe2KweQHwoLQ0FDSEVCVVNURVISEDE0ODIwODQyNDU1MDMyODnyAi8KDxKQCbBBVUNUSU9OX0lEEhxBQkFqSDBqbzFtejZlOFJ1VjU0WjVSUEY4U2I48gIcChAFMhxDUkVBVElWRQEzLAgyOTc1ODU5MPICFgFzEE1QQUlHBU1EBzc3MzE1NTTyAh0KEklOU0VSBWcQT1JERVIBOhQHMTczMDYBOSQRCgtFWENIQU5HBVMcAjEw8gIXChEFbBhQVUJMSVNICTMFGiAQCg5QSVhFTF8OTAo4T01NQfICIQoKU09VUkNFDhgIBBITGlIKBG91IssTFC_yAiUKDhkkpdFWKAA8HwoRVU5JVkVSU0FMX1NJVAWT8IsKMTMxMjQ2ODc2MvICBQoDQ0lEgAMAiAMBkAMAmAMXoAMBqgMAwAOsAsgDANgDyJw64AMA6AMA-AMCgAQAkgQGL3V0L3YymAQAogQNMTUxLjIyOS4xLjEzOagE3-8DsgQOCAAQARigASDYBCgAMAC4BADABK7QmBfIBADaBAIIAeAEAPAE-4jzGYgFAQ..&amp;s=f9b1a65eaca7fa4a9cfb2364447276b3945f4b0f&amp;referrer=outlook.com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300"/>
          <a:ext cx="304800" cy="307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77470</xdr:colOff>
      <xdr:row>2</xdr:row>
      <xdr:rowOff>142875</xdr:rowOff>
    </xdr:to>
    <xdr:sp macro="" textlink="">
      <xdr:nvSpPr>
        <xdr:cNvPr id="16" name="58292420" descr="https://secure-ams.adnxs.com/it?e=wqT_3QL7F8j7CwAAAwDWAAUBCMqe28IFEJOdw4bVsMTbQxis55iL4NfixmMgASotCZqZmZmZmfk_EZoBCDCZ-T8ZAAAAgD0KKEAhERsAKREJ9HIBMOigggM4qQ1AwAhIUlDE8eUbWOelN2AAaNzSVXj_PYABAYoBA1VTRJIBA0FVRJgBoAGgAdgEqAEBsAEAuAEBwAEFyAEC0AEA2AEA4AEA8AEAsgIgMUM0M0Q3M0Y0RENBNjZCNDMzQUREMDY5NDlDQTYyOUPYAosG4AKNuzLqAgtvdXRsb29rLmNvbfIC1wMKC19fVFREX0NMS19fEscDJmltcD0xNDkwNzAyYi1jNzdiLTRhNzItOTE4YS04ZTUwYWFkYTE0MTkmYWc9eHB2NGtkYSZjcmlkPTYzcHl4bXU3JmNmPTc5MDYmZnE9MCZ0ZF9zPW91dGxvb2suY29tJnJjYXRzPW12ayxvajgmbWNhdD1vajgmbXN0ZT0mbWZsZD00Jm1zc2k9NWEyZWdoaWlhZjVhJm1mc2k9NDd0NW1wNnZkcyZzdj1hcHBuZXh1cyZ1aG93PTE4JmFnc2E9JnJnY289VW5pdGVkJTIwS2luZ2QBdlxncmU9U3Rva2Utb24tVHJlbnQmcmdtZT0BMABpRhoAZHo9U1Q0JmR0PVBDJm9zZj1XaW5kb3dzJm9zEQuwOCZicj1JbnRlcm5ldEV4cGxvcmVyMTEmc3ZwaWQ9MjgwJnJsYW5ncz1lbiZtAQqAPSZkaWQ9JnJjeHQ9T3RoZXImdG1wYz0mdnJ0ZD0mb3NpAQUQdj0mZGEBJ2xkbnI9MCZ2cGI9JnN2c2M9JmR1cj0mY3JyZWxyCRMNZjRtaz1Vbmtub3duJm1kbBEMKdsIJSVUKdsIJSUS_tsB_tsB_tsB_tsB_tsB_tsB_tsBPduwFQoRT1ZFUlJJREVfTUVUQURBVEESAPICDwoLTklFTFNFTl9UQUcSAPICfQoOQQLwQlBJWEVMX0hFQUQSa2h0dHBzOi8vZXVyLXVrcC5hZHNydnIub3JnL2JpZC9mZWVkYmFjay9hcHBuZXh1cz9paWQ9MTSKEQQAYzIGBBh3cD3yAp8ELoEA8IpUQUlMEowEJmFpZD00ODc5Mzg3OTg1NTYzNDA1OTcxJndwYz1VU0Qmc2ZlPWE4ZTRmNDkmcHVpZD03MTczNTQyMzMwMTQyOTYyNjA0JnRkaWQ9NmI5NDZmOGMtMDVmNS00NTAyLTk3YWUtODBmYzA1Yzk1MzRlJnBpZD1pNmUwd2E4JmFnPXhwdjRrgbUUZj03OTA2_qcEcqcECHVob_6bBFqbBBxzdmJ0dGQ9MdKkBAhybGE2mgSZtT6kBBxsYXQ9NTMuMAUBNCZsb249LTIuMTgzMzAwjcCJsAx2cD0wncUUYnA9MiZtUpsEMsoEXPICGAoUVklFV0FCSUxJVFlfVFJBQ0tJTkW-KBUKEVJFRkVSUkVSOhgAdAtDQUNIRUJVU1RFUhIGNTI4NTcy8gITCgRTSVRFEjbkBgg0CgzJ4yBURElEX18SJDaKNQIQ8gIcChEJNxhQQVJUTkVSBTwEB2lJSBDyAh0KFT4fADxJTlRfXxIEMTkyMvICHwoUCSAcQURWRVJUSVMRQixzcTZnZWs58gIiChhKIgAJRRgGMTAyODYxAWcAEgklHENBTVBBSUdOCYcsMWJvamN1d_ICIAoWQiAADUMUNDIwNzEzHckYQURHUk9VUAlCAHjpuwFCDckZHwlBKAcxNDM5Njg08gIeFYUYUkVBVElWRQVDAAjx8QjyAiEVhhkhDUUsMjkwNDQ1NvICGwoQCaoYQURGT1JNQSEsHAcxNjB4NjAwAYYtL0BTVVBQTFlWRU5ET1JfXxIIYY2HIQstMDIjAAlnEAE38gI8EUMgSU1QUkVTU0lPKS0AJI69BAjyAhcRoDhDQVRFR09SWV9fEgNvajhBoi2ESERFVklDRVRZUEVfXxICUEPyAhkxPbF4CFBDXyUdDADyAhQRUQk3ERcIIAobKQgu9gIUUFJPRklMAVcYATDyAhEKCwkjAEwlJggCNTMBn03GHExPTkdfXxIHbYchfQAPCS4QQ09VTlQFuBwOVW5pdGVkIBr-CCFfAA4JJCRSRUdJT05fXxIONg0JAXUADQkjLE1FVFJPX18SAPICFhFbFFpJUENPRAGgCANTVEUSDY4MQ0lUWU5OAAgWChEJTgRUUmGlAFMF_gHcABIRigxERUFMBRZQAIADAIgDAZADAJgDF6ADAaoDGxoTSh8G8GwqBDEwODjAA6wCyAMA2APInDrgAwDoAwD4AwKABACSBAYvdXQvdjKYBACiBA0xNTEuMjI5LjEuMTM5qATd7wOyBA4IABABGKABINgEKAAwALgEAMAEs9CYF8gEANoEAggB4AQA8ATE8eUbiAUB&amp;s=6bec51e7f1a8e721f11b0ab73375ee6625b249f3&amp;referrer=outlook.com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241300"/>
          <a:ext cx="304800" cy="307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17" name="58959868" descr="https://secure-ams.adnxs.com/it?e=wqT_3QLgNPBEYBoAAAMA1gAFAQi-ntvCBRCym8KQgpDfpy8YrOeYi-DX4sZjIAEqLQkaMh6lEl71PxEaMh6lEl71PxkAAACAPQooQCEaDRIAKREk9DIMMOigggM4qQ1AvAlIZVD8z44cWOelN2AAaNzSVXjXN4ABAYoBA1VTRJIBA0FVRJgBoAGgAdgEqAEBsAEAuAEBwAEFyAEC0AEA2AEA4AEA8AEAsgIgMUM0M0Q3M0Y0RENBNjZCNDMzQUREMDY5NDlDQTYyOUO6AooEaHR0cDovL2dvb2dsZWFkcy5nLmRvdWJsZWNsaWNrLm5ldC9kYm0vY2xrP3NhPUwmYWk9Q1FKcDFQYzlXV0wyTUhjYXhiS0RCb3NnRjM0MlcxMGVkd3NqWGxBU2EzdXJ4QkJBQklPYVgxaVZndTVhOWc5QUtvQUhtX0xDZEE4Z0JDYWtDNUx4dWRvend0RDZvQXdHcUJGOVAwRkZEWnZReVBIQVM0WGl2OWgtX0ZKOVFOVXlPX08taDUwaDlqZExNdXBCd1lHUUdJX0p6RUdFeEh6MkdKME5HSUFpQms4U2xfTm10aXBLLVVoVVVaZ0RndmkwdTZpUjQydWF1OUE2VDdGQW1Gc1RSXzBTQWd4d3RLX1E2d2VBRUE2QUdUSUFIZ29QUFlxZ0hwcjRiMkFjQTBnZ0ZDSUJBRUFISUU1cTQtUUhRRXdEWUV3TSZudW09MSZwcj1hcHBuZXh1c3dpbnByaWNlbWFjcm8mc2lnPUFPRDY0XzFhNV9tYWhadjZqeE9IenVqd3hEZU45MHg3eWcmY2xpZW50PWNhLXB1Yi0zMDc2ODkwMDEyNzQxNDY3JmRibV9jPUFLQW1mLURMX1JYRG9vS1pFaFRaeWk3WWE4Q0hqbTJSYzhkbVdIeHBNZ0V4cGVqRjRvdkVpUG1MODZWeTFobHlMNkpTWXB1QWtxY2QmYWR1cmw92AKLBuACjbsy6gILb3V0bG9vay5jb23yAhcKClhCSURfQVZfSUQSCTczNzQwMDg4OPIC-AYKDVhCSURfSU5ORVJfSlMS5gZkPUNqa0FvQ1pfNEZZVG45dWszejZhWjVzaFp3enVDTkg0dzEyZ0dnT2tiSTAwb25qQ3VrUXZlTTVYUjBaMVQzR1BMb2EwQ01maXRoeUQtUHNTeVFRQW9DWl80TDZSY0RmWFloMC1qNkJDcjBkaUV4OEV1N0cyUmZyZy14YTFoTzlSSXJtMGwyYnhsRjNlemJjTzMwclE0UDRCYzZXU1BwMHpRSGYtZzZuRUFmdDhaT3pGWGg5djlDVGdRWVEtWGZKRzlFTU95cElEZ3R1MzVUaEVSUGJKcTJzUF9DUWFFV1BWbW5tdk11MWpsay00VWp3U2VsWkRwYk5DaGRCWEVBZGxsY1JTVVM0dG4ybE16QklXbTlUalN6Z3pCd1BQckpyX0o2N2Y0TFhRYXllUnBPa3VLMTBJcHJMN1Z4d1phTURoYTVTY3ZJaFhoVjBiTER2RlV0YTlBWEVpTElTY1Q5WGNPVWFySHllb2p0UUtSaEw0T3pnRENtcWp1bnA2eVpocUtFZ3hrVUlhc1Z4bURFUTNxbVBxUk9heXJ3cVg2U0xubUd2MklMVmd5Y2FOTGcyWVFIdkJWanVPSkllTjFudnRLYnBiRDFFU1VSZ1RyQmUyaWppeTNKbUl0Ym1CNENvR2ZpcGFnanhtckRPQ3p0MU8xMnhvcDZxS1NEa284VElvbFNnZkZSc0M1UWRNTzVwX3A1MndORjNsS1VHUS1JMldvMk5RVnV5N3NVMnNrOVNZWmNTRzhVaXNweGNIRzlCa2hnRDZrRFRNcTRXc3h1WjFLNDBkOGQxX0hRUjBFQ0gwa3g1MjJMLXRBZzY5bXlhLXRnUnZLR0s2c0ZRV3FGNjF6WmJ3aWRsMXpobjF3ZlBHQzhnSWhDY2pUam1MMF9ZbVItakhJLXV0U1ZhQjZlZldHVTdwSzM2U3U5RW1xMkg2cE4xZFBxaTk0STVPZE5PSFBDdHNoZnFiMGp1Y2Y2bnJVamdxd0hKU1BWOF9iVy1EVi1qYUdybG1janp1LTN1RElLT2xtNEhSVklsY3MtaXdTWXFYakwwa0RXRnRGblpIaW96S0hDc1g1ZzJfU2N6bmFjTS1wYTRxcGloSG96Ry03MXdhT0RjWlJiUEkxakE2aS16WUZWTkc4clZPZ2FvYUFHQULyAtkKCghCSURfREFUQRLMCkFLQW1mLUFPbW1mcFVPNXNuak1Xd2FuTXBySUJiZTd2NktvLW1PRnlKcG5CS2JmaTd3cGpzc2JVNl8wanZ1LVc4ekFIczN5SmVTckhkSjJJS2c2OGNfaUVMQXlKbUU1WlNRZDFrTlRra2JuSlZqNGZhLW1aLURXdDZhNWpEanBxb1dLR0VKNno2UlZ3TVBRdDRoSnZiR0tVMFdtUnpuRVBzSUpIdGJvaHlrMDY0S29rdXdPREcyMHlQSnlJNEMwN0d5UVRoREFIamNxMjd6TmFLeUgxRXlybktpZWVFLVhSaHFVcnV2YUNfVjc5U1dYb3h6Nzd2VUhFZi1MVGtQT2lHQkxpOHN5NUducXlfcWZqUzlqS0xtYVFOMi12S3hMV2x0RGdyUjBDbTlSMm5EWU9FV3lpdTJrZW1DaC1hOFU0N1JIX1hmWjJIeXNIUFdHd0NnaUoxM0xhSURKRzI1MEdkZklfTkxVbFUwemNOT1MtWjhITV9RYWlqR2NrcDZpNzVaaWJuTU1md3YzUTE1WE0wM0daOWNaWnlkX19BRnVhdDhabDlEa0RWOWJjeGtsVnJhMEEzblRHckV0YnRFdGlTNUltNklQX1M4UHN3YmJTdm1PTlJWMGljZ1k0WnJtdlhiRmxsRHQwQXdwb3g4eDEtZDl0M0dKeFhuUW9jWHM2QVpGRmwwLVUtWkhURGhBWnpjR2VQTXdCX2p0bTgtM2gtLUV1eWZfLW9iOTBacTl4WURuUkpJaWlQV3h2TnM2VmtUVVA5UVc4cVJfSE1tM1dQb1VBYjJJVVhsVjFycTM3VDY4YXlqbENfZ2xLbUR2NDFyeU9ZVC00Um9BdDFiQzQyVW4wcy1EODh5cGJmSDN2djZJZTdQZG5rNWZ0V1N6a0RaX2NuSTd1d2FWeU80QUNWY3VpYnRFbWlfdGtySmFKNXpwc3pXR0RRTFJhczRYQ2h1Q2hJVXJwVlNrbE5neERGZHlYZkdXcEpJRFlrYlQta09IelZyZ1o1UFpxOGFNajZOd0pwb3JMMi02bXRRVnhjN1JkVUE0ck5MZkpwZVN5OERZZHZtY3Vpd3RrSzBtSXpBaFRzd2ZRRkxtUXVwa2plOVBwVTA1dmwwM0hZVE1rQlRjUTV3NzE2dXVfaXZ2TGJ3c084OGVScmNNaG9vNExabEFIaTZIZ3IzNnVETThaWEZZbXNQd3ZtSGxESFU1SXM4Mk1wSFFwdDVvUFFkdXFtZkE1MHAwZDhaRU5oSGMzeFM2WUdGODhpMDNQTmxuZlNaUXdFN1VvcjVCSXh0Ui0zY3d2ZXZCUGVYUlVVUndQT0xQQmtlRm8wT0w4aVlqVWhIUnR4UnlTTFdHR1QwWVpsanlaangya0txLXRjQU5YRGZoTk5aSC1JMjRYdGxoUklCQlMzOEx4VkR1WC04WEw0OWJTTDFFMVV6VzhYSjdnLXM5TEVRbm5YZnhndTRhSUJJR0lGN0owY0lybUptWG1MVTJXRHliVHhfRWFoOGV0bEFlakl4NFZfUnpEMFZ2X2FRNWV6dV81eTdleXBSQ0kyTGowVUgtckxPWWdvUzFPSTZ3dXo0SndGRENZUktrT0cyWV90TFdMbUwzNmE4MUtXMGZEQ2RVbkM0UXZLX3diMXZ2aEpuQndGN01aWG9Nclp5QWxTWWpVSTZhSTBpa0c0YVRESGdxbl91eXZIb1p4VlVuT2FYa2lsLVdNSUFqU20wQVhUV002ZUwyRXpxN0VtcFcxT1BYcnhXMmNZdnRrRTk5dzB4ZF9DY1pkb1daVWxnUjlycXFiSkYxR_IChgEKC0JFQUNPTl9EQVRBEndBS0FtZi1ENnFXdmZOdVlVbjJOQTZIV09SYld6NjBNS0xiQ2c2RmlGS1lrNExzY3pmTUxMQ1l4WFVELS1hcm5HT2tWdmw2aVpQc0J2em5NdkFfLS1kMktlYzdtOEZ6dURPNTFsZ285UGtnb2dPTnQyb0dMZzhqb_ICgQEKG0RZTkFNSUNfQ1JFQVRJVkVfUElYRUxfBZr0oAJiQVBFdWNOVUViUy1WZnR2U0ttRmozejc5bnRLckdIVnZjOFVCeVk5WE1WREhQMmdEU2RzVG00SjlZSzVVLWNzaVQwS1lSVGRsSTdSY3V6N1JBa05HYVVubFp5elQtUG9pVGfyAp0ECg5YQklEX0NMSUNLX1VSTBKKBGh0dHA6Ly9nb29nbGVhZHMuZy5kb3VibGVjbGljay5uZXQvZGJtL2Nsaz9zYT1MJmFpPUNRSnAxUGM5V1dMMk1IY2F4YktEQm9zZ0YzNDJXMTBlZHdzalhsQVNhM3VyeEJCQUJJT2FYMWlWZ3U1YTlnOUFLb0FIbV9MQ2RBOGdCQ2FrQzVMeHVkb3p3dEQ2b0F3R3FCRjlQMEZGRFp2UXlQSEFTNFhpdjloLV9GSjlRTlV5T19PLWg1MGg5amRMTXVwQndZR1FHSV9KekVHRXhIejJHSjBOR0lBaUJrOFNsX05tdGlwSy1VaFVVWmdEZ3ZpMHU2aVI0MnVhdTlBNlQ3RkFtRnNUUl8wU0FneHd0S19RNndlQUVBNkFHVElBSGdvUFBZcWdIcHI0YjJBY0EwZ2dGQ0lCQUVBSElFNXE0LVFIUUV3RFlFd00mbnVtPTEmcHI9YXBwbmV4dXN3aW5wcmljZW1hY3JvJnNpZz1BT0Q2NF8xYTVfbWFoWnY2anhPSHp1and4RGVOOTB4N3lnJmNsaWVudD1jYS1wdWItMzA3Njg5MDAxMjc0MTQ2NyZkYm1fYz1BS0FtZi1ETF9SWERvb0taRWhUWnlpN1lhOENIam0yUmM4ZG1XSHhwTWdFeHBlakY0b3ZFaVBtTDg2VnkxaGx5TDZKU1lwdUFrcWNkJmFkdXJsPfICwQQKElhCSURfQ0xJQ0tfVVJMX0VOQxKqBGh0niUCRCUzRnNhJTNETCUyNmFpJTNEQ_5nDv5nDv5nDv5nDlpnDkQlMjZudW0lM0QxJTI2cHIlM0RSbw4gJTI2c2lnJTNEhnMODCUyNmMSdQ4IJTNEWncOCCUyNhJ5DgFQEmoK_nsOFnsOIewOfQ4gJTNE8gLgBAoRMkACFF9FTkMSyqppBAglMjVFRgQyNUVIADVFSgEN_kwC_kwC_kwC_kwCZkwCADVJTiElBDElAQ4EcHIFDVpUAgA1SVYBL45YAgA1VVoBMmJcAgA1UV4BJv5gAjZgAkEERWIBWxTyAoQFChVCZAJFaADqtmgCVWoBWABMIToBagBpBQn-vAT-vAT-vAT-vARuvAQANSEogcABCoXEBRJFdiFLYngCVXoBJpZ8Ai5-AgE2aoACXYIBKv6EAj6EAkEcTYYBXxTyAr4ECg9JiChQT0lOVFJPTEwSqq6CAoXoheb-Lgf-Lgf-Lgf-Lgf-Lgf-Lgf-LgfaLgfwVh8KC0NBQ0hFQlVTVEVSEhAxNDgyMDg0MTU3NDc2NzMz8gIvCg9YQklEX0FVQ1RJT05fSUQSHEFCQWpIMGdwTnI3QnZldzNfZXhkU2piSTh1c0ryAhwKEAUyAEMeaQw4SUQSCDM0MjA4Mzk18gIWAXMUTVBBSUdOARpEBzk1NzI3MDnyAh0KEklOU0VSBWcQT1JERVIFIEwyODEzNDQ18gIRCgtFWENIQU5HRQEZHAIxMPICFwoRBWwYUFVCTElTSAkzBRqIEAoOUElYRUxfSURfQ09NTUHyAiEKClNPVVJDRV9VUkwSE2gWtRgAbyamFhQv8gIlCg4ZJKXTVigAPB8KEVVOSVZFUlNBTF9TSVQFk_CLCjEzMTI0Njg3NjLyAgUKA0NJRIADAIgDAZADAJgDF6ADAaoDAMADrALIAwDYA8icOuADAOgDAPgDAoAEAJIEBi91dC92MpgEAKIEDTE1MS4yMjkuMS4xMzmoBN3vA7IEDggAEAEYoAEg2AQoADAAuAQAwASu0JgXyAQA2gQCCAHgBADwBPzPjhyIBQE.&amp;s=3030eb2cc30d16689cc1a5897f4c2d31642f3c3f&amp;referrer=outlook.com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28650" y="241300"/>
          <a:ext cx="292100" cy="307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91440</xdr:colOff>
      <xdr:row>2</xdr:row>
      <xdr:rowOff>142875</xdr:rowOff>
    </xdr:to>
    <xdr:sp macro="" textlink="">
      <xdr:nvSpPr>
        <xdr:cNvPr id="18" name="59077883" descr="https://secure-ams.adnxs.com/it?e=wqT_3QLoLfBE6BYAAAMA1gAFAQikntvCBRCf1r6V9c6TswQYrOeYi-DX4sZjIAEqLQkaMh6lEl71PxEaMh6lEl71PxkAAACAPQooQCEaDRIAKREk9CQJMOigggM4qQ1AvAlIZVD76ZUcWOelN2AAaNzSVXjXN4ABAYoBA1VTRJIBA0FVRJgBoAGgAdgEqAEBsAEAuAEBwAEFyAEC0AEA2AEA4AEA8AEAsgIgMUM0M0Q3M0Y0RENBNjZCNDMzQUREMDY5NDlDQTYyOUO6Ao8EaHR0cDovL2dvb2dsZWFkcy5nLmRvdWJsZWNsaWNrLm5ldC9kYm0vY2xrP3NhPUwmYWk9QzBrdlFJODlXV043MEJLM0N4Z0xxcnF6NEJNM2pndGRIbEtPUzB2OERtdDdxOFFRUUFTRG1sOVlsWUx1V3ZZUFFDcUFCNXZ5d25RUElBUW1wQXVTOGJuYU04TFEtcUFNQnlBTUNxZ1JmVDlBS2dBNG9OTG9ReDRlWmo5QkxSUVZ1ckdHbjI5VU1IdHNvVG1hb1E0NDhpbU9oUEZzUU1ieGM0ek9OV1gtNXcyUmtLZ05aWm9YYmVxWUlBaG1ZM0ZBbl9ER25TYzROcHQzX0tGUGRxRTZhcG9Ubnk1WDdNb1F6UnpmUmx5N2dCQU9nQmt5QUI0S0R6MktvQjZhLUc5Z0hBTklJQlFpQVFCQUJ5QlAtX3ZnQjBCTUEyQk1EJm51bT0xJnByPWFwcG5leHVzd2lucHJpY2VtYWNybyZzaWc9QU9ENjRfMnVFOW94aFVSazd6Z0JLRFhjQThWLVBOUjRkUSZjbGllbnQ9Y2EtcHViLTMwNzY4OTAwMTI3NDE0NjcmZGJtX2M9QUtBbWYtREFmLWZGb19VWm1BZnY5dlRBTDA1M2NiaUtWdkdWLXpJMWstcEpnQ19JdlZPQmNBcWFYZ3oyaUFJWGdhOGpEWUd0c3kycCZhZHVybD3YAosG4AKNuzLqAgtvdXRsb29rLmNvbfIC2QoKCEJJRF9EQVRBEswKQUtBbWYtRGhMcjZZYzQ4T0tFelhtSVNBS2t0Zkh0NkhnRGRITTFHNkRWeUN6ckJPN0lVT1FTNkx3ZDZ5N1c2YnhiX2hXd3ZtU1JkYUxadmNqRDJxRDhlV0lrMklTTU5vU1FSdGcxVVNULXR2eVlDRUdoZGlpekNnUk5hNFQycXhYRjhKZXJsclN4VkplYkNpWl84VmQ3WFgxeFNHN3ZVYjRraHhjbTNrYnNZN2ViemNuTDAwVFhaaXlfWDRYX1IzeHdLOU5PTm9vTGIwdVZYcnIzbGZSVm1iNVluVFJvc1VOdTZmaHJPcWxjRUNrRDlwR3lESS1vZTFSRlY3V0pMQ0VxNzM2Yk5kY1lRNWlSa1dpeldtSWFwUFNrX2ZOdmlOQndNUnlrTDhBNGZYM3lUY3pnWjM0ZWxLSXp3LVhjRDJYaTRXc3kzelRSbVNuUThYUldCRU9leXAxSlA3bXRtbkg3aGpIRVFyTFZ6QXhnT2tyNloxUlhaNmFPak53cE5seTByRXZBUFdDMUpjZ29oLXpvYzBleV9ZZTVyZ3JjSTJXVTVBWXl2cmZOdWVfbWxOdWRERzk1TVE0eXFmdFFVekI0Ul9IcVFlOGV3UGdUYzJmTVItVDh1M016NjNzR0gwX1BfM3doVjB6UWtrRGJOR1RjU3l0OHpsNnk1em5oS3FjSkVJQjR4d1lkdVZ2eklDRXI5c0dRR1M1a0ZFd0dwSk1MZ1pHZWVHQ0Y0ZzZ1R3pCNDZxWjJrZ3E5NnBrWllzYW5hSmFTOWxJQ0IyOGpFcE9WUXhVZVFIemg5VDUzdEdrWHFOX1V3cmFYUlNIUm95Z1lSNTFrRk5OLTdIVVpaeTdhbFgtVlRndTNxaFRmb0dBUEJJaG1SYXdzV0lQMkphRnhWTHU3aDhwdFBrNXpORi1SMjhpa05GWTF0aEtkSXotTGRXZWxVLVNqTm5LblpGOEVsUUlURWhDOENMMzRHUGRId0Zwb294NDg1bjlrNzBuRGpvSF9aWkJVR2EzOW9meUU5cy1RMmFaeXNIcFVDMmxlQnM1c3U2Y2piTHo0YTEyN3M4ZEVRbmlIX1E1ZXd2ZHRKZVljdDMwTkxSOFhxS29mdG9WYmhSVmk3T3ctUmx3V19rLTd4WGI4OHVBUS14dmlnQzRRY1lGeUFka0o4TVRFa0dNUU14NVhKU0k0b05kSTdlSGFLa3pVbTM2cDdSZG9Bb253SS1IVmk5alpjU3M3cEhjcVplS2tNbTI3S1RlM3RDRTd5QjNZTldMMDE1OU5TZ2NpWnZJNDlBOFRPOGVyRHpRaGEzSUJ0aUkycGw1cW5YTnJFTVVMZFFsT2VJckk1NkRxVkhxRmo0M0hiWDVqcGdYczVfN3lNeXFvZ2ZxOEwwTlFPOVpQTzZkSTllaHlHMEdIV0NQTk1MOVoxWDh1ZkttaHRqUVdzNG5FZDJsWHU0SUs4TE1xd3lta2xFUWVFNDRNRVJ5ZnZLMVQwb2xpelMwX2ZncnVVeU0wa3h6ZS11WDFESDV6YV9sREExUWZrS3lJcFRobElkTU5fb0VHMXRvT2tQTWFKVDltaHN4d00yNVpFOGpPcXpRVURFV1NOaVdNb2FEbUZaSURjeG02cnhfSW5rZXc0YUxodFhmejFPYjNPSF94N1Z5Qk5aODFvRGkwbWNYTFdmdW9JdWZvYWs4dWt0amlSWFBnbFg5Tzk4bEF6Y3NiNldtNnRONEFGeTJmZXg4VW9XWkVuOGR1a25FWWQ0WVkzT01DNnRsdmRVa29fRFhYUlBBb2I5b3psOVhyY05hRWY38gKGAQoLQkVBQ09OX0RBVEESd0FLQW1mLUREUVNMZlVOQXg0TGVZeTVHWWszV3A0cld4VkV3clhxY3RaS1ZkRzlqeENDQUNERktYbTRQeDlCSTZGUWxsbHhKVGtxaVpwOHRjMWZteU52aHBNQ1R0eUpBRTJuYjZCRXZISngzcmFweTVRX3FpY0w08gKBAQobRFlOQU1JQ19DUkVBVElWRV9QSVhFTF9EQVRBEmJBUEV1Y05WQVNjVmtIbXo2ZjlWYVRWWDF5QURYY2U2NzY4MkJFd2ZQMnJBWmhWQnZwMUxtdHlkaTNVVG1HSFFBNkduYUt6dDhMUmd6ZGxZUW1vNGNpaEZ0enZTazNWal9HQfICogQKDlhCSURfQ0xJQ0tfVVJMEo8EaHR0cP6pCP6pCP6pCP6pCP6pCP6pCP6pCP6pCCqpCDjyAsYEChJYQklEX0NMSUNFJhxfRU5DEq8EaKLTCkQlM0ZzYSUzREwlMjZhaSUzREP-2wr-2wr-2wr-2wpu2wpEJTI2bnVtJTNEMSUyNnByJTNEUuMKJCUyNnNpZyUzREGC5woQJTI2Y2wO6QoMJTNEY1brCgwlMjZkDu0KAVAUS0FtZi1E_u8KEu8KIfEwZHVybCUzRPIC5QQKETJFAkVJAM-uSQIEMjVFSwQyNUVNADVFTwEN_lEC_lEC_lEC_lECelECADVJUyEqBDElAQ4EcHIFDVpZAgA1SVsBL45dAgA1VV8BMmJhAgA1UWMBJv5lAjZlAkEJRWcBWxTyAokFChVCaQJFbQDvtm0CVW8BWABMIToBagBpBQn-xgT-xgT-xgT-xgSCxgQANSEtgcoBCoXOBRJFeyFQYn0CVX8BJpaBAi6DAgE2aoUCXYcBKv6JAj6JAkEhTYsBXxTyAsMECg9JjSBQT0lOVFJPTEz-PQf-PQf-PQf-PQf-PQf-PQf-PQf-PQfOPQeQHwoLQ0FDSEVCVVNURVISEDE0ODIwODQxMzEwODA0NzjyAi8KDxKoCbBBVUNUSU9OX0lEEhxBQkFqSDBodVZPdnJQYWRzUl9OSzF2YUhvOVFl8gIcChAFMgRDUhqCDDhJRBIIMzQyMDc4NjbyAhYBcxBNUEFJRwVNRAc5NTcyNzUy8gIdChJJTlNFUgVnEE9SREVSATpQBzI4MTM0NDLyAhEKC0VYQ0hBTkdFARkcAjEw8gIXChEFbBhQVUJMSVNICTMFGiAQCg5QSVhFTF8OZApQT01NQfICIQoKU09VUkNFX1VSTBITGmoKBG91IikTFC_yAiUKDhkkpd1WKAA8HwoRVU5JVkVSU0FMX1NJVAWT8IsKMTMxMjQ2ODc2MvICBQoDQ0lEgAMAiAMBkAMAmAMXoAMBqgMAwAOsAsgDANgDyJw64AMA6AMA-AMCgAQAkgQGL3V0L3YymAQAogQNMTUxLjIyOS4xLjEzOagE3e8DsgQOCAAQARigASDYBCgAMAC4BADABK7QmBfIBADaBAIIAeAEAPAE--mVHIgFAQ..&amp;s=8b07ecbbef7afb52ad54f46abde9fe335e5d54f9&amp;referrer=outlook.com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930275" y="241300"/>
          <a:ext cx="304800" cy="307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6</xdr:col>
      <xdr:colOff>51435</xdr:colOff>
      <xdr:row>29</xdr:row>
      <xdr:rowOff>70485</xdr:rowOff>
    </xdr:to>
    <xdr:sp macro="" textlink="">
      <xdr:nvSpPr>
        <xdr:cNvPr id="19" name="C0BED9AC-4E0C-45EA-9233-9AB123FD1DA7" descr="https://outlook.live.com/owa/service.svc/s/GetFileAttachment?id=AQMkADAwATEyMgBmOC1kYTk5AC0zYmUzLTAwAi0wMAoARgAAA9d9sRHLLaRJvPq83v%2FSjtEHAE7os70g5y5IvdbEL9%2FJxp0AAAIBDwAAAE7os70g5y5IvdbEL9%2FJxp0AAAAoaYc6AAAAARIAEADXFopST9tMTqxAMlwVSiPH&amp;X-OWA-CANARY=W_3aYEp1jEyQPetI6q7-O9DHlRdwJ9QY2IAGeKXrpY1DSDye235CoFfP3840KoMDaQwO9t0DIas.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0900"/>
          <a:ext cx="3457575" cy="46132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396240</xdr:colOff>
      <xdr:row>30</xdr:row>
      <xdr:rowOff>47625</xdr:rowOff>
    </xdr:to>
    <xdr:sp macro="" textlink="">
      <xdr:nvSpPr>
        <xdr:cNvPr id="20" name="16FCFAA0-0B31-4634-B3D1-E3E05477C2B5" descr="https://outlook.live.com/owa/service.svc/s/GetFileAttachment?id=AQMkADAwATEyMgBmOC1kYTk5AC0zYmUzLTAwAi0wMAoARgAAA9d9sRHLLaRJvPq83v%2FSjtEHAE7os70g5y5IvdbEL9%2FJxp0AAAIBDwAAAE7os70g5y5IvdbEL9%2FJxp0AAAAoaYc6AAAAARIAEADRgyRZcS5FQrWKTe6nSrQ3&amp;X-OWA-CANARY=W_3aYEp1jEyQPetI6q7-O9DHlRdwJ9QY2IAGeKXrpY1DSDye235CoFfP3840KoMDaQwO9t0DIas.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21300"/>
          <a:ext cx="2197100" cy="8604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133350</xdr:colOff>
      <xdr:row>2</xdr:row>
      <xdr:rowOff>142875</xdr:rowOff>
    </xdr:to>
    <xdr:sp macro="" textlink="">
      <xdr:nvSpPr>
        <xdr:cNvPr id="21" name="54314107" descr="https://secure-ams.adnxs.com/it?e=wqT_3QKEL_A8hBcAAAMA1gAFAQiWn9vCBRDl2dWr6obNiTIYrOeYi-DX4sZjIAEqLQlpTfOOU_QNQBFqTfOOU_QNQBkAAAECDCRAIWoNEgApEQn05wkw7OvXBDipDUC8CUhlUPuI8xlY56U3YABo9NBceNc3gAEBigEDVVNEkgEDQVVEmAGgAaAB2ASoAQGwAQC4AQHAAQXIAQLQAQDYAQDgAQDwAQCyAiAxQzQzRDczRjREQ0E2NkI0MzNBREQwNjk0OUNBNjI5Q7oCiQRodHRwOi8vZ29vZ2xlYWRzLmcuZG91YmxlY2xpY2submV0L2RibS9jbGs_c2E9TCZhaT1DQS1TZ2xjOVdXUG5iSG9UVHhnTGJzWnJ3RFBMNTBQZEczSXFrMDU4RW10N3E4UVFRQVNEbWw5WWxZTHVXdllQUUNxQUJ2b2ZYeUFQSUFRbXBBdVM4Ym5hTThMUS1xQU1CeUFNQ3FnUmFUOUIxVUw0MVIxVlVkNE50YVQySC1oNWxLU0NRNDBkTGpJX1JkRHRjT2NwMmotS09OWWlRVnp1OUNSWG9NMklrYlpkM0tWTDFjWEVxRk9WOTdIbTJPblRGaVM3a2ZiczFPekwxal9Ob0lEVkM0RVM2Z1Z6S3dLY2s0QVFEb0FaTWdBZXEtS2czcUFlbXZodllCd0RTQ0FVSWdFQVFBY2dUMzRQSUFkQVRBTmdUQXcmbnVtPTEmcHI9YXBwbmV4dXN3aW5wcmljZW1hY3JvJnNpZz1BT0Q2NF8zcUl3NXJxRUxnZFZoWlFVa3JJOEEyVlZRYjlnJmNsaWVudD1jYS1wdWItMzA3Njg5MDAxMjc0MTQ2NyZkYm1fYz1BS0FtZi1Cci0yM1QxdEFMRUg1UlpST05tTElWaW1nQW0xa3pSc3A3bW9lelZ2TzhuUTlYSWRlNGVISHB1dnFlVUFuVVRNRTJQbUZ6JmFkdXJsPdgCiwbgAo27MuoCC291dGxvb2suY29t8gKZDAoIQklEX0RBVEESjAxBS0FtZi1BYWhFSnlaYW4tZUpEY2RUNERvV0t3QUpCWUlkdzVYTFc0Q2hUZzhSMkNpU1pwSlFLRmxYaVJZS2RZYnFsRlk3NHNqLTRONXBtVjYycTBOQUpwc29UUTQxRUhYVkJPY0JFQ0kzX0ZoeXdHT0M1eTgxVGpxUE43WktHVGVOczIwRkhET2lLUnFoSmpZY21HQU1hTHQ0cmJ4NENibUpTeXFjQ180d2JOWUloamZ0QmhyWTRnYjZ3VkVMc1JHczRXWW5pUEEzUVRTUGRlZDA5R2tlNUlub1lMNW5UZ3ZkY1ZNbUtHRHpEeXRqNXQtLTd1NW95Uk9YVW41M0o4YnAzY3FGSEtHZHZaNU9ZYk8yUmlTanVVRDlkOEpSYWpnZ0JmSkU3WkpFNE0xb2xyTnRCOE1NVlljVmQwa1I1TUJRMTh1SEJUU2lMYUVrUkVnTklocmFTdXBDc0UwNmctX0JDU211NlM1d0NmbWJvejFmTnhLM3pRUHpqU3F6ZDlydXZpZXBYMlRGZDh4VFBObmw3S0M4QlZkRHRDdDV3d2s4akp6V3Q3SFotMGw0VlcyM2s1SmtBZWJzV0NaQnpENjNsYVp3Tk1OVTJvODgxc1M3SjJKcFFzSDNSXzQxV01ET28yQ0U3ZnFZWUZyY09Yd0ZHS0J6TWxzZ0FtODNHNVhkTGROMHdFY1hpRnBpUk4za3RRbFJBd2JtRTJRQjBKYmNRWV9EZDZLcGdYaGVScm9xU0h0OHVDV00yb1lDUTRJTlVkMXI1THdVeDFKd0VTeDMxX1N5S2VtYTdkLXBMSkp5ZnozYk1oWUtIUWtjRkd1NWR0NWZXQUtWTmhTYVN2X0I0TUQwZk83ZkF0VXNJY0lnQVV0TUNmd0M2YkxmYWZTZXgzSEtSR1NGLURqNU1uYzlMZ25WQ2UzdzFXaGYzN000dVZLdGs4UnFVS2ZKN3BRcGFfTmdWRGxieWhScGtZOV9aeUZpYlpNV3BxMUxub184a2h1R0xBS296N05BWlNwaG9RZUdwTHRUbDY3LUQwcE9NajFiOXN3UkFUV1FoQnFhamdITF9hVUViOUZCU3JjNjk5b3NjczlVUGp3ZXZtRHJBQUtvdzNERzBoeFM0X3RaSnV5VHgwLTZQU3VYYjhJYUtndWlOcjNnQnBFRU1YREpQZ2J4QmhrUktVbmYxYkd6Y0d1S0dPZlZjZWZIblVuenhPdmtFNkZFMElGd1Nma2NvVVgxZWJLNWNhSllGUzZxaVdYQ2VZZUFudzNoalJheGo2bE5oM0pka2NybS1PNDhYY2RlMGMzeWJuRHRMRWpnNHdUVDRWeXRUY1hsUV9JX0UtZ05zZ0NHTnM1cnRnMnhnY2FuS3FKYXBfakZCRUdSTEFVUWQ5U2t3SWtwS2V1eXJRa3UxcVNIam85eXRRbS1DZGxkeUJTY1pLOTNLZERwQWgzOU1aWXoydnhpdE51cHhGRWl5UmV0ZGp5OGFpWUVndDhHcnFacGFHeFMzMUp3eG1XaXNHU3FjSjVVaTN4Y3RHWTZzVURrMFhzNVlDbDlUaGlFZm1XV3ZpUmVHMjNVOG0tWUZLZnVPa21RaUlQYWJJZ1prTVJzM0lWdnR5ZGhIamNMRVc1dHl0TWZsUE9oTnpkaW1ieGoyX0RoMG9Ca0VoWkdTb3Q3MVZDNVEzNlVleXNObWluMWJ5elNJaEtfcXFEd0pFaVRPdzAxMGJOc2hwOFBXQWpsR3NDb2FGQjBubnY2eHlZZThZMml3ZVdramZpNWFWZjRQWnV5YjQtOTAyUWZsb1p0enVnLVZMRG0tMzRueE1WY0Rva0RuZEl3Uzlzc19HYW5kcmJvcUl5aDZrekZKMkE4ZUZCX1BfaGxoczQ4R09mdnJGYS02SnZNUkpQcEhHb2dhb1FsTVBiek9RYnhIcElzMnJKbXRVeThibVhQbGRfVzdldmRxaVJURUhhM2pKUHZkZkkxdEVOaXU2TjRsN2JaN041Y1hqbzNRLW5hTlRKcVFfTzFERjM1UmVyNFl3OFo1SVFrckpILWFtVnJ4algwLU_yAoYBCgtCRUFDT05fREFUQRJ3QUtBbWYtQnd4QlVKcU4xZi1ScThYX292QmpYdGFnMUVLMTJWYmhZM0lVSURaNUdwSm43cmljRXhvODJEU0ZsVTh6aUtZYzhSUWlJVEoxOGRxVENvdEQtUG0ySUZ0alIwVXd5MlRSVmt4MlJoOUFlamxkS25CVnPyAoEBChtEWU5BTUlDX0NSRUFUSVZFX1BJWEVMX0RBVEESYkFQRXVjTldvdDBqOHl2d2x5MzlkaEx5eFdDYkVXZFlCeHpaZ3VpcTBvV1dnbFlFZzhYQ0ZIaE5zdUNxcURWRkpvdmhINHZ3aHNjdENvRFZZa3QzNGF5UVpvRWxOYTk5REZB8gKcBAoOWEJJRF9DTElDS19VUkwSiQRodHRwOi8vZ29vZ2xl_mMJ_mMJ_mMJ_mMJ_mMJ_mMJ_mMJ7mMJJPICwAQKElhCSURZIBhfRU5DEqkEpiQCRCUzRnNhJTNETCUyNmFpJTNEQ_6PC_6PC_6PC_6PC1aPC0glMjZudW0lM0QxJTI2cHIlM0RhTpcLJCUyNnNpZyUzREGCmwsQJTI2Y2wOnQsMJTNEY1afCwwlMjZkDqELAVD-owsqowsh61BkdXJsJTNE8gLfBAoRQ0xJQ0tfVVJFP0VDAMmuQwIEMjVFRQQyNUVHADVFSQEN_ksC_ksC_ksC_ksCYksCADVJTSEkBDElAQ4EcHIFDVpTAgA1SVUBL45XAgA1VVkBMmJbAgA1UV0BJv5fAjZfAkEDRWEBWxTyAoMFChVCYwJFZwDptmcCVWkBWABMIToBagBpBQn-ugT-ugT-ugT-ugRqugQANSEngb4BCoXCBRJFdSFKYncCVXkBJpZ7Ai59AgE2an8CXYEBKv6DAj6DAkEbTYUBXxTyAr0ECg9JhyBQT0lOVFJPTEz-Kwf-Kwf-Kwf-Kwf-Kwf-Kwf-Kwf-Kwe2KweQHwoLQ0FDSEVCVVNURVISEDE0ODIwODQyNDU1MDMyODnyAi8KDxKQCbBBVUNUSU9OX0lEEhxBQkFqSDBqbzFtejZlOFJ1VjU0WjVSUEY4U2I48gIcChAFMhxDUkVBVElWRQEzLAgyOTc1ODU5MPICFgFzEE1QQUlHBU1EBzc3MzE1NTTyAh0KEklOU0VSBWcQT1JERVIBOhQHMTczMDYBOSQRCgtFWENIQU5HBVMcAjEw8gIXChEFbBhQVUJMSVNICTMFGiAQCg5QSVhFTF8OTAo4T01NQfICIQoKU09VUkNFDhgIBBITGlIKBG91IssTFC_yAiUKDhkkpdFWKAA8HwoRVU5JVkVSU0FMX1NJVAWT8IsKMTMxMjQ2ODc2MvICBQoDQ0lEgAMAiAMBkAMAmAMXoAMBqgMAwAOsAsgDANgDyJw64AMA6AMA-AMCgAQAkgQGL3V0L3YymAQAogQNMTUxLjIyOS4xLjEzOagE3-8DsgQOCAAQARigASDYBCgAMAC4BADABK7QmBfIBADaBAIIAeAEAPAE-4jzGYgFAQ..&amp;s=f9b1a65eaca7fa4a9cfb2364447276b3945f4b0f&amp;referrer=outlook.com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300"/>
          <a:ext cx="304800" cy="307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77470</xdr:colOff>
      <xdr:row>2</xdr:row>
      <xdr:rowOff>142875</xdr:rowOff>
    </xdr:to>
    <xdr:sp macro="" textlink="">
      <xdr:nvSpPr>
        <xdr:cNvPr id="22" name="58292420" descr="https://secure-ams.adnxs.com/it?e=wqT_3QL7F8j7CwAAAwDWAAUBCMqe28IFEJOdw4bVsMTbQxis55iL4NfixmMgASotCZqZmZmZmfk_EZoBCDCZ-T8ZAAAAgD0KKEAhERsAKREJ9HIBMOigggM4qQ1AwAhIUlDE8eUbWOelN2AAaNzSVXj_PYABAYoBA1VTRJIBA0FVRJgBoAGgAdgEqAEBsAEAuAEBwAEFyAEC0AEA2AEA4AEA8AEAsgIgMUM0M0Q3M0Y0RENBNjZCNDMzQUREMDY5NDlDQTYyOUPYAosG4AKNuzLqAgtvdXRsb29rLmNvbfIC1wMKC19fVFREX0NMS19fEscDJmltcD0xNDkwNzAyYi1jNzdiLTRhNzItOTE4YS04ZTUwYWFkYTE0MTkmYWc9eHB2NGtkYSZjcmlkPTYzcHl4bXU3JmNmPTc5MDYmZnE9MCZ0ZF9zPW91dGxvb2suY29tJnJjYXRzPW12ayxvajgmbWNhdD1vajgmbXN0ZT0mbWZsZD00Jm1zc2k9NWEyZWdoaWlhZjVhJm1mc2k9NDd0NW1wNnZkcyZzdj1hcHBuZXh1cyZ1aG93PTE4JmFnc2E9JnJnY289VW5pdGVkJTIwS2luZ2QBdlxncmU9U3Rva2Utb24tVHJlbnQmcmdtZT0BMABpRhoAZHo9U1Q0JmR0PVBDJm9zZj1XaW5kb3dzJm9zEQuwOCZicj1JbnRlcm5ldEV4cGxvcmVyMTEmc3ZwaWQ9MjgwJnJsYW5ncz1lbiZtAQqAPSZkaWQ9JnJjeHQ9T3RoZXImdG1wYz0mdnJ0ZD0mb3NpAQUQdj0mZGEBJ2xkbnI9MCZ2cGI9JnN2c2M9JmR1cj0mY3JyZWxyCRMNZjRtaz1Vbmtub3duJm1kbBEMKdsIJSVUKdsIJSUS_tsB_tsB_tsB_tsB_tsB_tsB_tsBPduwFQoRT1ZFUlJJREVfTUVUQURBVEESAPICDwoLTklFTFNFTl9UQUcSAPICfQoOQQLwQlBJWEVMX0hFQUQSa2h0dHBzOi8vZXVyLXVrcC5hZHNydnIub3JnL2JpZC9mZWVkYmFjay9hcHBuZXh1cz9paWQ9MTSKEQQAYzIGBBh3cD3yAp8ELoEA8IpUQUlMEowEJmFpZD00ODc5Mzg3OTg1NTYzNDA1OTcxJndwYz1VU0Qmc2ZlPWE4ZTRmNDkmcHVpZD03MTczNTQyMzMwMTQyOTYyNjA0JnRkaWQ9NmI5NDZmOGMtMDVmNS00NTAyLTk3YWUtODBmYzA1Yzk1MzRlJnBpZD1pNmUwd2E4JmFnPXhwdjRrgbUUZj03OTA2_qcEcqcECHVob_6bBFqbBBxzdmJ0dGQ9MdKkBAhybGE2mgSZtT6kBBxsYXQ9NTMuMAUBNCZsb249LTIuMTgzMzAwjcCJsAx2cD0wncUUYnA9MiZtUpsEMsoEXPICGAoUVklFV0FCSUxJVFlfVFJBQ0tJTkW-KBUKEVJFRkVSUkVSOhgAdAtDQUNIRUJVU1RFUhIGNTI4NTcy8gITCgRTSVRFEjbkBgg0CgzJ4yBURElEX18SJDaKNQIQ8gIcChEJNxhQQVJUTkVSBTwEB2lJSBDyAh0KFT4fADxJTlRfXxIEMTkyMvICHwoUCSAcQURWRVJUSVMRQixzcTZnZWs58gIiChhKIgAJRRgGMTAyODYxAWcAEgklHENBTVBBSUdOCYcsMWJvamN1d_ICIAoWQiAADUMUNDIwNzEzHckYQURHUk9VUAlCAHjpuwFCDckZHwlBKAcxNDM5Njg08gIeFYUYUkVBVElWRQVDAAjx8QjyAiEVhhkhDUUsMjkwNDQ1NvICGwoQCaoYQURGT1JNQSEsHAcxNjB4NjAwAYYtL0BTVVBQTFlWRU5ET1JfXxIIYY2HIQstMDIjAAlnEAE38gI8EUMgSU1QUkVTU0lPKS0AJI69BAjyAhcRoDhDQVRFR09SWV9fEgNvajhBoi2ESERFVklDRVRZUEVfXxICUEPyAhkxPbF4CFBDXyUdDADyAhQRUQk3ERcIIAobKQgu9gIUUFJPRklMAVcYATDyAhEKCwkjAEwlJggCNTMBn03GHExPTkdfXxIHbYchfQAPCS4QQ09VTlQFuBwOVW5pdGVkIBr-CCFfAA4JJCRSRUdJT05fXxIONg0JAXUADQkjLE1FVFJPX18SAPICFhFbFFpJUENPRAGgCANTVEUSDY4MQ0lUWU5OAAgWChEJTgRUUmGlAFMF_gHcABIRigxERUFMBRZQAIADAIgDAZADAJgDF6ADAaoDGxoTSh8G8GwqBDEwODjAA6wCyAMA2APInDrgAwDoAwD4AwKABACSBAYvdXQvdjKYBACiBA0xNTEuMjI5LjEuMTM5qATd7wOyBA4IABABGKABINgEKAAwALgEAMAEs9CYF8gEANoEAggB4AQA8ATE8eUbiAUB&amp;s=6bec51e7f1a8e721f11b0ab73375ee6625b249f3&amp;referrer=outlook.com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241300"/>
          <a:ext cx="304800" cy="307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23" name="58959868" descr="https://secure-ams.adnxs.com/it?e=wqT_3QLgNPBEYBoAAAMA1gAFAQi-ntvCBRCym8KQgpDfpy8YrOeYi-DX4sZjIAEqLQkaMh6lEl71PxEaMh6lEl71PxkAAACAPQooQCEaDRIAKREk9DIMMOigggM4qQ1AvAlIZVD8z44cWOelN2AAaNzSVXjXN4ABAYoBA1VTRJIBA0FVRJgBoAGgAdgEqAEBsAEAuAEBwAEFyAEC0AEA2AEA4AEA8AEAsgIgMUM0M0Q3M0Y0RENBNjZCNDMzQUREMDY5NDlDQTYyOUO6AooEaHR0cDovL2dvb2dsZWFkcy5nLmRvdWJsZWNsaWNrLm5ldC9kYm0vY2xrP3NhPUwmYWk9Q1FKcDFQYzlXV0wyTUhjYXhiS0RCb3NnRjM0MlcxMGVkd3NqWGxBU2EzdXJ4QkJBQklPYVgxaVZndTVhOWc5QUtvQUhtX0xDZEE4Z0JDYWtDNUx4dWRvend0RDZvQXdHcUJGOVAwRkZEWnZReVBIQVM0WGl2OWgtX0ZKOVFOVXlPX08taDUwaDlqZExNdXBCd1lHUUdJX0p6RUdFeEh6MkdKME5HSUFpQms4U2xfTm10aXBLLVVoVVVaZ0RndmkwdTZpUjQydWF1OUE2VDdGQW1Gc1RSXzBTQWd4d3RLX1E2d2VBRUE2QUdUSUFIZ29QUFlxZ0hwcjRiMkFjQTBnZ0ZDSUJBRUFISUU1cTQtUUhRRXdEWUV3TSZudW09MSZwcj1hcHBuZXh1c3dpbnByaWNlbWFjcm8mc2lnPUFPRDY0XzFhNV9tYWhadjZqeE9IenVqd3hEZU45MHg3eWcmY2xpZW50PWNhLXB1Yi0zMDc2ODkwMDEyNzQxNDY3JmRibV9jPUFLQW1mLURMX1JYRG9vS1pFaFRaeWk3WWE4Q0hqbTJSYzhkbVdIeHBNZ0V4cGVqRjRvdkVpUG1MODZWeTFobHlMNkpTWXB1QWtxY2QmYWR1cmw92AKLBuACjbsy6gILb3V0bG9vay5jb23yAhcKClhCSURfQVZfSUQSCTczNzQwMDg4OPIC-AYKDVhCSURfSU5ORVJfSlMS5gZkPUNqa0FvQ1pfNEZZVG45dWszejZhWjVzaFp3enVDTkg0dzEyZ0dnT2tiSTAwb25qQ3VrUXZlTTVYUjBaMVQzR1BMb2EwQ01maXRoeUQtUHNTeVFRQW9DWl80TDZSY0RmWFloMC1qNkJDcjBkaUV4OEV1N0cyUmZyZy14YTFoTzlSSXJtMGwyYnhsRjNlemJjTzMwclE0UDRCYzZXU1BwMHpRSGYtZzZuRUFmdDhaT3pGWGg5djlDVGdRWVEtWGZKRzlFTU95cElEZ3R1MzVUaEVSUGJKcTJzUF9DUWFFV1BWbW5tdk11MWpsay00VWp3U2VsWkRwYk5DaGRCWEVBZGxsY1JTVVM0dG4ybE16QklXbTlUalN6Z3pCd1BQckpyX0o2N2Y0TFhRYXllUnBPa3VLMTBJcHJMN1Z4d1phTURoYTVTY3ZJaFhoVjBiTER2RlV0YTlBWEVpTElTY1Q5WGNPVWFySHllb2p0UUtSaEw0T3pnRENtcWp1bnA2eVpocUtFZ3hrVUlhc1Z4bURFUTNxbVBxUk9heXJ3cVg2U0xubUd2MklMVmd5Y2FOTGcyWVFIdkJWanVPSkllTjFudnRLYnBiRDFFU1VSZ1RyQmUyaWppeTNKbUl0Ym1CNENvR2ZpcGFnanhtckRPQ3p0MU8xMnhvcDZxS1NEa284VElvbFNnZkZSc0M1UWRNTzVwX3A1MndORjNsS1VHUS1JMldvMk5RVnV5N3NVMnNrOVNZWmNTRzhVaXNweGNIRzlCa2hnRDZrRFRNcTRXc3h1WjFLNDBkOGQxX0hRUjBFQ0gwa3g1MjJMLXRBZzY5bXlhLXRnUnZLR0s2c0ZRV3FGNjF6WmJ3aWRsMXpobjF3ZlBHQzhnSWhDY2pUam1MMF9ZbVItakhJLXV0U1ZhQjZlZldHVTdwSzM2U3U5RW1xMkg2cE4xZFBxaTk0STVPZE5PSFBDdHNoZnFiMGp1Y2Y2bnJVamdxd0hKU1BWOF9iVy1EVi1qYUdybG1janp1LTN1RElLT2xtNEhSVklsY3MtaXdTWXFYakwwa0RXRnRGblpIaW96S0hDc1g1ZzJfU2N6bmFjTS1wYTRxcGloSG96Ry03MXdhT0RjWlJiUEkxakE2aS16WUZWTkc4clZPZ2FvYUFHQULyAtkKCghCSURfREFUQRLMCkFLQW1mLUFPbW1mcFVPNXNuak1Xd2FuTXBySUJiZTd2NktvLW1PRnlKcG5CS2JmaTd3cGpzc2JVNl8wanZ1LVc4ekFIczN5SmVTckhkSjJJS2c2OGNfaUVMQXlKbUU1WlNRZDFrTlRra2JuSlZqNGZhLW1aLURXdDZhNWpEanBxb1dLR0VKNno2UlZ3TVBRdDRoSnZiR0tVMFdtUnpuRVBzSUpIdGJvaHlrMDY0S29rdXdPREcyMHlQSnlJNEMwN0d5UVRoREFIamNxMjd6TmFLeUgxRXlybktpZWVFLVhSaHFVcnV2YUNfVjc5U1dYb3h6Nzd2VUhFZi1MVGtQT2lHQkxpOHN5NUducXlfcWZqUzlqS0xtYVFOMi12S3hMV2x0RGdyUjBDbTlSMm5EWU9FV3lpdTJrZW1DaC1hOFU0N1JIX1hmWjJIeXNIUFdHd0NnaUoxM0xhSURKRzI1MEdkZklfTkxVbFUwemNOT1MtWjhITV9RYWlqR2NrcDZpNzVaaWJuTU1md3YzUTE1WE0wM0daOWNaWnlkX19BRnVhdDhabDlEa0RWOWJjeGtsVnJhMEEzblRHckV0YnRFdGlTNUltNklQX1M4UHN3YmJTdm1PTlJWMGljZ1k0WnJtdlhiRmxsRHQwQXdwb3g4eDEtZDl0M0dKeFhuUW9jWHM2QVpGRmwwLVUtWkhURGhBWnpjR2VQTXdCX2p0bTgtM2gtLUV1eWZfLW9iOTBacTl4WURuUkpJaWlQV3h2TnM2VmtUVVA5UVc4cVJfSE1tM1dQb1VBYjJJVVhsVjFycTM3VDY4YXlqbENfZ2xLbUR2NDFyeU9ZVC00Um9BdDFiQzQyVW4wcy1EODh5cGJmSDN2djZJZTdQZG5rNWZ0V1N6a0RaX2NuSTd1d2FWeU80QUNWY3VpYnRFbWlfdGtySmFKNXpwc3pXR0RRTFJhczRYQ2h1Q2hJVXJwVlNrbE5neERGZHlYZkdXcEpJRFlrYlQta09IelZyZ1o1UFpxOGFNajZOd0pwb3JMMi02bXRRVnhjN1JkVUE0ck5MZkpwZVN5OERZZHZtY3Vpd3RrSzBtSXpBaFRzd2ZRRkxtUXVwa2plOVBwVTA1dmwwM0hZVE1rQlRjUTV3NzE2dXVfaXZ2TGJ3c084OGVScmNNaG9vNExabEFIaTZIZ3IzNnVETThaWEZZbXNQd3ZtSGxESFU1SXM4Mk1wSFFwdDVvUFFkdXFtZkE1MHAwZDhaRU5oSGMzeFM2WUdGODhpMDNQTmxuZlNaUXdFN1VvcjVCSXh0Ui0zY3d2ZXZCUGVYUlVVUndQT0xQQmtlRm8wT0w4aVlqVWhIUnR4UnlTTFdHR1QwWVpsanlaangya0txLXRjQU5YRGZoTk5aSC1JMjRYdGxoUklCQlMzOEx4VkR1WC04WEw0OWJTTDFFMVV6VzhYSjdnLXM5TEVRbm5YZnhndTRhSUJJR0lGN0owY0lybUptWG1MVTJXRHliVHhfRWFoOGV0bEFlakl4NFZfUnpEMFZ2X2FRNWV6dV81eTdleXBSQ0kyTGowVUgtckxPWWdvUzFPSTZ3dXo0SndGRENZUktrT0cyWV90TFdMbUwzNmE4MUtXMGZEQ2RVbkM0UXZLX3diMXZ2aEpuQndGN01aWG9Nclp5QWxTWWpVSTZhSTBpa0c0YVRESGdxbl91eXZIb1p4VlVuT2FYa2lsLVdNSUFqU20wQVhUV002ZUwyRXpxN0VtcFcxT1BYcnhXMmNZdnRrRTk5dzB4ZF9DY1pkb1daVWxnUjlycXFiSkYxR_IChgEKC0JFQUNPTl9EQVRBEndBS0FtZi1ENnFXdmZOdVlVbjJOQTZIV09SYld6NjBNS0xiQ2c2RmlGS1lrNExzY3pmTUxMQ1l4WFVELS1hcm5HT2tWdmw2aVpQc0J2em5NdkFfLS1kMktlYzdtOEZ6dURPNTFsZ285UGtnb2dPTnQyb0dMZzhqb_ICgQEKG0RZTkFNSUNfQ1JFQVRJVkVfUElYRUxfBZr0oAJiQVBFdWNOVUViUy1WZnR2U0ttRmozejc5bnRLckdIVnZjOFVCeVk5WE1WREhQMmdEU2RzVG00SjlZSzVVLWNzaVQwS1lSVGRsSTdSY3V6N1JBa05HYVVubFp5elQtUG9pVGfyAp0ECg5YQklEX0NMSUNLX1VSTBKKBGh0dHA6Ly9nb29nbGVhZHMuZy5kb3VibGVjbGljay5uZXQvZGJtL2Nsaz9zYT1MJmFpPUNRSnAxUGM5V1dMMk1IY2F4YktEQm9zZ0YzNDJXMTBlZHdzalhsQVNhM3VyeEJCQUJJT2FYMWlWZ3U1YTlnOUFLb0FIbV9MQ2RBOGdCQ2FrQzVMeHVkb3p3dEQ2b0F3R3FCRjlQMEZGRFp2UXlQSEFTNFhpdjloLV9GSjlRTlV5T19PLWg1MGg5amRMTXVwQndZR1FHSV9KekVHRXhIejJHSjBOR0lBaUJrOFNsX05tdGlwSy1VaFVVWmdEZ3ZpMHU2aVI0MnVhdTlBNlQ3RkFtRnNUUl8wU0FneHd0S19RNndlQUVBNkFHVElBSGdvUFBZcWdIcHI0YjJBY0EwZ2dGQ0lCQUVBSElFNXE0LVFIUUV3RFlFd00mbnVtPTEmcHI9YXBwbmV4dXN3aW5wcmljZW1hY3JvJnNpZz1BT0Q2NF8xYTVfbWFoWnY2anhPSHp1and4RGVOOTB4N3lnJmNsaWVudD1jYS1wdWItMzA3Njg5MDAxMjc0MTQ2NyZkYm1fYz1BS0FtZi1ETF9SWERvb0taRWhUWnlpN1lhOENIam0yUmM4ZG1XSHhwTWdFeHBlakY0b3ZFaVBtTDg2VnkxaGx5TDZKU1lwdUFrcWNkJmFkdXJsPfICwQQKElhCSURfQ0xJQ0tfVVJMX0VOQxKqBGh0niUCRCUzRnNhJTNETCUyNmFpJTNEQ_5nDv5nDv5nDv5nDlpnDkQlMjZudW0lM0QxJTI2cHIlM0RSbw4gJTI2c2lnJTNEhnMODCUyNmMSdQ4IJTNEWncOCCUyNhJ5DgFQEmoK_nsOFnsOIewOfQ4gJTNE8gLgBAoRMkACFF9FTkMSyqppBAglMjVFRgQyNUVIADVFSgEN_kwC_kwC_kwC_kwCZkwCADVJTiElBDElAQ4EcHIFDVpUAgA1SVYBL45YAgA1VVoBMmJcAgA1UV4BJv5gAjZgAkEERWIBWxTyAoQFChVCZAJFaADqtmgCVWoBWABMIToBagBpBQn-vAT-vAT-vAT-vARuvAQANSEogcABCoXEBRJFdiFLYngCVXoBJpZ8Ai5-AgE2aoACXYIBKv6EAj6EAkEcTYYBXxTyAr4ECg9JiChQT0lOVFJPTEwSqq6CAoXoheb-Lgf-Lgf-Lgf-Lgf-Lgf-Lgf-LgfaLgfwVh8KC0NBQ0hFQlVTVEVSEhAxNDgyMDg0MTU3NDc2NzMz8gIvCg9YQklEX0FVQ1RJT05fSUQSHEFCQWpIMGdwTnI3QnZldzNfZXhkU2piSTh1c0ryAhwKEAUyAEMeaQw4SUQSCDM0MjA4Mzk18gIWAXMUTVBBSUdOARpEBzk1NzI3MDnyAh0KEklOU0VSBWcQT1JERVIFIEwyODEzNDQ18gIRCgtFWENIQU5HRQEZHAIxMPICFwoRBWwYUFVCTElTSAkzBRqIEAoOUElYRUxfSURfQ09NTUHyAiEKClNPVVJDRV9VUkwSE2gWtRgAbyamFhQv8gIlCg4ZJKXTVigAPB8KEVVOSVZFUlNBTF9TSVQFk_CLCjEzMTI0Njg3NjLyAgUKA0NJRIADAIgDAZADAJgDF6ADAaoDAMADrALIAwDYA8icOuADAOgDAPgDAoAEAJIEBi91dC92MpgEAKIEDTE1MS4yMjkuMS4xMzmoBN3vA7IEDggAEAEYoAEg2AQoADAAuAQAwASu0JgXyAQA2gQCCAHgBADwBPzPjhyIBQE.&amp;s=3030eb2cc30d16689cc1a5897f4c2d31642f3c3f&amp;referrer=outlook.com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28650" y="241300"/>
          <a:ext cx="292100" cy="307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91440</xdr:colOff>
      <xdr:row>2</xdr:row>
      <xdr:rowOff>142875</xdr:rowOff>
    </xdr:to>
    <xdr:sp macro="" textlink="">
      <xdr:nvSpPr>
        <xdr:cNvPr id="24" name="59077883" descr="https://secure-ams.adnxs.com/it?e=wqT_3QLoLfBE6BYAAAMA1gAFAQikntvCBRCf1r6V9c6TswQYrOeYi-DX4sZjIAEqLQkaMh6lEl71PxEaMh6lEl71PxkAAACAPQooQCEaDRIAKREk9CQJMOigggM4qQ1AvAlIZVD76ZUcWOelN2AAaNzSVXjXN4ABAYoBA1VTRJIBA0FVRJgBoAGgAdgEqAEBsAEAuAEBwAEFyAEC0AEA2AEA4AEA8AEAsgIgMUM0M0Q3M0Y0RENBNjZCNDMzQUREMDY5NDlDQTYyOUO6Ao8EaHR0cDovL2dvb2dsZWFkcy5nLmRvdWJsZWNsaWNrLm5ldC9kYm0vY2xrP3NhPUwmYWk9QzBrdlFJODlXV043MEJLM0N4Z0xxcnF6NEJNM2pndGRIbEtPUzB2OERtdDdxOFFRUUFTRG1sOVlsWUx1V3ZZUFFDcUFCNXZ5d25RUElBUW1wQXVTOGJuYU04TFEtcUFNQnlBTUNxZ1JmVDlBS2dBNG9OTG9ReDRlWmo5QkxSUVZ1ckdHbjI5VU1IdHNvVG1hb1E0NDhpbU9oUEZzUU1ieGM0ek9OV1gtNXcyUmtLZ05aWm9YYmVxWUlBaG1ZM0ZBbl9ER25TYzROcHQzX0tGUGRxRTZhcG9Ubnk1WDdNb1F6UnpmUmx5N2dCQU9nQmt5QUI0S0R6MktvQjZhLUc5Z0hBTklJQlFpQVFCQUJ5QlAtX3ZnQjBCTUEyQk1EJm51bT0xJnByPWFwcG5leHVzd2lucHJpY2VtYWNybyZzaWc9QU9ENjRfMnVFOW94aFVSazd6Z0JLRFhjQThWLVBOUjRkUSZjbGllbnQ9Y2EtcHViLTMwNzY4OTAwMTI3NDE0NjcmZGJtX2M9QUtBbWYtREFmLWZGb19VWm1BZnY5dlRBTDA1M2NiaUtWdkdWLXpJMWstcEpnQ19JdlZPQmNBcWFYZ3oyaUFJWGdhOGpEWUd0c3kycCZhZHVybD3YAosG4AKNuzLqAgtvdXRsb29rLmNvbfIC2QoKCEJJRF9EQVRBEswKQUtBbWYtRGhMcjZZYzQ4T0tFelhtSVNBS2t0Zkh0NkhnRGRITTFHNkRWeUN6ckJPN0lVT1FTNkx3ZDZ5N1c2YnhiX2hXd3ZtU1JkYUxadmNqRDJxRDhlV0lrMklTTU5vU1FSdGcxVVNULXR2eVlDRUdoZGlpekNnUk5hNFQycXhYRjhKZXJsclN4VkplYkNpWl84VmQ3WFgxeFNHN3ZVYjRraHhjbTNrYnNZN2ViemNuTDAwVFhaaXlfWDRYX1IzeHdLOU5PTm9vTGIwdVZYcnIzbGZSVm1iNVluVFJvc1VOdTZmaHJPcWxjRUNrRDlwR3lESS1vZTFSRlY3V0pMQ0VxNzM2Yk5kY1lRNWlSa1dpeldtSWFwUFNrX2ZOdmlOQndNUnlrTDhBNGZYM3lUY3pnWjM0ZWxLSXp3LVhjRDJYaTRXc3kzelRSbVNuUThYUldCRU9leXAxSlA3bXRtbkg3aGpIRVFyTFZ6QXhnT2tyNloxUlhaNmFPak53cE5seTByRXZBUFdDMUpjZ29oLXpvYzBleV9ZZTVyZ3JjSTJXVTVBWXl2cmZOdWVfbWxOdWRERzk1TVE0eXFmdFFVekI0Ul9IcVFlOGV3UGdUYzJmTVItVDh1M016NjNzR0gwX1BfM3doVjB6UWtrRGJOR1RjU3l0OHpsNnk1em5oS3FjSkVJQjR4d1lkdVZ2eklDRXI5c0dRR1M1a0ZFd0dwSk1MZ1pHZWVHQ0Y0ZzZ1R3pCNDZxWjJrZ3E5NnBrWllzYW5hSmFTOWxJQ0IyOGpFcE9WUXhVZVFIemg5VDUzdEdrWHFOX1V3cmFYUlNIUm95Z1lSNTFrRk5OLTdIVVpaeTdhbFgtVlRndTNxaFRmb0dBUEJJaG1SYXdzV0lQMkphRnhWTHU3aDhwdFBrNXpORi1SMjhpa05GWTF0aEtkSXotTGRXZWxVLVNqTm5LblpGOEVsUUlURWhDOENMMzRHUGRId0Zwb294NDg1bjlrNzBuRGpvSF9aWkJVR2EzOW9meUU5cy1RMmFaeXNIcFVDMmxlQnM1c3U2Y2piTHo0YTEyN3M4ZEVRbmlIX1E1ZXd2ZHRKZVljdDMwTkxSOFhxS29mdG9WYmhSVmk3T3ctUmx3V19rLTd4WGI4OHVBUS14dmlnQzRRY1lGeUFka0o4TVRFa0dNUU14NVhKU0k0b05kSTdlSGFLa3pVbTM2cDdSZG9Bb253SS1IVmk5alpjU3M3cEhjcVplS2tNbTI3S1RlM3RDRTd5QjNZTldMMDE1OU5TZ2NpWnZJNDlBOFRPOGVyRHpRaGEzSUJ0aUkycGw1cW5YTnJFTVVMZFFsT2VJckk1NkRxVkhxRmo0M0hiWDVqcGdYczVfN3lNeXFvZ2ZxOEwwTlFPOVpQTzZkSTllaHlHMEdIV0NQTk1MOVoxWDh1ZkttaHRqUVdzNG5FZDJsWHU0SUs4TE1xd3lta2xFUWVFNDRNRVJ5ZnZLMVQwb2xpelMwX2ZncnVVeU0wa3h6ZS11WDFESDV6YV9sREExUWZrS3lJcFRobElkTU5fb0VHMXRvT2tQTWFKVDltaHN4d00yNVpFOGpPcXpRVURFV1NOaVdNb2FEbUZaSURjeG02cnhfSW5rZXc0YUxodFhmejFPYjNPSF94N1Z5Qk5aODFvRGkwbWNYTFdmdW9JdWZvYWs4dWt0amlSWFBnbFg5Tzk4bEF6Y3NiNldtNnRONEFGeTJmZXg4VW9XWkVuOGR1a25FWWQ0WVkzT01DNnRsdmRVa29fRFhYUlBBb2I5b3psOVhyY05hRWY38gKGAQoLQkVBQ09OX0RBVEESd0FLQW1mLUREUVNMZlVOQXg0TGVZeTVHWWszV3A0cld4VkV3clhxY3RaS1ZkRzlqeENDQUNERktYbTRQeDlCSTZGUWxsbHhKVGtxaVpwOHRjMWZteU52aHBNQ1R0eUpBRTJuYjZCRXZISngzcmFweTVRX3FpY0w08gKBAQobRFlOQU1JQ19DUkVBVElWRV9QSVhFTF9EQVRBEmJBUEV1Y05WQVNjVmtIbXo2ZjlWYVRWWDF5QURYY2U2NzY4MkJFd2ZQMnJBWmhWQnZwMUxtdHlkaTNVVG1HSFFBNkduYUt6dDhMUmd6ZGxZUW1vNGNpaEZ0enZTazNWal9HQfICogQKDlhCSURfQ0xJQ0tfVVJMEo8EaHR0cP6pCP6pCP6pCP6pCP6pCP6pCP6pCP6pCCqpCDjyAsYEChJYQklEX0NMSUNFJhxfRU5DEq8EaKLTCkQlM0ZzYSUzREwlMjZhaSUzREP-2wr-2wr-2wr-2wpu2wpEJTI2bnVtJTNEMSUyNnByJTNEUuMKJCUyNnNpZyUzREGC5woQJTI2Y2wO6QoMJTNEY1brCgwlMjZkDu0KAVAUS0FtZi1E_u8KEu8KIfEwZHVybCUzRPIC5QQKETJFAkVJAM-uSQIEMjVFSwQyNUVNADVFTwEN_lEC_lEC_lEC_lECelECADVJUyEqBDElAQ4EcHIFDVpZAgA1SVsBL45dAgA1VV8BMmJhAgA1UWMBJv5lAjZlAkEJRWcBWxTyAokFChVCaQJFbQDvtm0CVW8BWABMIToBagBpBQn-xgT-xgT-xgT-xgSCxgQANSEtgcoBCoXOBRJFeyFQYn0CVX8BJpaBAi6DAgE2aoUCXYcBKv6JAj6JAkEhTYsBXxTyAsMECg9JjSBQT0lOVFJPTEz-PQf-PQf-PQf-PQf-PQf-PQf-PQf-PQfOPQeQHwoLQ0FDSEVCVVNURVISEDE0ODIwODQxMzEwODA0NzjyAi8KDxKoCbBBVUNUSU9OX0lEEhxBQkFqSDBodVZPdnJQYWRzUl9OSzF2YUhvOVFl8gIcChAFMgRDUhqCDDhJRBIIMzQyMDc4NjbyAhYBcxBNUEFJRwVNRAc5NTcyNzUy8gIdChJJTlNFUgVnEE9SREVSATpQBzI4MTM0NDLyAhEKC0VYQ0hBTkdFARkcAjEw8gIXChEFbBhQVUJMSVNICTMFGiAQCg5QSVhFTF8OZApQT01NQfICIQoKU09VUkNFX1VSTBITGmoKBG91IikTFC_yAiUKDhkkpd1WKAA8HwoRVU5JVkVSU0FMX1NJVAWT8IsKMTMxMjQ2ODc2MvICBQoDQ0lEgAMAiAMBkAMAmAMXoAMBqgMAwAOsAsgDANgDyJw64AMA6AMA-AMCgAQAkgQGL3V0L3YymAQAogQNMTUxLjIyOS4xLjEzOagE3e8DsgQOCAAQARigASDYBCgAMAC4BADABK7QmBfIBADaBAIIAeAEAPAE--mVHIgFAQ..&amp;s=8b07ecbbef7afb52ad54f46abde9fe335e5d54f9&amp;referrer=outlook.com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930275" y="241300"/>
          <a:ext cx="304800" cy="3079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6</xdr:col>
      <xdr:colOff>51435</xdr:colOff>
      <xdr:row>29</xdr:row>
      <xdr:rowOff>70485</xdr:rowOff>
    </xdr:to>
    <xdr:sp macro="" textlink="">
      <xdr:nvSpPr>
        <xdr:cNvPr id="25" name="C0BED9AC-4E0C-45EA-9233-9AB123FD1DA7" descr="https://outlook.live.com/owa/service.svc/s/GetFileAttachment?id=AQMkADAwATEyMgBmOC1kYTk5AC0zYmUzLTAwAi0wMAoARgAAA9d9sRHLLaRJvPq83v%2FSjtEHAE7os70g5y5IvdbEL9%2FJxp0AAAIBDwAAAE7os70g5y5IvdbEL9%2FJxp0AAAAoaYc6AAAAARIAEADXFopST9tMTqxAMlwVSiPH&amp;X-OWA-CANARY=W_3aYEp1jEyQPetI6q7-O9DHlRdwJ9QY2IAGeKXrpY1DSDye235CoFfP3840KoMDaQwO9t0DIas.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0900"/>
          <a:ext cx="3457575" cy="46132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5</xdr:col>
      <xdr:colOff>396240</xdr:colOff>
      <xdr:row>31</xdr:row>
      <xdr:rowOff>47625</xdr:rowOff>
    </xdr:to>
    <xdr:sp macro="" textlink="">
      <xdr:nvSpPr>
        <xdr:cNvPr id="26" name="16FCFAA0-0B31-4634-B3D1-E3E05477C2B5" descr="https://outlook.live.com/owa/service.svc/s/GetFileAttachment?id=AQMkADAwATEyMgBmOC1kYTk5AC0zYmUzLTAwAi0wMAoARgAAA9d9sRHLLaRJvPq83v%2FSjtEHAE7os70g5y5IvdbEL9%2FJxp0AAAIBDwAAAE7os70g5y5IvdbEL9%2FJxp0AAAAoaYc6AAAAARIAEADRgyRZcS5FQrWKTe6nSrQ3&amp;X-OWA-CANARY=W_3aYEp1jEyQPetI6q7-O9DHlRdwJ9QY2IAGeKXrpY1DSDye235CoFfP3840KoMDaQwO9t0DIas.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11800"/>
          <a:ext cx="2197100" cy="8604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63500</xdr:rowOff>
    </xdr:from>
    <xdr:to>
      <xdr:col>1</xdr:col>
      <xdr:colOff>77470</xdr:colOff>
      <xdr:row>8</xdr:row>
      <xdr:rowOff>41275</xdr:rowOff>
    </xdr:to>
    <xdr:sp macro="" textlink="">
      <xdr:nvSpPr>
        <xdr:cNvPr id="27" name="58292420" descr="https://secure-ams.adnxs.com/it?e=wqT_3QL7F8j7CwAAAwDWAAUBCMqe28IFEJOdw4bVsMTbQxis55iL4NfixmMgASotCZqZmZmZmfk_EZoBCDCZ-T8ZAAAAgD0KKEAhERsAKREJ9HIBMOigggM4qQ1AwAhIUlDE8eUbWOelN2AAaNzSVXj_PYABAYoBA1VTRJIBA0FVRJgBoAGgAdgEqAEBsAEAuAEBwAEFyAEC0AEA2AEA4AEA8AEAsgIgMUM0M0Q3M0Y0RENBNjZCNDMzQUREMDY5NDlDQTYyOUPYAosG4AKNuzLqAgtvdXRsb29rLmNvbfIC1wMKC19fVFREX0NMS19fEscDJmltcD0xNDkwNzAyYi1jNzdiLTRhNzItOTE4YS04ZTUwYWFkYTE0MTkmYWc9eHB2NGtkYSZjcmlkPTYzcHl4bXU3JmNmPTc5MDYmZnE9MCZ0ZF9zPW91dGxvb2suY29tJnJjYXRzPW12ayxvajgmbWNhdD1vajgmbXN0ZT0mbWZsZD00Jm1zc2k9NWEyZWdoaWlhZjVhJm1mc2k9NDd0NW1wNnZkcyZzdj1hcHBuZXh1cyZ1aG93PTE4JmFnc2E9JnJnY289VW5pdGVkJTIwS2luZ2QBdlxncmU9U3Rva2Utb24tVHJlbnQmcmdtZT0BMABpRhoAZHo9U1Q0JmR0PVBDJm9zZj1XaW5kb3dzJm9zEQuwOCZicj1JbnRlcm5ldEV4cGxvcmVyMTEmc3ZwaWQ9MjgwJnJsYW5ncz1lbiZtAQqAPSZkaWQ9JnJjeHQ9T3RoZXImdG1wYz0mdnJ0ZD0mb3NpAQUQdj0mZGEBJ2xkbnI9MCZ2cGI9JnN2c2M9JmR1cj0mY3JyZWxyCRMNZjRtaz1Vbmtub3duJm1kbBEMKdsIJSVUKdsIJSUS_tsB_tsB_tsB_tsB_tsB_tsB_tsBPduwFQoRT1ZFUlJJREVfTUVUQURBVEESAPICDwoLTklFTFNFTl9UQUcSAPICfQoOQQLwQlBJWEVMX0hFQUQSa2h0dHBzOi8vZXVyLXVrcC5hZHNydnIub3JnL2JpZC9mZWVkYmFjay9hcHBuZXh1cz9paWQ9MTSKEQQAYzIGBBh3cD3yAp8ELoEA8IpUQUlMEowEJmFpZD00ODc5Mzg3OTg1NTYzNDA1OTcxJndwYz1VU0Qmc2ZlPWE4ZTRmNDkmcHVpZD03MTczNTQyMzMwMTQyOTYyNjA0JnRkaWQ9NmI5NDZmOGMtMDVmNS00NTAyLTk3YWUtODBmYzA1Yzk1MzRlJnBpZD1pNmUwd2E4JmFnPXhwdjRrgbUUZj03OTA2_qcEcqcECHVob_6bBFqbBBxzdmJ0dGQ9MdKkBAhybGE2mgSZtT6kBBxsYXQ9NTMuMAUBNCZsb249LTIuMTgzMzAwjcCJsAx2cD0wncUUYnA9MiZtUpsEMsoEXPICGAoUVklFV0FCSUxJVFlfVFJBQ0tJTkW-KBUKEVJFRkVSUkVSOhgAdAtDQUNIRUJVU1RFUhIGNTI4NTcy8gITCgRTSVRFEjbkBgg0CgzJ4yBURElEX18SJDaKNQIQ8gIcChEJNxhQQVJUTkVSBTwEB2lJSBDyAh0KFT4fADxJTlRfXxIEMTkyMvICHwoUCSAcQURWRVJUSVMRQixzcTZnZWs58gIiChhKIgAJRRgGMTAyODYxAWcAEgklHENBTVBBSUdOCYcsMWJvamN1d_ICIAoWQiAADUMUNDIwNzEzHckYQURHUk9VUAlCAHjpuwFCDckZHwlBKAcxNDM5Njg08gIeFYUYUkVBVElWRQVDAAjx8QjyAiEVhhkhDUUsMjkwNDQ1NvICGwoQCaoYQURGT1JNQSEsHAcxNjB4NjAwAYYtL0BTVVBQTFlWRU5ET1JfXxIIYY2HIQstMDIjAAlnEAE38gI8EUMgSU1QUkVTU0lPKS0AJI69BAjyAhcRoDhDQVRFR09SWV9fEgNvajhBoi2ESERFVklDRVRZUEVfXxICUEPyAhkxPbF4CFBDXyUdDADyAhQRUQk3ERcIIAobKQgu9gIUUFJPRklMAVcYATDyAhEKCwkjAEwlJggCNTMBn03GHExPTkdfXxIHbYchfQAPCS4QQ09VTlQFuBwOVW5pdGVkIBr-CCFfAA4JJCRSRUdJT05fXxIONg0JAXUADQkjLE1FVFJPX18SAPICFhFbFFpJUENPRAGgCANTVEUSDY4MQ0lUWU5OAAgWChEJTgRUUmGlAFMF_gHcABIRigxERUFMBRZQAIADAIgDAZADAJgDF6ADAaoDGxoTSh8G8GwqBDEwODjAA6wCyAMA2APInDrgAwDoAwD4AwKABACSBAYvdXQvdjKYBACiBA0xNTEuMjI5LjEuMTM5qATd7wOyBA4IABABGKABINgEKAAwALgEAMAEs9CYF8gEANoEAggB4AQA8ATE8eUbiAUB&amp;s=6bec51e7f1a8e721f11b0ab73375ee6625b249f3&amp;referrer=outlook.com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54025" y="1320800"/>
          <a:ext cx="304800" cy="307975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179918</xdr:colOff>
      <xdr:row>0</xdr:row>
      <xdr:rowOff>58633</xdr:rowOff>
    </xdr:from>
    <xdr:to>
      <xdr:col>1</xdr:col>
      <xdr:colOff>1818429</xdr:colOff>
      <xdr:row>1</xdr:row>
      <xdr:rowOff>97936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783379-4034-134A-2854-03CCE6982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8" y="58633"/>
          <a:ext cx="2084916" cy="4943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christophi/Downloads/Jan_%202005%20MANAGEMENT%20ACCOUNTS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/Accounts%202001/June%202001/June%202001%20MANAGEMENT%20ACCOU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s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IESLAN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J23" sqref="J23"/>
    </sheetView>
  </sheetViews>
  <sheetFormatPr defaultColWidth="9.1640625" defaultRowHeight="12.3" x14ac:dyDescent="0.4"/>
  <cols>
    <col min="1" max="1" width="9.1640625" style="1"/>
    <col min="2" max="2" width="34.6640625" style="38" bestFit="1" customWidth="1"/>
    <col min="3" max="3" width="2.6640625" customWidth="1"/>
    <col min="4" max="5" width="10.33203125" style="39" bestFit="1" customWidth="1"/>
    <col min="6" max="6" width="11.33203125" style="39" bestFit="1" customWidth="1"/>
    <col min="7" max="7" width="10.33203125" style="39" customWidth="1"/>
    <col min="8" max="8" width="10.33203125" style="48" customWidth="1"/>
    <col min="9" max="9" width="10.33203125" style="39" customWidth="1"/>
    <col min="10" max="10" width="10.83203125" style="48" bestFit="1" customWidth="1"/>
    <col min="11" max="11" width="2.6640625" customWidth="1"/>
    <col min="12" max="12" width="11.6640625" style="39" bestFit="1" customWidth="1"/>
    <col min="13" max="13" width="10.5" style="39" bestFit="1" customWidth="1"/>
    <col min="14" max="14" width="11.33203125" style="39" bestFit="1" customWidth="1"/>
    <col min="15" max="15" width="10.33203125" style="39" bestFit="1" customWidth="1"/>
    <col min="16" max="16" width="10.33203125" style="48" customWidth="1"/>
    <col min="17" max="17" width="10.33203125" style="39" customWidth="1"/>
    <col min="18" max="18" width="10.33203125" style="48" customWidth="1"/>
    <col min="19" max="16384" width="9.1640625" style="1"/>
  </cols>
  <sheetData>
    <row r="1" spans="1:18" s="34" customFormat="1" ht="11.4" x14ac:dyDescent="0.4">
      <c r="B1" s="49"/>
    </row>
    <row r="2" spans="1:18" s="5" customFormat="1" ht="11.4" x14ac:dyDescent="0.4">
      <c r="B2" s="2" t="str">
        <f>'P&amp;L - Act vs Bud &amp; PY Detail'!$B$2</f>
        <v>Strength &amp; Conditioning Eduction</v>
      </c>
      <c r="D2" s="3"/>
      <c r="E2" s="3"/>
      <c r="F2" s="3"/>
      <c r="G2" s="3"/>
      <c r="H2" s="41"/>
      <c r="I2" s="3"/>
      <c r="J2" s="41"/>
      <c r="L2" s="3"/>
      <c r="M2" s="3"/>
      <c r="N2" s="3"/>
      <c r="O2" s="3"/>
      <c r="P2" s="41"/>
      <c r="Q2" s="3"/>
      <c r="R2" s="41"/>
    </row>
    <row r="3" spans="1:18" s="5" customFormat="1" ht="11.4" x14ac:dyDescent="0.4">
      <c r="B3" s="2" t="s">
        <v>58</v>
      </c>
      <c r="D3" s="608" t="s">
        <v>47</v>
      </c>
      <c r="E3" s="608"/>
      <c r="F3" s="608"/>
      <c r="G3" s="608"/>
      <c r="H3" s="608"/>
      <c r="I3" s="608"/>
      <c r="J3" s="608"/>
      <c r="L3" s="608" t="s">
        <v>1</v>
      </c>
      <c r="M3" s="608"/>
      <c r="N3" s="608"/>
      <c r="O3" s="608"/>
      <c r="P3" s="608"/>
      <c r="Q3" s="608"/>
      <c r="R3" s="608"/>
    </row>
    <row r="4" spans="1:18" s="5" customFormat="1" ht="11.4" x14ac:dyDescent="0.4">
      <c r="B4" s="8" t="str">
        <f>'P&amp;L - Act vs Bud &amp; PY Detail'!$B$4</f>
        <v>31/04/2017</v>
      </c>
      <c r="D4" s="4"/>
      <c r="E4" s="4"/>
      <c r="F4" s="4"/>
      <c r="G4" s="3"/>
      <c r="H4" s="41"/>
      <c r="I4" s="3"/>
      <c r="J4" s="41"/>
      <c r="L4" s="4"/>
      <c r="M4" s="4"/>
      <c r="N4" s="4"/>
      <c r="O4" s="3"/>
      <c r="P4" s="41"/>
      <c r="Q4" s="3"/>
      <c r="R4" s="41"/>
    </row>
    <row r="5" spans="1:18" s="10" customFormat="1" ht="11.4" x14ac:dyDescent="0.4">
      <c r="B5" s="8"/>
      <c r="D5" s="4"/>
      <c r="E5" s="4"/>
      <c r="F5" s="4"/>
      <c r="G5" s="608" t="s">
        <v>48</v>
      </c>
      <c r="H5" s="608"/>
      <c r="I5" s="608" t="s">
        <v>49</v>
      </c>
      <c r="J5" s="608"/>
      <c r="L5" s="4"/>
      <c r="M5" s="4"/>
      <c r="N5" s="4"/>
      <c r="O5" s="608" t="s">
        <v>48</v>
      </c>
      <c r="P5" s="608"/>
      <c r="Q5" s="608" t="s">
        <v>49</v>
      </c>
      <c r="R5" s="608"/>
    </row>
    <row r="6" spans="1:18" s="12" customFormat="1" ht="11.4" x14ac:dyDescent="0.4">
      <c r="B6" s="13" t="s">
        <v>0</v>
      </c>
      <c r="D6" s="4" t="s">
        <v>50</v>
      </c>
      <c r="E6" s="4" t="s">
        <v>51</v>
      </c>
      <c r="F6" s="4" t="s">
        <v>52</v>
      </c>
      <c r="G6" s="14" t="s">
        <v>53</v>
      </c>
      <c r="H6" s="41" t="s">
        <v>54</v>
      </c>
      <c r="I6" s="14" t="s">
        <v>53</v>
      </c>
      <c r="J6" s="41" t="s">
        <v>54</v>
      </c>
      <c r="L6" s="4" t="s">
        <v>50</v>
      </c>
      <c r="M6" s="4" t="s">
        <v>51</v>
      </c>
      <c r="N6" s="4" t="s">
        <v>52</v>
      </c>
      <c r="O6" s="14" t="s">
        <v>53</v>
      </c>
      <c r="P6" s="41" t="s">
        <v>54</v>
      </c>
      <c r="Q6" s="14" t="s">
        <v>53</v>
      </c>
      <c r="R6" s="41" t="s">
        <v>54</v>
      </c>
    </row>
    <row r="7" spans="1:18" x14ac:dyDescent="0.4">
      <c r="B7" s="17"/>
      <c r="D7" s="18"/>
      <c r="E7" s="18"/>
      <c r="F7" s="18"/>
      <c r="G7" s="18"/>
      <c r="H7" s="42"/>
      <c r="I7" s="18"/>
      <c r="J7" s="42"/>
      <c r="L7" s="18"/>
      <c r="M7" s="18"/>
      <c r="N7" s="18"/>
      <c r="O7" s="18"/>
      <c r="P7" s="42"/>
      <c r="Q7" s="18"/>
      <c r="R7" s="42"/>
    </row>
    <row r="8" spans="1:18" x14ac:dyDescent="0.4">
      <c r="A8" s="1" t="s">
        <v>61</v>
      </c>
      <c r="B8" s="21" t="s">
        <v>2</v>
      </c>
      <c r="D8" s="18"/>
      <c r="E8" s="18"/>
      <c r="F8" s="18"/>
      <c r="G8" s="18"/>
      <c r="H8" s="42"/>
      <c r="I8" s="18"/>
      <c r="J8" s="42"/>
      <c r="L8" s="18"/>
      <c r="M8" s="18"/>
      <c r="N8" s="18"/>
      <c r="O8" s="18"/>
      <c r="P8" s="42"/>
      <c r="Q8" s="18"/>
      <c r="R8" s="42"/>
    </row>
    <row r="9" spans="1:18" x14ac:dyDescent="0.4">
      <c r="B9" s="17"/>
      <c r="D9" s="18"/>
      <c r="E9" s="18"/>
      <c r="F9" s="18"/>
      <c r="G9" s="18"/>
      <c r="H9" s="42"/>
      <c r="I9" s="18"/>
      <c r="J9" s="42"/>
      <c r="L9" s="18"/>
      <c r="M9" s="18"/>
      <c r="N9" s="18"/>
      <c r="O9" s="18"/>
      <c r="P9" s="42"/>
      <c r="Q9" s="18"/>
      <c r="R9" s="42"/>
    </row>
    <row r="10" spans="1:18" x14ac:dyDescent="0.4">
      <c r="A10" s="51" t="e">
        <f>'P&amp;L - Act vs Bud &amp; PY Detail'!A11</f>
        <v>#REF!</v>
      </c>
      <c r="B10" s="17" t="str">
        <f>'P&amp;L - Act vs Bud &amp; PY Detail'!B11</f>
        <v>Courses</v>
      </c>
      <c r="D10" s="18">
        <f>'P&amp;L - Act vs Bud &amp; PY Detail'!D14</f>
        <v>0</v>
      </c>
      <c r="E10" s="18" t="e">
        <f>'P&amp;L - Act vs Bud &amp; PY Detail'!E14</f>
        <v>#REF!</v>
      </c>
      <c r="F10" s="18">
        <f>'P&amp;L - Act vs Bud &amp; PY Detail'!F14</f>
        <v>0</v>
      </c>
      <c r="G10" s="18" t="e">
        <f>'P&amp;L - Act vs Bud &amp; PY Detail'!G14</f>
        <v>#REF!</v>
      </c>
      <c r="H10" s="18" t="e">
        <f>'P&amp;L - Act vs Bud &amp; PY Detail'!H14</f>
        <v>#REF!</v>
      </c>
      <c r="I10" s="18" t="e">
        <f>'P&amp;L - Act vs Bud &amp; PY Detail'!I14</f>
        <v>#REF!</v>
      </c>
      <c r="J10" s="18" t="str">
        <f>'P&amp;L - Act vs Bud &amp; PY Detail'!J14</f>
        <v>N/A</v>
      </c>
      <c r="L10" s="18">
        <f>'P&amp;L - Act vs Bud &amp; PY Detail'!L14</f>
        <v>0</v>
      </c>
      <c r="M10" s="18" t="e">
        <f>'P&amp;L - Act vs Bud &amp; PY Detail'!M14</f>
        <v>#REF!</v>
      </c>
      <c r="N10" s="18">
        <f>'P&amp;L - Act vs Bud &amp; PY Detail'!N14</f>
        <v>0</v>
      </c>
      <c r="O10" s="18" t="e">
        <f>'P&amp;L - Act vs Bud &amp; PY Detail'!O14</f>
        <v>#REF!</v>
      </c>
      <c r="P10" s="18" t="e">
        <f>'P&amp;L - Act vs Bud &amp; PY Detail'!P14</f>
        <v>#REF!</v>
      </c>
      <c r="Q10" s="18" t="e">
        <f>'P&amp;L - Act vs Bud &amp; PY Detail'!Q14</f>
        <v>#REF!</v>
      </c>
      <c r="R10" s="18" t="str">
        <f>'P&amp;L - Act vs Bud &amp; PY Detail'!R14</f>
        <v>N/A</v>
      </c>
    </row>
    <row r="11" spans="1:18" x14ac:dyDescent="0.4">
      <c r="B11" s="17" t="str">
        <f>'P&amp;L - Act vs Bud &amp; PY Detail'!B15</f>
        <v>Other income</v>
      </c>
      <c r="D11" s="18">
        <f>'P&amp;L - Act vs Bud &amp; PY Detail'!D32</f>
        <v>0</v>
      </c>
      <c r="E11" s="18" t="e">
        <f>'P&amp;L - Act vs Bud &amp; PY Detail'!E32</f>
        <v>#REF!</v>
      </c>
      <c r="F11" s="18">
        <f>'P&amp;L - Act vs Bud &amp; PY Detail'!F32</f>
        <v>0</v>
      </c>
      <c r="G11" s="18" t="e">
        <f>'P&amp;L - Act vs Bud &amp; PY Detail'!G32</f>
        <v>#REF!</v>
      </c>
      <c r="H11" s="18" t="e">
        <f>'P&amp;L - Act vs Bud &amp; PY Detail'!H32</f>
        <v>#REF!</v>
      </c>
      <c r="I11" s="18" t="e">
        <f>'P&amp;L - Act vs Bud &amp; PY Detail'!I32</f>
        <v>#REF!</v>
      </c>
      <c r="J11" s="18" t="str">
        <f>'P&amp;L - Act vs Bud &amp; PY Detail'!J32</f>
        <v>N/A</v>
      </c>
      <c r="L11" s="18">
        <f>'P&amp;L - Act vs Bud &amp; PY Detail'!L32</f>
        <v>0</v>
      </c>
      <c r="M11" s="18" t="e">
        <f>'P&amp;L - Act vs Bud &amp; PY Detail'!M32</f>
        <v>#REF!</v>
      </c>
      <c r="N11" s="18">
        <f>'P&amp;L - Act vs Bud &amp; PY Detail'!N32</f>
        <v>0</v>
      </c>
      <c r="O11" s="18" t="e">
        <f>'P&amp;L - Act vs Bud &amp; PY Detail'!O32</f>
        <v>#REF!</v>
      </c>
      <c r="P11" s="18" t="e">
        <f>'P&amp;L - Act vs Bud &amp; PY Detail'!P32</f>
        <v>#REF!</v>
      </c>
      <c r="Q11" s="18" t="e">
        <f>'P&amp;L - Act vs Bud &amp; PY Detail'!Q32</f>
        <v>#REF!</v>
      </c>
      <c r="R11" s="18" t="str">
        <f>'P&amp;L - Act vs Bud &amp; PY Detail'!R32</f>
        <v>N/A</v>
      </c>
    </row>
    <row r="12" spans="1:18" ht="12.6" thickBot="1" x14ac:dyDescent="0.45">
      <c r="B12" s="22" t="s">
        <v>3</v>
      </c>
      <c r="D12" s="28">
        <f>'P&amp;L - Act vs Bud &amp; PY Detail'!D35</f>
        <v>0</v>
      </c>
      <c r="E12" s="28" t="e">
        <f>'P&amp;L - Act vs Bud &amp; PY Detail'!E35</f>
        <v>#REF!</v>
      </c>
      <c r="F12" s="28">
        <f>'P&amp;L - Act vs Bud &amp; PY Detail'!F35</f>
        <v>0</v>
      </c>
      <c r="G12" s="28" t="e">
        <f>'P&amp;L - Act vs Bud &amp; PY Detail'!G35</f>
        <v>#REF!</v>
      </c>
      <c r="H12" s="28" t="e">
        <f>'P&amp;L - Act vs Bud &amp; PY Detail'!H35</f>
        <v>#REF!</v>
      </c>
      <c r="I12" s="28" t="e">
        <f>'P&amp;L - Act vs Bud &amp; PY Detail'!I35</f>
        <v>#REF!</v>
      </c>
      <c r="J12" s="28" t="str">
        <f>'P&amp;L - Act vs Bud &amp; PY Detail'!J35</f>
        <v>N/A</v>
      </c>
      <c r="L12" s="28">
        <f>'P&amp;L - Act vs Bud &amp; PY Detail'!L35</f>
        <v>0</v>
      </c>
      <c r="M12" s="28" t="e">
        <f>'P&amp;L - Act vs Bud &amp; PY Detail'!M35</f>
        <v>#REF!</v>
      </c>
      <c r="N12" s="28">
        <f>'P&amp;L - Act vs Bud &amp; PY Detail'!N35</f>
        <v>0</v>
      </c>
      <c r="O12" s="28" t="e">
        <f>'P&amp;L - Act vs Bud &amp; PY Detail'!O35</f>
        <v>#REF!</v>
      </c>
      <c r="P12" s="28" t="e">
        <f>'P&amp;L - Act vs Bud &amp; PY Detail'!P35</f>
        <v>#REF!</v>
      </c>
      <c r="Q12" s="28" t="e">
        <f>'P&amp;L - Act vs Bud &amp; PY Detail'!Q35</f>
        <v>#REF!</v>
      </c>
      <c r="R12" s="28" t="str">
        <f>'P&amp;L - Act vs Bud &amp; PY Detail'!R35</f>
        <v>N/A</v>
      </c>
    </row>
    <row r="13" spans="1:18" x14ac:dyDescent="0.4">
      <c r="D13" s="18"/>
      <c r="E13" s="18"/>
      <c r="F13" s="18"/>
      <c r="G13" s="18"/>
      <c r="H13" s="42"/>
      <c r="I13" s="18"/>
      <c r="J13" s="42"/>
      <c r="L13" s="18"/>
      <c r="M13" s="18"/>
      <c r="N13" s="18"/>
      <c r="O13" s="18"/>
      <c r="P13" s="42"/>
      <c r="Q13" s="18"/>
      <c r="R13" s="42"/>
    </row>
    <row r="14" spans="1:18" x14ac:dyDescent="0.4">
      <c r="A14" s="1" t="s">
        <v>99</v>
      </c>
      <c r="B14" s="21" t="s">
        <v>4</v>
      </c>
      <c r="D14" s="18"/>
      <c r="E14" s="18"/>
      <c r="F14" s="18"/>
      <c r="G14" s="18"/>
      <c r="H14" s="42"/>
      <c r="I14" s="18"/>
      <c r="J14" s="42"/>
      <c r="L14" s="18"/>
      <c r="M14" s="18"/>
      <c r="N14" s="18"/>
      <c r="O14" s="18"/>
      <c r="P14" s="42"/>
      <c r="Q14" s="18"/>
      <c r="R14" s="42"/>
    </row>
    <row r="15" spans="1:18" x14ac:dyDescent="0.4">
      <c r="B15" s="17"/>
      <c r="D15" s="18"/>
      <c r="E15" s="18"/>
      <c r="F15" s="18"/>
      <c r="G15" s="18"/>
      <c r="H15" s="42"/>
      <c r="I15" s="18"/>
      <c r="J15" s="42"/>
      <c r="L15" s="18"/>
      <c r="M15" s="18"/>
      <c r="N15" s="18"/>
      <c r="O15" s="18"/>
      <c r="P15" s="42"/>
      <c r="Q15" s="18"/>
      <c r="R15" s="42"/>
    </row>
    <row r="16" spans="1:18" x14ac:dyDescent="0.4">
      <c r="A16" s="1" t="s">
        <v>92</v>
      </c>
      <c r="B16" s="37" t="s">
        <v>5</v>
      </c>
      <c r="D16" s="18">
        <f>'P&amp;L - Act vs Bud &amp; PY Detail'!D60</f>
        <v>0</v>
      </c>
      <c r="E16" s="18" t="e">
        <f>'P&amp;L - Act vs Bud &amp; PY Detail'!E60</f>
        <v>#REF!</v>
      </c>
      <c r="F16" s="18">
        <f>'P&amp;L - Act vs Bud &amp; PY Detail'!F60</f>
        <v>0</v>
      </c>
      <c r="G16" s="18" t="e">
        <f>'P&amp;L - Act vs Bud &amp; PY Detail'!G60</f>
        <v>#REF!</v>
      </c>
      <c r="H16" s="42" t="e">
        <f>'P&amp;L - Act vs Bud &amp; PY Detail'!H60</f>
        <v>#REF!</v>
      </c>
      <c r="I16" s="18" t="e">
        <f>'P&amp;L - Act vs Bud &amp; PY Detail'!I60</f>
        <v>#REF!</v>
      </c>
      <c r="J16" s="42" t="str">
        <f>'P&amp;L - Act vs Bud &amp; PY Detail'!J60</f>
        <v>N/A</v>
      </c>
      <c r="L16" s="18">
        <f>'P&amp;L - Act vs Bud &amp; PY Detail'!L60</f>
        <v>0</v>
      </c>
      <c r="M16" s="18" t="e">
        <f>'P&amp;L - Act vs Bud &amp; PY Detail'!M60</f>
        <v>#REF!</v>
      </c>
      <c r="N16" s="18">
        <f>'P&amp;L - Act vs Bud &amp; PY Detail'!N60</f>
        <v>0</v>
      </c>
      <c r="O16" s="18" t="e">
        <f>'P&amp;L - Act vs Bud &amp; PY Detail'!O60</f>
        <v>#REF!</v>
      </c>
      <c r="P16" s="42" t="e">
        <f>'P&amp;L - Act vs Bud &amp; PY Detail'!P60</f>
        <v>#REF!</v>
      </c>
      <c r="Q16" s="18">
        <f>'P&amp;L - Act vs Bud &amp; PY Detail'!Q60</f>
        <v>0</v>
      </c>
      <c r="R16" s="42" t="str">
        <f>'P&amp;L - Act vs Bud &amp; PY Detail'!R60</f>
        <v>N/A</v>
      </c>
    </row>
    <row r="17" spans="1:18" x14ac:dyDescent="0.4">
      <c r="A17" s="1" t="s">
        <v>223</v>
      </c>
      <c r="B17" s="37" t="s">
        <v>225</v>
      </c>
      <c r="D17" s="18">
        <f>'P&amp;L - Act vs Bud &amp; PY Detail'!D61</f>
        <v>0</v>
      </c>
      <c r="E17" s="18">
        <f>'P&amp;L - Act vs Bud &amp; PY Detail'!E61</f>
        <v>0</v>
      </c>
      <c r="F17" s="18">
        <f>'P&amp;L - Act vs Bud &amp; PY Detail'!F61</f>
        <v>0</v>
      </c>
      <c r="G17" s="18">
        <f>'P&amp;L - Act vs Bud &amp; PY Detail'!G61</f>
        <v>0</v>
      </c>
      <c r="H17" s="42" t="str">
        <f>'P&amp;L - Act vs Bud &amp; PY Detail'!H61</f>
        <v>N/A</v>
      </c>
      <c r="I17" s="18">
        <f>'P&amp;L - Act vs Bud &amp; PY Detail'!I61</f>
        <v>0</v>
      </c>
      <c r="J17" s="42" t="str">
        <f>'P&amp;L - Act vs Bud &amp; PY Detail'!J61</f>
        <v>N/A</v>
      </c>
      <c r="L17" s="18">
        <f>'P&amp;L - Act vs Bud &amp; PY Detail'!L61</f>
        <v>0</v>
      </c>
      <c r="M17" s="18">
        <f>'P&amp;L - Act vs Bud &amp; PY Detail'!M61</f>
        <v>0</v>
      </c>
      <c r="N17" s="18">
        <f>'P&amp;L - Act vs Bud &amp; PY Detail'!N61</f>
        <v>0</v>
      </c>
      <c r="O17" s="18">
        <f>'P&amp;L - Act vs Bud &amp; PY Detail'!O61</f>
        <v>0</v>
      </c>
      <c r="P17" s="42" t="str">
        <f>'P&amp;L - Act vs Bud &amp; PY Detail'!P61</f>
        <v>N/A</v>
      </c>
      <c r="Q17" s="18">
        <f>'P&amp;L - Act vs Bud &amp; PY Detail'!Q61</f>
        <v>0</v>
      </c>
      <c r="R17" s="42" t="str">
        <f>'P&amp;L - Act vs Bud &amp; PY Detail'!R61</f>
        <v>N/A</v>
      </c>
    </row>
    <row r="18" spans="1:18" x14ac:dyDescent="0.4">
      <c r="A18" s="1" t="s">
        <v>226</v>
      </c>
      <c r="B18" s="37" t="s">
        <v>227</v>
      </c>
      <c r="D18" s="18">
        <f>'P&amp;L - Act vs Bud &amp; PY Detail'!D62</f>
        <v>0</v>
      </c>
      <c r="E18" s="18">
        <f>'P&amp;L - Act vs Bud &amp; PY Detail'!E62</f>
        <v>0</v>
      </c>
      <c r="F18" s="18">
        <f>'P&amp;L - Act vs Bud &amp; PY Detail'!F62</f>
        <v>0</v>
      </c>
      <c r="G18" s="18">
        <f>'P&amp;L - Act vs Bud &amp; PY Detail'!G62</f>
        <v>0</v>
      </c>
      <c r="H18" s="42" t="str">
        <f>'P&amp;L - Act vs Bud &amp; PY Detail'!H62</f>
        <v>N/A</v>
      </c>
      <c r="I18" s="18">
        <f>'P&amp;L - Act vs Bud &amp; PY Detail'!I62</f>
        <v>0</v>
      </c>
      <c r="J18" s="42" t="str">
        <f>'P&amp;L - Act vs Bud &amp; PY Detail'!J62</f>
        <v>N/A</v>
      </c>
      <c r="L18" s="18">
        <f>'P&amp;L - Act vs Bud &amp; PY Detail'!L62</f>
        <v>0</v>
      </c>
      <c r="M18" s="18">
        <f>'P&amp;L - Act vs Bud &amp; PY Detail'!M62</f>
        <v>0</v>
      </c>
      <c r="N18" s="18">
        <f>'P&amp;L - Act vs Bud &amp; PY Detail'!N62</f>
        <v>0</v>
      </c>
      <c r="O18" s="18">
        <f>'P&amp;L - Act vs Bud &amp; PY Detail'!O62</f>
        <v>0</v>
      </c>
      <c r="P18" s="42" t="str">
        <f>'P&amp;L - Act vs Bud &amp; PY Detail'!P62</f>
        <v>N/A</v>
      </c>
      <c r="Q18" s="18">
        <f>'P&amp;L - Act vs Bud &amp; PY Detail'!Q62</f>
        <v>0</v>
      </c>
      <c r="R18" s="42" t="str">
        <f>'P&amp;L - Act vs Bud &amp; PY Detail'!R62</f>
        <v>N/A</v>
      </c>
    </row>
    <row r="19" spans="1:18" x14ac:dyDescent="0.4">
      <c r="B19" s="22" t="s">
        <v>6</v>
      </c>
      <c r="D19" s="25">
        <f>'P&amp;L - Act vs Bud &amp; PY Detail'!D63</f>
        <v>0</v>
      </c>
      <c r="E19" s="25" t="e">
        <f>'P&amp;L - Act vs Bud &amp; PY Detail'!E63</f>
        <v>#REF!</v>
      </c>
      <c r="F19" s="25">
        <f>'P&amp;L - Act vs Bud &amp; PY Detail'!F63</f>
        <v>0</v>
      </c>
      <c r="G19" s="25" t="e">
        <f>'P&amp;L - Act vs Bud &amp; PY Detail'!G63</f>
        <v>#REF!</v>
      </c>
      <c r="H19" s="47" t="e">
        <f>'P&amp;L - Act vs Bud &amp; PY Detail'!H63</f>
        <v>#REF!</v>
      </c>
      <c r="I19" s="25" t="e">
        <f>'P&amp;L - Act vs Bud &amp; PY Detail'!I63</f>
        <v>#REF!</v>
      </c>
      <c r="J19" s="47" t="str">
        <f>'P&amp;L - Act vs Bud &amp; PY Detail'!J63</f>
        <v>N/A</v>
      </c>
      <c r="L19" s="25">
        <f>'P&amp;L - Act vs Bud &amp; PY Detail'!L63</f>
        <v>0</v>
      </c>
      <c r="M19" s="25" t="e">
        <f>'P&amp;L - Act vs Bud &amp; PY Detail'!M63</f>
        <v>#REF!</v>
      </c>
      <c r="N19" s="25">
        <f>'P&amp;L - Act vs Bud &amp; PY Detail'!N63</f>
        <v>0</v>
      </c>
      <c r="O19" s="25" t="e">
        <f>'P&amp;L - Act vs Bud &amp; PY Detail'!O63</f>
        <v>#REF!</v>
      </c>
      <c r="P19" s="47" t="e">
        <f>'P&amp;L - Act vs Bud &amp; PY Detail'!P63</f>
        <v>#REF!</v>
      </c>
      <c r="Q19" s="25">
        <f>'P&amp;L - Act vs Bud &amp; PY Detail'!Q63</f>
        <v>0</v>
      </c>
      <c r="R19" s="47" t="str">
        <f>'P&amp;L - Act vs Bud &amp; PY Detail'!R63</f>
        <v>N/A</v>
      </c>
    </row>
    <row r="20" spans="1:18" x14ac:dyDescent="0.4">
      <c r="B20" s="22"/>
      <c r="D20" s="19"/>
      <c r="E20" s="19"/>
      <c r="F20" s="19"/>
      <c r="G20" s="19"/>
      <c r="H20" s="45"/>
      <c r="I20" s="19"/>
      <c r="J20" s="45"/>
      <c r="L20" s="19"/>
      <c r="M20" s="19"/>
      <c r="N20" s="19"/>
      <c r="O20" s="19"/>
      <c r="P20" s="45"/>
      <c r="Q20" s="19"/>
      <c r="R20" s="45"/>
    </row>
    <row r="21" spans="1:18" x14ac:dyDescent="0.4">
      <c r="B21" s="22" t="str">
        <f>'P&amp;L - Annual Budget'!B61</f>
        <v>Marketing</v>
      </c>
      <c r="D21" s="19">
        <f>'P&amp;L - Act vs Bud &amp; PY Detail'!D71</f>
        <v>0</v>
      </c>
      <c r="E21" s="19" t="e">
        <f>'P&amp;L - Act vs Bud &amp; PY Detail'!E71</f>
        <v>#REF!</v>
      </c>
      <c r="F21" s="19">
        <f>'P&amp;L - Act vs Bud &amp; PY Detail'!F71</f>
        <v>0</v>
      </c>
      <c r="G21" s="19"/>
      <c r="H21" s="45"/>
      <c r="I21" s="19"/>
      <c r="J21" s="45"/>
      <c r="L21" s="19">
        <f>'P&amp;L - Act vs Bud &amp; PY Detail'!L71</f>
        <v>0</v>
      </c>
      <c r="M21" s="19" t="e">
        <f>'P&amp;L - Act vs Bud &amp; PY Detail'!M71</f>
        <v>#REF!</v>
      </c>
      <c r="N21" s="19">
        <f>'P&amp;L - Act vs Bud &amp; PY Detail'!N71</f>
        <v>0</v>
      </c>
      <c r="O21" s="19"/>
      <c r="P21" s="45"/>
      <c r="Q21" s="19"/>
      <c r="R21" s="45"/>
    </row>
    <row r="22" spans="1:18" x14ac:dyDescent="0.4">
      <c r="B22" s="22"/>
      <c r="D22" s="60">
        <f>IF(D12=0,0,(D21/D12))</f>
        <v>0</v>
      </c>
      <c r="E22" s="60" t="e">
        <f t="shared" ref="E22:F22" si="0">IF(E12=0,0,(E21/E12))</f>
        <v>#REF!</v>
      </c>
      <c r="F22" s="60">
        <f t="shared" si="0"/>
        <v>0</v>
      </c>
      <c r="G22" s="19"/>
      <c r="H22" s="45"/>
      <c r="I22" s="19"/>
      <c r="J22" s="45"/>
      <c r="L22" s="60">
        <f>IF(L12=0,0,(L21/L12))</f>
        <v>0</v>
      </c>
      <c r="M22" s="60" t="e">
        <f t="shared" ref="M22" si="1">IF(M12=0,0,(M21/M12))</f>
        <v>#REF!</v>
      </c>
      <c r="N22" s="60">
        <f t="shared" ref="N22" si="2">IF(N12=0,0,(N21/N12))</f>
        <v>0</v>
      </c>
      <c r="O22" s="19"/>
      <c r="P22" s="45"/>
      <c r="Q22" s="19"/>
      <c r="R22" s="45"/>
    </row>
    <row r="23" spans="1:18" x14ac:dyDescent="0.4">
      <c r="B23" s="17"/>
      <c r="D23" s="18"/>
      <c r="E23" s="18"/>
      <c r="F23" s="18"/>
      <c r="G23" s="18"/>
      <c r="H23" s="42"/>
      <c r="I23" s="18"/>
      <c r="J23" s="42"/>
      <c r="L23" s="18"/>
      <c r="M23" s="18"/>
      <c r="N23" s="18"/>
      <c r="O23" s="18"/>
      <c r="P23" s="42"/>
      <c r="Q23" s="18"/>
      <c r="R23" s="42"/>
    </row>
    <row r="24" spans="1:18" x14ac:dyDescent="0.4">
      <c r="A24" s="51" t="str">
        <f>'P&amp;L - Act vs Bud &amp; PY Detail'!A74</f>
        <v>6-100</v>
      </c>
      <c r="B24" s="22" t="str">
        <f>'P&amp;L - Act vs Bud &amp; PY Detail'!B74</f>
        <v>Employment Expenses</v>
      </c>
      <c r="D24" s="18"/>
      <c r="E24" s="18"/>
      <c r="F24" s="18"/>
      <c r="G24" s="18"/>
      <c r="H24" s="42"/>
      <c r="I24" s="18"/>
      <c r="J24" s="42"/>
      <c r="L24" s="18"/>
      <c r="M24" s="18"/>
      <c r="N24" s="18"/>
      <c r="O24" s="18"/>
      <c r="P24" s="42"/>
      <c r="Q24" s="18"/>
      <c r="R24" s="42"/>
    </row>
    <row r="25" spans="1:18" x14ac:dyDescent="0.4">
      <c r="B25" s="17" t="s">
        <v>10</v>
      </c>
      <c r="D25" s="18">
        <f>'P&amp;L - Act vs Bud &amp; PY Detail'!D86</f>
        <v>0</v>
      </c>
      <c r="E25" s="18" t="e">
        <f>'P&amp;L - Act vs Bud &amp; PY Detail'!E86</f>
        <v>#REF!</v>
      </c>
      <c r="F25" s="18">
        <f>'P&amp;L - Act vs Bud &amp; PY Detail'!F86</f>
        <v>0</v>
      </c>
      <c r="G25" s="18" t="e">
        <f>'P&amp;L - Act vs Bud &amp; PY Detail'!G86</f>
        <v>#REF!</v>
      </c>
      <c r="H25" s="42" t="e">
        <f>'P&amp;L - Act vs Bud &amp; PY Detail'!H86</f>
        <v>#REF!</v>
      </c>
      <c r="I25" s="18">
        <f>'P&amp;L - Act vs Bud &amp; PY Detail'!I86</f>
        <v>0</v>
      </c>
      <c r="J25" s="42" t="str">
        <f>'P&amp;L - Act vs Bud &amp; PY Detail'!J86</f>
        <v>N/A</v>
      </c>
      <c r="L25" s="18">
        <f>'P&amp;L - Act vs Bud &amp; PY Detail'!L86</f>
        <v>0</v>
      </c>
      <c r="M25" s="18" t="e">
        <f>'P&amp;L - Act vs Bud &amp; PY Detail'!M86</f>
        <v>#REF!</v>
      </c>
      <c r="N25" s="18">
        <f>'P&amp;L - Act vs Bud &amp; PY Detail'!N86</f>
        <v>0</v>
      </c>
      <c r="O25" s="18" t="e">
        <f>'P&amp;L - Act vs Bud &amp; PY Detail'!O86</f>
        <v>#REF!</v>
      </c>
      <c r="P25" s="42" t="e">
        <f>'P&amp;L - Act vs Bud &amp; PY Detail'!P86</f>
        <v>#REF!</v>
      </c>
      <c r="Q25" s="18">
        <f>'P&amp;L - Act vs Bud &amp; PY Detail'!Q86</f>
        <v>0</v>
      </c>
      <c r="R25" s="42" t="str">
        <f>'P&amp;L - Act vs Bud &amp; PY Detail'!R86</f>
        <v>N/A</v>
      </c>
    </row>
    <row r="26" spans="1:18" x14ac:dyDescent="0.4">
      <c r="B26" s="17" t="s">
        <v>14</v>
      </c>
      <c r="D26" s="18">
        <f>'P&amp;L - Act vs Bud &amp; PY Detail'!D97</f>
        <v>0</v>
      </c>
      <c r="E26" s="18">
        <f>'P&amp;L - Act vs Bud &amp; PY Detail'!E97</f>
        <v>0</v>
      </c>
      <c r="F26" s="18">
        <f>'P&amp;L - Act vs Bud &amp; PY Detail'!F97</f>
        <v>0</v>
      </c>
      <c r="G26" s="18">
        <f>'P&amp;L - Act vs Bud &amp; PY Detail'!G97</f>
        <v>0</v>
      </c>
      <c r="H26" s="42" t="str">
        <f>'P&amp;L - Act vs Bud &amp; PY Detail'!H97</f>
        <v>N/A</v>
      </c>
      <c r="I26" s="18">
        <f>'P&amp;L - Act vs Bud &amp; PY Detail'!I97</f>
        <v>0</v>
      </c>
      <c r="J26" s="42" t="str">
        <f>'P&amp;L - Act vs Bud &amp; PY Detail'!J97</f>
        <v>N/A</v>
      </c>
      <c r="L26" s="18">
        <f>'P&amp;L - Act vs Bud &amp; PY Detail'!L97</f>
        <v>0</v>
      </c>
      <c r="M26" s="18">
        <f>'P&amp;L - Act vs Bud &amp; PY Detail'!M97</f>
        <v>0</v>
      </c>
      <c r="N26" s="18">
        <f>'P&amp;L - Act vs Bud &amp; PY Detail'!N97</f>
        <v>0</v>
      </c>
      <c r="O26" s="18">
        <f>'P&amp;L - Act vs Bud &amp; PY Detail'!O97</f>
        <v>0</v>
      </c>
      <c r="P26" s="42" t="str">
        <f>'P&amp;L - Act vs Bud &amp; PY Detail'!P97</f>
        <v>N/A</v>
      </c>
      <c r="Q26" s="18">
        <f>'P&amp;L - Act vs Bud &amp; PY Detail'!Q97</f>
        <v>0</v>
      </c>
      <c r="R26" s="42" t="str">
        <f>'P&amp;L - Act vs Bud &amp; PY Detail'!R97</f>
        <v>N/A</v>
      </c>
    </row>
    <row r="27" spans="1:18" x14ac:dyDescent="0.4">
      <c r="B27" s="22" t="s">
        <v>55</v>
      </c>
      <c r="D27" s="25">
        <f>'P&amp;L - Act vs Bud &amp; PY Detail'!D98</f>
        <v>0</v>
      </c>
      <c r="E27" s="25" t="e">
        <f>'P&amp;L - Act vs Bud &amp; PY Detail'!E98</f>
        <v>#REF!</v>
      </c>
      <c r="F27" s="25">
        <f>'P&amp;L - Act vs Bud &amp; PY Detail'!F98</f>
        <v>0</v>
      </c>
      <c r="G27" s="25" t="e">
        <f>'P&amp;L - Act vs Bud &amp; PY Detail'!G98</f>
        <v>#REF!</v>
      </c>
      <c r="H27" s="47" t="e">
        <f>'P&amp;L - Act vs Bud &amp; PY Detail'!H98</f>
        <v>#REF!</v>
      </c>
      <c r="I27" s="25">
        <f>'P&amp;L - Act vs Bud &amp; PY Detail'!I98</f>
        <v>0</v>
      </c>
      <c r="J27" s="47" t="str">
        <f>'P&amp;L - Act vs Bud &amp; PY Detail'!J98</f>
        <v>N/A</v>
      </c>
      <c r="L27" s="25">
        <f>'P&amp;L - Act vs Bud &amp; PY Detail'!L98</f>
        <v>0</v>
      </c>
      <c r="M27" s="25" t="e">
        <f>'P&amp;L - Act vs Bud &amp; PY Detail'!M98</f>
        <v>#REF!</v>
      </c>
      <c r="N27" s="25">
        <f>'P&amp;L - Act vs Bud &amp; PY Detail'!N98</f>
        <v>0</v>
      </c>
      <c r="O27" s="25" t="e">
        <f>'P&amp;L - Act vs Bud &amp; PY Detail'!O98</f>
        <v>#REF!</v>
      </c>
      <c r="P27" s="47" t="e">
        <f>'P&amp;L - Act vs Bud &amp; PY Detail'!P98</f>
        <v>#REF!</v>
      </c>
      <c r="Q27" s="25">
        <f>'P&amp;L - Act vs Bud &amp; PY Detail'!Q98</f>
        <v>0</v>
      </c>
      <c r="R27" s="47" t="str">
        <f>'P&amp;L - Act vs Bud &amp; PY Detail'!R98</f>
        <v>N/A</v>
      </c>
    </row>
    <row r="28" spans="1:18" x14ac:dyDescent="0.4">
      <c r="B28" s="17"/>
      <c r="D28" s="18"/>
      <c r="E28" s="18"/>
      <c r="F28" s="18"/>
      <c r="G28" s="18"/>
      <c r="H28" s="42"/>
      <c r="I28" s="18"/>
      <c r="J28" s="42"/>
      <c r="L28" s="18"/>
      <c r="M28" s="18"/>
      <c r="N28" s="18"/>
      <c r="O28" s="18"/>
      <c r="P28" s="42"/>
      <c r="Q28" s="18"/>
      <c r="R28" s="42"/>
    </row>
    <row r="29" spans="1:18" x14ac:dyDescent="0.4">
      <c r="A29" s="51" t="str">
        <f>'P&amp;L - Act vs Bud &amp; PY Detail'!A101</f>
        <v>6-200</v>
      </c>
      <c r="B29" s="17" t="s">
        <v>17</v>
      </c>
      <c r="D29" s="18">
        <f>'P&amp;L - Act vs Bud &amp; PY Detail'!D120</f>
        <v>0</v>
      </c>
      <c r="E29" s="18">
        <f>'P&amp;L - Act vs Bud &amp; PY Detail'!E120</f>
        <v>0</v>
      </c>
      <c r="F29" s="18">
        <f>'P&amp;L - Act vs Bud &amp; PY Detail'!F120</f>
        <v>0</v>
      </c>
      <c r="G29" s="18">
        <f>'P&amp;L - Act vs Bud &amp; PY Detail'!G120</f>
        <v>0</v>
      </c>
      <c r="H29" s="42" t="str">
        <f>'P&amp;L - Act vs Bud &amp; PY Detail'!H120</f>
        <v>N/A</v>
      </c>
      <c r="I29" s="18">
        <f>'P&amp;L - Act vs Bud &amp; PY Detail'!I120</f>
        <v>0</v>
      </c>
      <c r="J29" s="42" t="str">
        <f>'P&amp;L - Act vs Bud &amp; PY Detail'!J120</f>
        <v>N/A</v>
      </c>
      <c r="L29" s="18">
        <f>'P&amp;L - Act vs Bud &amp; PY Detail'!L120</f>
        <v>0</v>
      </c>
      <c r="M29" s="18">
        <f>'P&amp;L - Act vs Bud &amp; PY Detail'!M120</f>
        <v>0</v>
      </c>
      <c r="N29" s="18">
        <f>'P&amp;L - Act vs Bud &amp; PY Detail'!N120</f>
        <v>0</v>
      </c>
      <c r="O29" s="18">
        <f>'P&amp;L - Act vs Bud &amp; PY Detail'!O120</f>
        <v>0</v>
      </c>
      <c r="P29" s="42" t="str">
        <f>'P&amp;L - Act vs Bud &amp; PY Detail'!P120</f>
        <v>N/A</v>
      </c>
      <c r="Q29" s="18">
        <f>'P&amp;L - Act vs Bud &amp; PY Detail'!Q120</f>
        <v>0</v>
      </c>
      <c r="R29" s="42" t="str">
        <f>'P&amp;L - Act vs Bud &amp; PY Detail'!R120</f>
        <v>N/A</v>
      </c>
    </row>
    <row r="30" spans="1:18" x14ac:dyDescent="0.4">
      <c r="A30" s="51" t="str">
        <f>'P&amp;L - Act vs Bud &amp; PY Detail'!A121</f>
        <v>6-300</v>
      </c>
      <c r="B30" s="17" t="s">
        <v>26</v>
      </c>
      <c r="D30" s="18">
        <f>'P&amp;L - Act vs Bud &amp; PY Detail'!D126</f>
        <v>0</v>
      </c>
      <c r="E30" s="18">
        <f>'P&amp;L - Act vs Bud &amp; PY Detail'!E126</f>
        <v>0</v>
      </c>
      <c r="F30" s="18">
        <f>'P&amp;L - Act vs Bud &amp; PY Detail'!F126</f>
        <v>0</v>
      </c>
      <c r="G30" s="18">
        <f>'P&amp;L - Act vs Bud &amp; PY Detail'!G126</f>
        <v>0</v>
      </c>
      <c r="H30" s="42" t="str">
        <f>'P&amp;L - Act vs Bud &amp; PY Detail'!H126</f>
        <v>N/A</v>
      </c>
      <c r="I30" s="18">
        <f>'P&amp;L - Act vs Bud &amp; PY Detail'!I126</f>
        <v>0</v>
      </c>
      <c r="J30" s="42" t="str">
        <f>'P&amp;L - Act vs Bud &amp; PY Detail'!J126</f>
        <v>N/A</v>
      </c>
      <c r="L30" s="18">
        <f>'P&amp;L - Act vs Bud &amp; PY Detail'!L126</f>
        <v>0</v>
      </c>
      <c r="M30" s="18">
        <f>'P&amp;L - Act vs Bud &amp; PY Detail'!M126</f>
        <v>0</v>
      </c>
      <c r="N30" s="18">
        <f>'P&amp;L - Act vs Bud &amp; PY Detail'!N126</f>
        <v>0</v>
      </c>
      <c r="O30" s="18">
        <f>'P&amp;L - Act vs Bud &amp; PY Detail'!O126</f>
        <v>0</v>
      </c>
      <c r="P30" s="42" t="str">
        <f>'P&amp;L - Act vs Bud &amp; PY Detail'!P126</f>
        <v>N/A</v>
      </c>
      <c r="Q30" s="18">
        <f>'P&amp;L - Act vs Bud &amp; PY Detail'!Q126</f>
        <v>0</v>
      </c>
      <c r="R30" s="42" t="str">
        <f>'P&amp;L - Act vs Bud &amp; PY Detail'!R126</f>
        <v>N/A</v>
      </c>
    </row>
    <row r="31" spans="1:18" x14ac:dyDescent="0.4">
      <c r="A31" s="51" t="str">
        <f>'P&amp;L - Act vs Bud &amp; PY Detail'!A127</f>
        <v>6-400</v>
      </c>
      <c r="B31" s="17" t="s">
        <v>31</v>
      </c>
      <c r="D31" s="18">
        <f>'P&amp;L - Act vs Bud &amp; PY Detail'!D132</f>
        <v>0</v>
      </c>
      <c r="E31" s="18">
        <f>'P&amp;L - Act vs Bud &amp; PY Detail'!E132</f>
        <v>0</v>
      </c>
      <c r="F31" s="18">
        <f>'P&amp;L - Act vs Bud &amp; PY Detail'!F132</f>
        <v>0</v>
      </c>
      <c r="G31" s="18">
        <f>'P&amp;L - Act vs Bud &amp; PY Detail'!G132</f>
        <v>0</v>
      </c>
      <c r="H31" s="42" t="str">
        <f>'P&amp;L - Act vs Bud &amp; PY Detail'!H132</f>
        <v>N/A</v>
      </c>
      <c r="I31" s="18">
        <f>'P&amp;L - Act vs Bud &amp; PY Detail'!I132</f>
        <v>0</v>
      </c>
      <c r="J31" s="42" t="str">
        <f>'P&amp;L - Act vs Bud &amp; PY Detail'!J132</f>
        <v>N/A</v>
      </c>
      <c r="L31" s="18">
        <f>'P&amp;L - Act vs Bud &amp; PY Detail'!L132</f>
        <v>0</v>
      </c>
      <c r="M31" s="18">
        <f>'P&amp;L - Act vs Bud &amp; PY Detail'!M132</f>
        <v>0</v>
      </c>
      <c r="N31" s="18">
        <f>'P&amp;L - Act vs Bud &amp; PY Detail'!N132</f>
        <v>0</v>
      </c>
      <c r="O31" s="18">
        <f>'P&amp;L - Act vs Bud &amp; PY Detail'!O132</f>
        <v>0</v>
      </c>
      <c r="P31" s="42" t="str">
        <f>'P&amp;L - Act vs Bud &amp; PY Detail'!P132</f>
        <v>N/A</v>
      </c>
      <c r="Q31" s="18">
        <f>'P&amp;L - Act vs Bud &amp; PY Detail'!Q132</f>
        <v>0</v>
      </c>
      <c r="R31" s="42" t="str">
        <f>'P&amp;L - Act vs Bud &amp; PY Detail'!R132</f>
        <v>N/A</v>
      </c>
    </row>
    <row r="32" spans="1:18" x14ac:dyDescent="0.4">
      <c r="A32" s="51" t="str">
        <f>'P&amp;L - Act vs Bud &amp; PY Detail'!A133</f>
        <v>6-500</v>
      </c>
      <c r="B32" s="37" t="s">
        <v>154</v>
      </c>
      <c r="D32" s="18">
        <f>'P&amp;L - Act vs Bud &amp; PY Detail'!D138</f>
        <v>0</v>
      </c>
      <c r="E32" s="18">
        <f>'P&amp;L - Act vs Bud &amp; PY Detail'!E138</f>
        <v>0</v>
      </c>
      <c r="F32" s="18">
        <f>'P&amp;L - Act vs Bud &amp; PY Detail'!F138</f>
        <v>0</v>
      </c>
      <c r="G32" s="18">
        <f>'P&amp;L - Act vs Bud &amp; PY Detail'!G138</f>
        <v>0</v>
      </c>
      <c r="H32" s="42" t="str">
        <f>'P&amp;L - Act vs Bud &amp; PY Detail'!H138</f>
        <v>N/A</v>
      </c>
      <c r="I32" s="18">
        <f>'P&amp;L - Act vs Bud &amp; PY Detail'!I138</f>
        <v>0</v>
      </c>
      <c r="J32" s="42" t="str">
        <f>'P&amp;L - Act vs Bud &amp; PY Detail'!J138</f>
        <v>N/A</v>
      </c>
      <c r="L32" s="18">
        <f>'P&amp;L - Act vs Bud &amp; PY Detail'!L138</f>
        <v>0</v>
      </c>
      <c r="M32" s="18">
        <f>'P&amp;L - Act vs Bud &amp; PY Detail'!M138</f>
        <v>0</v>
      </c>
      <c r="N32" s="18">
        <f>'P&amp;L - Act vs Bud &amp; PY Detail'!N138</f>
        <v>0</v>
      </c>
      <c r="O32" s="18">
        <f>'P&amp;L - Act vs Bud &amp; PY Detail'!O138</f>
        <v>0</v>
      </c>
      <c r="P32" s="42" t="str">
        <f>'P&amp;L - Act vs Bud &amp; PY Detail'!P138</f>
        <v>N/A</v>
      </c>
      <c r="Q32" s="18">
        <f>'P&amp;L - Act vs Bud &amp; PY Detail'!Q138</f>
        <v>0</v>
      </c>
      <c r="R32" s="42" t="str">
        <f>'P&amp;L - Act vs Bud &amp; PY Detail'!R138</f>
        <v>N/A</v>
      </c>
    </row>
    <row r="33" spans="1:18" x14ac:dyDescent="0.4">
      <c r="A33" s="51" t="str">
        <f>'P&amp;L - Act vs Bud &amp; PY Detail'!A139</f>
        <v>6-600</v>
      </c>
      <c r="B33" s="17" t="s">
        <v>33</v>
      </c>
      <c r="D33" s="18">
        <f>'P&amp;L - Act vs Bud &amp; PY Detail'!D144</f>
        <v>0</v>
      </c>
      <c r="E33" s="18">
        <f>'P&amp;L - Act vs Bud &amp; PY Detail'!E144</f>
        <v>0</v>
      </c>
      <c r="F33" s="18">
        <f>'P&amp;L - Act vs Bud &amp; PY Detail'!F144</f>
        <v>0</v>
      </c>
      <c r="G33" s="18">
        <f>'P&amp;L - Act vs Bud &amp; PY Detail'!G144</f>
        <v>0</v>
      </c>
      <c r="H33" s="42" t="str">
        <f>'P&amp;L - Act vs Bud &amp; PY Detail'!H144</f>
        <v>N/A</v>
      </c>
      <c r="I33" s="18">
        <f>'P&amp;L - Act vs Bud &amp; PY Detail'!I144</f>
        <v>0</v>
      </c>
      <c r="J33" s="42" t="str">
        <f>'P&amp;L - Act vs Bud &amp; PY Detail'!J144</f>
        <v>N/A</v>
      </c>
      <c r="L33" s="18">
        <f>'P&amp;L - Act vs Bud &amp; PY Detail'!L144</f>
        <v>0</v>
      </c>
      <c r="M33" s="18">
        <f>'P&amp;L - Act vs Bud &amp; PY Detail'!M144</f>
        <v>0</v>
      </c>
      <c r="N33" s="18">
        <f>'P&amp;L - Act vs Bud &amp; PY Detail'!N144</f>
        <v>0</v>
      </c>
      <c r="O33" s="18">
        <f>'P&amp;L - Act vs Bud &amp; PY Detail'!O144</f>
        <v>0</v>
      </c>
      <c r="P33" s="42" t="str">
        <f>'P&amp;L - Act vs Bud &amp; PY Detail'!P144</f>
        <v>N/A</v>
      </c>
      <c r="Q33" s="18">
        <f>'P&amp;L - Act vs Bud &amp; PY Detail'!Q144</f>
        <v>0</v>
      </c>
      <c r="R33" s="42" t="str">
        <f>'P&amp;L - Act vs Bud &amp; PY Detail'!R144</f>
        <v>N/A</v>
      </c>
    </row>
    <row r="34" spans="1:18" x14ac:dyDescent="0.4">
      <c r="A34" s="51" t="str">
        <f>'P&amp;L - Act vs Bud &amp; PY Detail'!A145</f>
        <v>6-700</v>
      </c>
      <c r="B34" s="37" t="s">
        <v>170</v>
      </c>
      <c r="D34" s="18">
        <f>'P&amp;L - Act vs Bud &amp; PY Detail'!D156</f>
        <v>0</v>
      </c>
      <c r="E34" s="18">
        <f>'P&amp;L - Act vs Bud &amp; PY Detail'!E156</f>
        <v>0</v>
      </c>
      <c r="F34" s="18">
        <f>'P&amp;L - Act vs Bud &amp; PY Detail'!F156</f>
        <v>0</v>
      </c>
      <c r="G34" s="18">
        <f>'P&amp;L - Act vs Bud &amp; PY Detail'!G156</f>
        <v>0</v>
      </c>
      <c r="H34" s="42" t="str">
        <f>'P&amp;L - Act vs Bud &amp; PY Detail'!H156</f>
        <v>N/A</v>
      </c>
      <c r="I34" s="18">
        <f>'P&amp;L - Act vs Bud &amp; PY Detail'!I156</f>
        <v>0</v>
      </c>
      <c r="J34" s="42" t="str">
        <f>'P&amp;L - Act vs Bud &amp; PY Detail'!J156</f>
        <v>N/A</v>
      </c>
      <c r="L34" s="18">
        <f>'P&amp;L - Act vs Bud &amp; PY Detail'!L156</f>
        <v>0</v>
      </c>
      <c r="M34" s="18">
        <f>'P&amp;L - Act vs Bud &amp; PY Detail'!M156</f>
        <v>0</v>
      </c>
      <c r="N34" s="18">
        <f>'P&amp;L - Act vs Bud &amp; PY Detail'!N156</f>
        <v>0</v>
      </c>
      <c r="O34" s="18">
        <f>'P&amp;L - Act vs Bud &amp; PY Detail'!O156</f>
        <v>0</v>
      </c>
      <c r="P34" s="42" t="str">
        <f>'P&amp;L - Act vs Bud &amp; PY Detail'!P156</f>
        <v>N/A</v>
      </c>
      <c r="Q34" s="18">
        <f>'P&amp;L - Act vs Bud &amp; PY Detail'!Q156</f>
        <v>0</v>
      </c>
      <c r="R34" s="42" t="str">
        <f>'P&amp;L - Act vs Bud &amp; PY Detail'!R156</f>
        <v>N/A</v>
      </c>
    </row>
    <row r="35" spans="1:18" x14ac:dyDescent="0.4">
      <c r="A35" s="51" t="str">
        <f>'P&amp;L - Act vs Bud &amp; PY Detail'!A157</f>
        <v>6-800</v>
      </c>
      <c r="B35" s="37" t="s">
        <v>186</v>
      </c>
      <c r="D35" s="18">
        <f>'P&amp;L - Act vs Bud &amp; PY Detail'!D164</f>
        <v>0</v>
      </c>
      <c r="E35" s="18" t="e">
        <f>'P&amp;L - Act vs Bud &amp; PY Detail'!E164</f>
        <v>#REF!</v>
      </c>
      <c r="F35" s="18">
        <f>'P&amp;L - Act vs Bud &amp; PY Detail'!F164</f>
        <v>0</v>
      </c>
      <c r="G35" s="18" t="e">
        <f>'P&amp;L - Act vs Bud &amp; PY Detail'!G164</f>
        <v>#REF!</v>
      </c>
      <c r="H35" s="42" t="e">
        <f>'P&amp;L - Act vs Bud &amp; PY Detail'!H164</f>
        <v>#REF!</v>
      </c>
      <c r="I35" s="18">
        <f>'P&amp;L - Act vs Bud &amp; PY Detail'!I164</f>
        <v>0</v>
      </c>
      <c r="J35" s="42" t="str">
        <f>'P&amp;L - Act vs Bud &amp; PY Detail'!J164</f>
        <v>N/A</v>
      </c>
      <c r="L35" s="18">
        <f>'P&amp;L - Act vs Bud &amp; PY Detail'!L164</f>
        <v>0</v>
      </c>
      <c r="M35" s="18" t="e">
        <f>'P&amp;L - Act vs Bud &amp; PY Detail'!M164</f>
        <v>#REF!</v>
      </c>
      <c r="N35" s="18">
        <f>'P&amp;L - Act vs Bud &amp; PY Detail'!N164</f>
        <v>0</v>
      </c>
      <c r="O35" s="18" t="e">
        <f>'P&amp;L - Act vs Bud &amp; PY Detail'!O164</f>
        <v>#REF!</v>
      </c>
      <c r="P35" s="42" t="e">
        <f>'P&amp;L - Act vs Bud &amp; PY Detail'!P164</f>
        <v>#REF!</v>
      </c>
      <c r="Q35" s="18">
        <f>'P&amp;L - Act vs Bud &amp; PY Detail'!Q164</f>
        <v>0</v>
      </c>
      <c r="R35" s="42" t="str">
        <f>'P&amp;L - Act vs Bud &amp; PY Detail'!R164</f>
        <v>N/A</v>
      </c>
    </row>
    <row r="36" spans="1:18" x14ac:dyDescent="0.4">
      <c r="A36" s="51" t="str">
        <f>'P&amp;L - Act vs Bud &amp; PY Detail'!A165</f>
        <v>6-870</v>
      </c>
      <c r="B36" s="37" t="s">
        <v>192</v>
      </c>
      <c r="D36" s="18">
        <f>'P&amp;L - Act vs Bud &amp; PY Detail'!D173</f>
        <v>0</v>
      </c>
      <c r="E36" s="18" t="e">
        <f>'P&amp;L - Act vs Bud &amp; PY Detail'!E173</f>
        <v>#REF!</v>
      </c>
      <c r="F36" s="18">
        <f>'P&amp;L - Act vs Bud &amp; PY Detail'!F173</f>
        <v>0</v>
      </c>
      <c r="G36" s="18" t="e">
        <f>'P&amp;L - Act vs Bud &amp; PY Detail'!G173</f>
        <v>#REF!</v>
      </c>
      <c r="H36" s="18" t="e">
        <f>'P&amp;L - Act vs Bud &amp; PY Detail'!H173</f>
        <v>#REF!</v>
      </c>
      <c r="I36" s="18">
        <f>'P&amp;L - Act vs Bud &amp; PY Detail'!I173</f>
        <v>0</v>
      </c>
      <c r="J36" s="18" t="str">
        <f>'P&amp;L - Act vs Bud &amp; PY Detail'!J173</f>
        <v>N/A</v>
      </c>
      <c r="L36" s="18">
        <f>'P&amp;L - Act vs Bud &amp; PY Detail'!L173</f>
        <v>0</v>
      </c>
      <c r="M36" s="18" t="e">
        <f>'P&amp;L - Act vs Bud &amp; PY Detail'!M173</f>
        <v>#REF!</v>
      </c>
      <c r="N36" s="18">
        <f>'P&amp;L - Act vs Bud &amp; PY Detail'!N173</f>
        <v>0</v>
      </c>
      <c r="O36" s="18" t="e">
        <f>'P&amp;L - Act vs Bud &amp; PY Detail'!O173</f>
        <v>#REF!</v>
      </c>
      <c r="P36" s="18" t="e">
        <f>'P&amp;L - Act vs Bud &amp; PY Detail'!P173</f>
        <v>#REF!</v>
      </c>
      <c r="Q36" s="18">
        <f>'P&amp;L - Act vs Bud &amp; PY Detail'!Q173</f>
        <v>0</v>
      </c>
      <c r="R36" s="18" t="str">
        <f>'P&amp;L - Act vs Bud &amp; PY Detail'!R173</f>
        <v>N/A</v>
      </c>
    </row>
    <row r="37" spans="1:18" x14ac:dyDescent="0.4">
      <c r="A37" s="51" t="str">
        <f>'P&amp;L - Act vs Bud &amp; PY Detail'!A174</f>
        <v>6-900</v>
      </c>
      <c r="B37" s="37" t="s">
        <v>16</v>
      </c>
      <c r="D37" s="18">
        <f>'P&amp;L - Act vs Bud &amp; PY Detail'!D182</f>
        <v>0</v>
      </c>
      <c r="E37" s="18">
        <f>'P&amp;L - Act vs Bud &amp; PY Detail'!E182</f>
        <v>0</v>
      </c>
      <c r="F37" s="18">
        <f>'P&amp;L - Act vs Bud &amp; PY Detail'!F182</f>
        <v>0</v>
      </c>
      <c r="G37" s="18">
        <f>'P&amp;L - Act vs Bud &amp; PY Detail'!G182</f>
        <v>0</v>
      </c>
      <c r="H37" s="42" t="str">
        <f>'P&amp;L - Act vs Bud &amp; PY Detail'!H182</f>
        <v>N/A</v>
      </c>
      <c r="I37" s="18">
        <f>'P&amp;L - Act vs Bud &amp; PY Detail'!I182</f>
        <v>0</v>
      </c>
      <c r="J37" s="42" t="str">
        <f>'P&amp;L - Act vs Bud &amp; PY Detail'!J182</f>
        <v>N/A</v>
      </c>
      <c r="L37" s="18">
        <f>'P&amp;L - Act vs Bud &amp; PY Detail'!L182</f>
        <v>0</v>
      </c>
      <c r="M37" s="18">
        <f>'P&amp;L - Act vs Bud &amp; PY Detail'!M182</f>
        <v>0</v>
      </c>
      <c r="N37" s="18">
        <f>'P&amp;L - Act vs Bud &amp; PY Detail'!N182</f>
        <v>0</v>
      </c>
      <c r="O37" s="18">
        <f>'P&amp;L - Act vs Bud &amp; PY Detail'!O182</f>
        <v>0</v>
      </c>
      <c r="P37" s="42" t="str">
        <f>'P&amp;L - Act vs Bud &amp; PY Detail'!P182</f>
        <v>N/A</v>
      </c>
      <c r="Q37" s="18">
        <f>'P&amp;L - Act vs Bud &amp; PY Detail'!Q182</f>
        <v>0</v>
      </c>
      <c r="R37" s="42" t="str">
        <f>'P&amp;L - Act vs Bud &amp; PY Detail'!R182</f>
        <v>N/A</v>
      </c>
    </row>
    <row r="38" spans="1:18" x14ac:dyDescent="0.4">
      <c r="B38" s="22" t="s">
        <v>56</v>
      </c>
      <c r="D38" s="25">
        <f>SUM(D29:D37)</f>
        <v>0</v>
      </c>
      <c r="E38" s="25" t="e">
        <f>SUM(E29:E37)</f>
        <v>#REF!</v>
      </c>
      <c r="F38" s="25">
        <f>SUM(F29:F37)</f>
        <v>0</v>
      </c>
      <c r="G38" s="25" t="e">
        <f>IF(OR(D38="N/A",E38="N/A"),"N/A",E38-D38)</f>
        <v>#REF!</v>
      </c>
      <c r="H38" s="47" t="e">
        <f>IF(OR(E38=0,G38="N/A"),"N/A",G38/ABS(E38))</f>
        <v>#REF!</v>
      </c>
      <c r="I38" s="25">
        <f>IF(OR(D38="N/A",F38="N/A"),"N/A",F38-D38)</f>
        <v>0</v>
      </c>
      <c r="J38" s="47" t="str">
        <f>IF(OR(F38=0,I38="N/A"),"N/A",I38/ABS(F38))</f>
        <v>N/A</v>
      </c>
      <c r="L38" s="25">
        <f>SUM(L29:L37)</f>
        <v>0</v>
      </c>
      <c r="M38" s="25" t="e">
        <f>SUM(M29:M37)</f>
        <v>#REF!</v>
      </c>
      <c r="N38" s="25">
        <f>SUM(N29:N37)</f>
        <v>0</v>
      </c>
      <c r="O38" s="25" t="e">
        <f>IF(OR(L38="N/A",M38="N/A"),"N/A",M38-L38)</f>
        <v>#REF!</v>
      </c>
      <c r="P38" s="47" t="e">
        <f>IF(OR(M38=0,O38="N/A"),"N/A",O38/ABS(M38))</f>
        <v>#REF!</v>
      </c>
      <c r="Q38" s="25">
        <f>IF(OR(L38="N/A",N38="N/A"),"N/A",N38-L38)</f>
        <v>0</v>
      </c>
      <c r="R38" s="47" t="str">
        <f>IF(OR(N38=0,Q38="N/A"),"N/A",Q38/ABS(N38))</f>
        <v>N/A</v>
      </c>
    </row>
    <row r="39" spans="1:18" x14ac:dyDescent="0.4">
      <c r="B39" s="17"/>
      <c r="D39" s="18"/>
      <c r="E39" s="18"/>
      <c r="F39" s="18"/>
      <c r="G39" s="18"/>
      <c r="H39" s="42"/>
      <c r="I39" s="18"/>
      <c r="J39" s="42"/>
      <c r="L39" s="18"/>
      <c r="M39" s="18"/>
      <c r="N39" s="18"/>
      <c r="O39" s="18"/>
      <c r="P39" s="42"/>
      <c r="Q39" s="18"/>
      <c r="R39" s="42"/>
    </row>
    <row r="40" spans="1:18" ht="12.6" thickBot="1" x14ac:dyDescent="0.45">
      <c r="B40" s="22" t="s">
        <v>57</v>
      </c>
      <c r="D40" s="28">
        <f>'P&amp;L - Act vs Bud &amp; PY Detail'!D184</f>
        <v>0</v>
      </c>
      <c r="E40" s="28" t="e">
        <f>'P&amp;L - Act vs Bud &amp; PY Detail'!E184</f>
        <v>#REF!</v>
      </c>
      <c r="F40" s="28">
        <f>'P&amp;L - Act vs Bud &amp; PY Detail'!F184</f>
        <v>0</v>
      </c>
      <c r="G40" s="28" t="e">
        <f>'P&amp;L - Act vs Bud &amp; PY Detail'!G184</f>
        <v>#REF!</v>
      </c>
      <c r="H40" s="44" t="e">
        <f>'P&amp;L - Act vs Bud &amp; PY Detail'!H184</f>
        <v>#REF!</v>
      </c>
      <c r="I40" s="28" t="e">
        <f>'P&amp;L - Act vs Bud &amp; PY Detail'!I184</f>
        <v>#REF!</v>
      </c>
      <c r="J40" s="44" t="str">
        <f>'P&amp;L - Act vs Bud &amp; PY Detail'!J184</f>
        <v>N/A</v>
      </c>
      <c r="L40" s="28">
        <f>'P&amp;L - Act vs Bud &amp; PY Detail'!L184</f>
        <v>0</v>
      </c>
      <c r="M40" s="28" t="e">
        <f>'P&amp;L - Act vs Bud &amp; PY Detail'!M184</f>
        <v>#REF!</v>
      </c>
      <c r="N40" s="28">
        <f>'P&amp;L - Act vs Bud &amp; PY Detail'!N184</f>
        <v>0</v>
      </c>
      <c r="O40" s="28" t="e">
        <f>'P&amp;L - Act vs Bud &amp; PY Detail'!O184</f>
        <v>#REF!</v>
      </c>
      <c r="P40" s="44" t="e">
        <f>'P&amp;L - Act vs Bud &amp; PY Detail'!P184</f>
        <v>#REF!</v>
      </c>
      <c r="Q40" s="28">
        <f>'P&amp;L - Act vs Bud &amp; PY Detail'!Q184</f>
        <v>0</v>
      </c>
      <c r="R40" s="44">
        <f>'P&amp;L - Act vs Bud &amp; PY Detail'!R184</f>
        <v>0</v>
      </c>
    </row>
    <row r="41" spans="1:18" x14ac:dyDescent="0.4">
      <c r="B41" s="17"/>
      <c r="D41" s="18"/>
      <c r="E41" s="18"/>
      <c r="F41" s="18"/>
      <c r="G41" s="18"/>
      <c r="H41" s="42"/>
      <c r="I41" s="18"/>
      <c r="J41" s="42"/>
      <c r="L41" s="18"/>
      <c r="M41" s="18"/>
      <c r="N41" s="18"/>
      <c r="O41" s="18"/>
      <c r="P41" s="42"/>
      <c r="Q41" s="18"/>
      <c r="R41" s="42"/>
    </row>
    <row r="42" spans="1:18" ht="12.6" thickBot="1" x14ac:dyDescent="0.45">
      <c r="B42" s="22" t="s">
        <v>46</v>
      </c>
      <c r="D42" s="28">
        <f>'P&amp;L - Act vs Bud &amp; PY Detail'!D186</f>
        <v>0</v>
      </c>
      <c r="E42" s="28" t="e">
        <f>'P&amp;L - Act vs Bud &amp; PY Detail'!E186</f>
        <v>#REF!</v>
      </c>
      <c r="F42" s="28">
        <f>'P&amp;L - Act vs Bud &amp; PY Detail'!F186</f>
        <v>0</v>
      </c>
      <c r="G42" s="28" t="e">
        <f>'P&amp;L - Act vs Bud &amp; PY Detail'!G186</f>
        <v>#REF!</v>
      </c>
      <c r="H42" s="44" t="e">
        <f>'P&amp;L - Act vs Bud &amp; PY Detail'!H186</f>
        <v>#REF!</v>
      </c>
      <c r="I42" s="28" t="e">
        <f>'P&amp;L - Act vs Bud &amp; PY Detail'!I186</f>
        <v>#REF!</v>
      </c>
      <c r="J42" s="44" t="str">
        <f>'P&amp;L - Act vs Bud &amp; PY Detail'!J186</f>
        <v>N/A</v>
      </c>
      <c r="L42" s="28">
        <f>'P&amp;L - Act vs Bud &amp; PY Detail'!L186</f>
        <v>0</v>
      </c>
      <c r="M42" s="28" t="e">
        <f>'P&amp;L - Act vs Bud &amp; PY Detail'!M186</f>
        <v>#REF!</v>
      </c>
      <c r="N42" s="28">
        <f>'P&amp;L - Act vs Bud &amp; PY Detail'!N186</f>
        <v>0</v>
      </c>
      <c r="O42" s="28" t="e">
        <f>'P&amp;L - Act vs Bud &amp; PY Detail'!O186</f>
        <v>#REF!</v>
      </c>
      <c r="P42" s="44" t="e">
        <f>'P&amp;L - Act vs Bud &amp; PY Detail'!P186</f>
        <v>#REF!</v>
      </c>
      <c r="Q42" s="28" t="e">
        <f>'P&amp;L - Act vs Bud &amp; PY Detail'!Q186</f>
        <v>#REF!</v>
      </c>
      <c r="R42" s="44" t="str">
        <f>'P&amp;L - Act vs Bud &amp; PY Detail'!R186</f>
        <v>N/A</v>
      </c>
    </row>
    <row r="43" spans="1:18" x14ac:dyDescent="0.4">
      <c r="B43" s="17"/>
      <c r="D43" s="18"/>
      <c r="E43" s="18"/>
      <c r="F43" s="18"/>
      <c r="G43" s="18"/>
      <c r="H43" s="42"/>
      <c r="I43" s="18"/>
      <c r="J43" s="42"/>
      <c r="L43" s="18"/>
      <c r="M43" s="18"/>
      <c r="N43" s="18"/>
      <c r="O43" s="18"/>
      <c r="P43" s="42"/>
      <c r="Q43" s="18"/>
      <c r="R43" s="42"/>
    </row>
  </sheetData>
  <mergeCells count="6">
    <mergeCell ref="Q5:R5"/>
    <mergeCell ref="L3:R3"/>
    <mergeCell ref="G5:H5"/>
    <mergeCell ref="I5:J5"/>
    <mergeCell ref="D3:J3"/>
    <mergeCell ref="O5:P5"/>
  </mergeCells>
  <phoneticPr fontId="0" type="noConversion"/>
  <pageMargins left="0.19685039370078741" right="0.19685039370078741" top="0.19685039370078741" bottom="0.39370078740157483" header="0" footer="0.19685039370078741"/>
  <pageSetup paperSize="9" scale="71" orientation="landscape" copies="3" r:id="rId1"/>
  <headerFooter alignWithMargins="0">
    <oddFooter>&amp;R&amp;8&amp;D;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8"/>
  <sheetViews>
    <sheetView showGridLines="0" workbookViewId="0">
      <pane xSplit="2" ySplit="6" topLeftCell="C7" activePane="bottomRight" state="frozen"/>
      <selection activeCell="A234" sqref="A234:IV301"/>
      <selection pane="topRight" activeCell="A234" sqref="A234:IV301"/>
      <selection pane="bottomLeft" activeCell="A234" sqref="A234:IV301"/>
      <selection pane="bottomRight" activeCell="B114" sqref="B114"/>
    </sheetView>
  </sheetViews>
  <sheetFormatPr defaultColWidth="9.1640625" defaultRowHeight="12.3" x14ac:dyDescent="0.4"/>
  <cols>
    <col min="1" max="1" width="6.5" style="1" customWidth="1"/>
    <col min="2" max="2" width="34.6640625" style="38" bestFit="1" customWidth="1"/>
    <col min="3" max="3" width="2.6640625" customWidth="1"/>
    <col min="4" max="5" width="10.33203125" style="39" bestFit="1" customWidth="1"/>
    <col min="6" max="6" width="11.33203125" style="39" bestFit="1" customWidth="1"/>
    <col min="7" max="7" width="9.33203125" style="39" bestFit="1" customWidth="1"/>
    <col min="8" max="8" width="9.83203125" style="48" bestFit="1" customWidth="1"/>
    <col min="9" max="9" width="9.33203125" style="39" bestFit="1" customWidth="1"/>
    <col min="10" max="10" width="11.83203125" style="48" bestFit="1" customWidth="1"/>
    <col min="11" max="11" width="2.6640625" customWidth="1"/>
    <col min="12" max="14" width="11.6640625" style="39" bestFit="1" customWidth="1"/>
    <col min="15" max="15" width="10.33203125" style="39" bestFit="1" customWidth="1"/>
    <col min="16" max="16" width="9.83203125" style="48" bestFit="1" customWidth="1"/>
    <col min="17" max="17" width="10.33203125" style="39" customWidth="1"/>
    <col min="18" max="18" width="9.83203125" style="48" bestFit="1" customWidth="1"/>
    <col min="19" max="16384" width="9.1640625" style="1"/>
  </cols>
  <sheetData>
    <row r="1" spans="1:18" s="34" customFormat="1" ht="11.4" x14ac:dyDescent="0.4">
      <c r="B1" s="49"/>
    </row>
    <row r="2" spans="1:18" s="5" customFormat="1" ht="11.4" x14ac:dyDescent="0.4">
      <c r="A2" s="1"/>
      <c r="B2" s="2" t="s">
        <v>60</v>
      </c>
      <c r="D2" s="3"/>
      <c r="E2" s="3"/>
      <c r="F2" s="3"/>
      <c r="G2" s="3"/>
      <c r="H2" s="41"/>
      <c r="I2" s="3"/>
      <c r="J2" s="41"/>
      <c r="L2" s="3"/>
      <c r="M2" s="3"/>
      <c r="N2" s="3"/>
      <c r="O2" s="3"/>
      <c r="P2" s="41"/>
      <c r="Q2" s="3"/>
      <c r="R2" s="41"/>
    </row>
    <row r="3" spans="1:18" s="5" customFormat="1" ht="11.4" x14ac:dyDescent="0.4">
      <c r="A3" s="7"/>
      <c r="B3" s="2" t="s">
        <v>59</v>
      </c>
      <c r="D3" s="608" t="s">
        <v>47</v>
      </c>
      <c r="E3" s="608"/>
      <c r="F3" s="608"/>
      <c r="G3" s="608"/>
      <c r="H3" s="608"/>
      <c r="I3" s="608"/>
      <c r="J3" s="608"/>
      <c r="L3" s="608" t="s">
        <v>1</v>
      </c>
      <c r="M3" s="608"/>
      <c r="N3" s="608"/>
      <c r="O3" s="608"/>
      <c r="P3" s="608"/>
      <c r="Q3" s="608"/>
      <c r="R3" s="608"/>
    </row>
    <row r="4" spans="1:18" s="5" customFormat="1" ht="11.4" x14ac:dyDescent="0.4">
      <c r="B4" s="8" t="s">
        <v>230</v>
      </c>
      <c r="D4" s="4"/>
      <c r="E4" s="4"/>
      <c r="F4" s="4"/>
      <c r="G4" s="3"/>
      <c r="H4" s="41"/>
      <c r="I4" s="3"/>
      <c r="J4" s="41"/>
      <c r="L4" s="4"/>
      <c r="M4" s="4"/>
      <c r="N4" s="4"/>
      <c r="O4" s="3"/>
      <c r="P4" s="41"/>
      <c r="Q4" s="3"/>
      <c r="R4" s="41"/>
    </row>
    <row r="5" spans="1:18" s="10" customFormat="1" ht="11.4" x14ac:dyDescent="0.4">
      <c r="A5" s="9"/>
      <c r="B5" s="8"/>
      <c r="D5" s="4"/>
      <c r="E5" s="4"/>
      <c r="F5" s="4"/>
      <c r="G5" s="608" t="s">
        <v>48</v>
      </c>
      <c r="H5" s="608"/>
      <c r="I5" s="608" t="s">
        <v>49</v>
      </c>
      <c r="J5" s="608"/>
      <c r="L5" s="4"/>
      <c r="M5" s="4"/>
      <c r="N5" s="4"/>
      <c r="O5" s="608" t="s">
        <v>48</v>
      </c>
      <c r="P5" s="608"/>
      <c r="Q5" s="608" t="s">
        <v>49</v>
      </c>
      <c r="R5" s="608"/>
    </row>
    <row r="6" spans="1:18" s="12" customFormat="1" ht="11.4" x14ac:dyDescent="0.4">
      <c r="B6" s="13" t="s">
        <v>0</v>
      </c>
      <c r="D6" s="4" t="s">
        <v>50</v>
      </c>
      <c r="E6" s="4" t="s">
        <v>51</v>
      </c>
      <c r="F6" s="4" t="s">
        <v>52</v>
      </c>
      <c r="G6" s="14" t="s">
        <v>53</v>
      </c>
      <c r="H6" s="41" t="s">
        <v>54</v>
      </c>
      <c r="I6" s="14" t="s">
        <v>53</v>
      </c>
      <c r="J6" s="41" t="s">
        <v>54</v>
      </c>
      <c r="L6" s="4" t="s">
        <v>50</v>
      </c>
      <c r="M6" s="4" t="s">
        <v>51</v>
      </c>
      <c r="N6" s="4" t="s">
        <v>52</v>
      </c>
      <c r="O6" s="14" t="s">
        <v>53</v>
      </c>
      <c r="P6" s="41" t="s">
        <v>54</v>
      </c>
      <c r="Q6" s="14" t="s">
        <v>53</v>
      </c>
      <c r="R6" s="41" t="s">
        <v>54</v>
      </c>
    </row>
    <row r="7" spans="1:18" x14ac:dyDescent="0.4">
      <c r="A7" s="16"/>
      <c r="B7" s="17"/>
      <c r="D7" s="18"/>
      <c r="E7" s="18"/>
      <c r="F7" s="18"/>
      <c r="G7" s="18"/>
      <c r="H7" s="42"/>
      <c r="I7" s="18"/>
      <c r="J7" s="42"/>
      <c r="L7" s="18"/>
      <c r="M7" s="18"/>
      <c r="N7" s="18"/>
      <c r="O7" s="18"/>
      <c r="P7" s="42"/>
      <c r="Q7" s="18"/>
      <c r="R7" s="42"/>
    </row>
    <row r="8" spans="1:18" x14ac:dyDescent="0.4">
      <c r="A8" s="16"/>
      <c r="B8" s="21" t="s">
        <v>2</v>
      </c>
      <c r="D8" s="18"/>
      <c r="E8" s="18"/>
      <c r="F8" s="18"/>
      <c r="G8" s="18"/>
      <c r="H8" s="42"/>
      <c r="I8" s="18"/>
      <c r="J8" s="42"/>
      <c r="L8" s="18"/>
      <c r="M8" s="18"/>
      <c r="N8" s="18"/>
      <c r="O8" s="18"/>
      <c r="P8" s="42"/>
      <c r="Q8" s="18"/>
      <c r="R8" s="42"/>
    </row>
    <row r="9" spans="1:18" x14ac:dyDescent="0.4">
      <c r="A9" s="16"/>
      <c r="B9" s="17"/>
      <c r="D9" s="18"/>
      <c r="E9" s="18"/>
      <c r="F9" s="18"/>
      <c r="G9" s="18"/>
      <c r="H9" s="42"/>
      <c r="I9" s="18"/>
      <c r="J9" s="42"/>
      <c r="L9" s="18"/>
      <c r="M9" s="18"/>
      <c r="N9" s="18"/>
      <c r="O9" s="18"/>
      <c r="P9" s="42"/>
      <c r="Q9" s="18"/>
      <c r="R9" s="42"/>
    </row>
    <row r="10" spans="1:18" x14ac:dyDescent="0.4">
      <c r="A10" s="59" t="str">
        <f>'P&amp;L - Annual Budget'!A7</f>
        <v>4-000</v>
      </c>
      <c r="B10" s="50" t="s">
        <v>62</v>
      </c>
      <c r="D10" s="18"/>
      <c r="E10" s="18"/>
      <c r="F10" s="18"/>
      <c r="G10" s="18"/>
      <c r="H10" s="42"/>
      <c r="I10" s="18"/>
      <c r="J10" s="42"/>
      <c r="L10" s="18"/>
      <c r="M10" s="18"/>
      <c r="N10" s="18"/>
      <c r="O10" s="18"/>
      <c r="P10" s="42"/>
      <c r="Q10" s="18"/>
      <c r="R10" s="42"/>
    </row>
    <row r="11" spans="1:18" x14ac:dyDescent="0.4">
      <c r="A11" s="59" t="e">
        <f>'P&amp;L - Annual Budget'!#REF!</f>
        <v>#REF!</v>
      </c>
      <c r="B11" s="37" t="s">
        <v>63</v>
      </c>
      <c r="D11" s="18"/>
      <c r="E11" s="18"/>
      <c r="F11" s="18"/>
      <c r="G11" s="18"/>
      <c r="H11" s="42"/>
      <c r="I11" s="18"/>
      <c r="J11" s="42"/>
      <c r="L11" s="18"/>
      <c r="M11" s="18"/>
      <c r="N11" s="18"/>
      <c r="O11" s="18"/>
      <c r="P11" s="42"/>
      <c r="Q11" s="18"/>
      <c r="R11" s="42"/>
    </row>
    <row r="12" spans="1:18" x14ac:dyDescent="0.4">
      <c r="A12" s="59" t="e">
        <f>'P&amp;L - Annual Budget'!#REF!</f>
        <v>#REF!</v>
      </c>
      <c r="B12" s="52" t="s">
        <v>66</v>
      </c>
      <c r="D12" s="18">
        <v>0</v>
      </c>
      <c r="E12" s="18" t="e">
        <f>'P&amp;L - Annual Budget'!#REF!</f>
        <v>#REF!</v>
      </c>
      <c r="F12" s="18">
        <v>0</v>
      </c>
      <c r="G12" s="18" t="e">
        <f>IF(OR(LEFT($A12,1)="4",LEFT($A12,1)="8"),D12-E12,E12-D12)</f>
        <v>#REF!</v>
      </c>
      <c r="H12" s="42" t="e">
        <f>IF(E12=0,"N/A",G12/ABS(E12))</f>
        <v>#REF!</v>
      </c>
      <c r="I12" s="18" t="e">
        <f>IF(OR(LEFT($A12,1)="4",LEFT($A12,1)="8"),D12-F12,F12-D12)</f>
        <v>#REF!</v>
      </c>
      <c r="J12" s="42" t="str">
        <f>IF(F12=0,"N/A",I12/ABS(F12))</f>
        <v>N/A</v>
      </c>
      <c r="L12" s="18">
        <v>0</v>
      </c>
      <c r="M12" s="18" t="e">
        <f>'P&amp;L - Annual Budget'!#REF!</f>
        <v>#REF!</v>
      </c>
      <c r="N12" s="18">
        <v>0</v>
      </c>
      <c r="O12" s="18" t="e">
        <f>IF(OR(LEFT($A12,1)="4",LEFT($A12,1)="8"),L12-M12,M12-L12)</f>
        <v>#REF!</v>
      </c>
      <c r="P12" s="42" t="e">
        <f>IF(M12=0,"N/A",O12/ABS(M12))</f>
        <v>#REF!</v>
      </c>
      <c r="Q12" s="18" t="e">
        <f>IF(OR(LEFT($A12,1)="4",LEFT($A12,1)="8"),L12-N12,N12-L12)</f>
        <v>#REF!</v>
      </c>
      <c r="R12" s="42" t="str">
        <f>IF(N12=0,"N/A",Q12/ABS(N12))</f>
        <v>N/A</v>
      </c>
    </row>
    <row r="13" spans="1:18" x14ac:dyDescent="0.4">
      <c r="A13" s="59" t="e">
        <f>'P&amp;L - Annual Budget'!#REF!</f>
        <v>#REF!</v>
      </c>
      <c r="B13" s="52" t="s">
        <v>68</v>
      </c>
      <c r="D13" s="18">
        <v>0</v>
      </c>
      <c r="E13" s="18" t="e">
        <f>'P&amp;L - Annual Budget'!#REF!</f>
        <v>#REF!</v>
      </c>
      <c r="F13" s="18">
        <v>0</v>
      </c>
      <c r="G13" s="18" t="e">
        <f>IF(OR(LEFT($A13,1)="4",LEFT($A13,1)="8"),D13-E13,E13-D13)</f>
        <v>#REF!</v>
      </c>
      <c r="H13" s="42" t="e">
        <f>IF(E13=0,"N/A",G13/ABS(E13))</f>
        <v>#REF!</v>
      </c>
      <c r="I13" s="18" t="e">
        <f>IF(OR(LEFT($A13,1)="4",LEFT($A13,1)="8"),D13-F13,F13-D13)</f>
        <v>#REF!</v>
      </c>
      <c r="J13" s="42" t="str">
        <f>IF(F13=0,"N/A",I13/ABS(F13))</f>
        <v>N/A</v>
      </c>
      <c r="L13" s="18">
        <v>0</v>
      </c>
      <c r="M13" s="18" t="e">
        <f>'P&amp;L - Annual Budget'!#REF!</f>
        <v>#REF!</v>
      </c>
      <c r="N13" s="18">
        <v>0</v>
      </c>
      <c r="O13" s="18" t="e">
        <f>IF(OR(LEFT($A13,1)="4",LEFT($A13,1)="8"),L13-M13,M13-L13)</f>
        <v>#REF!</v>
      </c>
      <c r="P13" s="42" t="e">
        <f>IF(M13=0,"N/A",O13/ABS(M13))</f>
        <v>#REF!</v>
      </c>
      <c r="Q13" s="18" t="e">
        <f>IF(OR(LEFT($A13,1)="4",LEFT($A13,1)="8"),L13-N13,N13-L13)</f>
        <v>#REF!</v>
      </c>
      <c r="R13" s="42" t="str">
        <f>IF(N13=0,"N/A",Q13/ABS(N13))</f>
        <v>N/A</v>
      </c>
    </row>
    <row r="14" spans="1:18" x14ac:dyDescent="0.4">
      <c r="A14" s="51"/>
      <c r="B14" s="52"/>
      <c r="D14" s="24">
        <f>SUM(D12,D13)</f>
        <v>0</v>
      </c>
      <c r="E14" s="24" t="e">
        <f t="shared" ref="E14:F14" si="0">SUM(E12,E13)</f>
        <v>#REF!</v>
      </c>
      <c r="F14" s="24">
        <f t="shared" si="0"/>
        <v>0</v>
      </c>
      <c r="G14" s="24" t="e">
        <f>SUM(G12,G13)</f>
        <v>#REF!</v>
      </c>
      <c r="H14" s="43" t="e">
        <f t="shared" ref="H14" si="1">IF(E14=0,"N/A",G14/ABS(E14))</f>
        <v>#REF!</v>
      </c>
      <c r="I14" s="24" t="e">
        <f>SUM(I12,I13)</f>
        <v>#REF!</v>
      </c>
      <c r="J14" s="43" t="str">
        <f t="shared" ref="J14" si="2">IF(F14=0,"N/A",I14/ABS(F14))</f>
        <v>N/A</v>
      </c>
      <c r="L14" s="24">
        <f t="shared" ref="L14:N14" si="3">SUM(L12,L13)</f>
        <v>0</v>
      </c>
      <c r="M14" s="24" t="e">
        <f t="shared" si="3"/>
        <v>#REF!</v>
      </c>
      <c r="N14" s="24">
        <f t="shared" si="3"/>
        <v>0</v>
      </c>
      <c r="O14" s="24" t="e">
        <f>SUM(O12,O13)</f>
        <v>#REF!</v>
      </c>
      <c r="P14" s="43" t="e">
        <f t="shared" ref="P14" si="4">IF(M14=0,"N/A",O14/ABS(M14))</f>
        <v>#REF!</v>
      </c>
      <c r="Q14" s="24" t="e">
        <f>SUM(Q12,Q13)</f>
        <v>#REF!</v>
      </c>
      <c r="R14" s="43" t="str">
        <f t="shared" ref="R14" si="5">IF(N14=0,"N/A",Q14/ABS(N14))</f>
        <v>N/A</v>
      </c>
    </row>
    <row r="15" spans="1:18" x14ac:dyDescent="0.4">
      <c r="A15" s="51"/>
      <c r="B15" s="50" t="s">
        <v>221</v>
      </c>
      <c r="D15" s="18"/>
      <c r="E15" s="18"/>
      <c r="F15" s="18"/>
      <c r="G15" s="18"/>
      <c r="H15" s="42"/>
      <c r="I15" s="18"/>
      <c r="J15" s="42"/>
      <c r="L15" s="18"/>
      <c r="M15" s="18"/>
      <c r="N15" s="18"/>
      <c r="O15" s="18"/>
      <c r="P15" s="42"/>
      <c r="Q15" s="18"/>
      <c r="R15" s="42"/>
    </row>
    <row r="16" spans="1:18" x14ac:dyDescent="0.4">
      <c r="A16" s="59" t="str">
        <f>'P&amp;L - Annual Budget'!A10</f>
        <v>4-120</v>
      </c>
      <c r="B16" s="37" t="s">
        <v>69</v>
      </c>
      <c r="D16" s="18"/>
      <c r="E16" s="18"/>
      <c r="F16" s="18"/>
      <c r="G16" s="18"/>
      <c r="H16" s="42"/>
      <c r="I16" s="18"/>
      <c r="J16" s="42"/>
      <c r="L16" s="18"/>
      <c r="M16" s="18"/>
      <c r="N16" s="18"/>
      <c r="O16" s="18"/>
      <c r="P16" s="42"/>
      <c r="Q16" s="18"/>
      <c r="R16" s="42"/>
    </row>
    <row r="17" spans="1:18" x14ac:dyDescent="0.4">
      <c r="A17" s="59" t="str">
        <f>'P&amp;L - Annual Budget'!A11</f>
        <v>4-130</v>
      </c>
      <c r="B17" s="52" t="s">
        <v>71</v>
      </c>
      <c r="D17" s="18">
        <v>0</v>
      </c>
      <c r="E17" s="18">
        <f>'P&amp;L - Annual Budget'!D11</f>
        <v>0</v>
      </c>
      <c r="F17" s="18">
        <v>0</v>
      </c>
      <c r="G17" s="18">
        <f>IF(OR(LEFT($A17,1)="4",LEFT($A17,1)="8"),D17-E17,E17-D17)</f>
        <v>0</v>
      </c>
      <c r="H17" s="42" t="str">
        <f>IF(E17=0,"N/A",G17/ABS(E17))</f>
        <v>N/A</v>
      </c>
      <c r="I17" s="18">
        <f>IF(OR(LEFT($A17,1)="4",LEFT($A17,1)="8"),D17-F17,F17-D17)</f>
        <v>0</v>
      </c>
      <c r="J17" s="42" t="str">
        <f>IF(F17=0,"N/A",I17/ABS(F17))</f>
        <v>N/A</v>
      </c>
      <c r="L17" s="18">
        <v>0</v>
      </c>
      <c r="M17" s="18">
        <f>'P&amp;L - Annual Budget'!D11</f>
        <v>0</v>
      </c>
      <c r="N17" s="18">
        <v>0</v>
      </c>
      <c r="O17" s="18">
        <f>IF(OR(LEFT($A17,1)="4",LEFT($A17,1)="8"),L17-M17,M17-L17)</f>
        <v>0</v>
      </c>
      <c r="P17" s="42" t="str">
        <f>IF(M17=0,"N/A",O17/ABS(M17))</f>
        <v>N/A</v>
      </c>
      <c r="Q17" s="18">
        <f>IF(OR(LEFT($A17,1)="4",LEFT($A17,1)="8"),L17-N17,N17-L17)</f>
        <v>0</v>
      </c>
      <c r="R17" s="42" t="str">
        <f>IF(N17=0,"N/A",Q17/ABS(N17))</f>
        <v>N/A</v>
      </c>
    </row>
    <row r="18" spans="1:18" x14ac:dyDescent="0.4">
      <c r="A18" s="59" t="str">
        <f>'P&amp;L - Annual Budget'!A21</f>
        <v>4-310</v>
      </c>
      <c r="B18" s="52" t="s">
        <v>73</v>
      </c>
      <c r="D18" s="18">
        <v>0</v>
      </c>
      <c r="E18" s="18">
        <f>'P&amp;L - Annual Budget'!D21</f>
        <v>0</v>
      </c>
      <c r="F18" s="18">
        <v>0</v>
      </c>
      <c r="G18" s="18">
        <f>IF(OR(LEFT($A18,1)="4",LEFT($A18,1)="8"),D18-E18,E18-D18)</f>
        <v>0</v>
      </c>
      <c r="H18" s="42" t="str">
        <f>IF(E18=0,"N/A",G18/ABS(E18))</f>
        <v>N/A</v>
      </c>
      <c r="I18" s="18">
        <f>IF(OR(LEFT($A18,1)="4",LEFT($A18,1)="8"),D18-F18,F18-D18)</f>
        <v>0</v>
      </c>
      <c r="J18" s="42" t="str">
        <f>IF(F18=0,"N/A",I18/ABS(F18))</f>
        <v>N/A</v>
      </c>
      <c r="L18" s="18">
        <v>0</v>
      </c>
      <c r="M18" s="18">
        <f>'P&amp;L - Annual Budget'!D21</f>
        <v>0</v>
      </c>
      <c r="N18" s="18">
        <v>0</v>
      </c>
      <c r="O18" s="18">
        <f>IF(OR(LEFT($A18,1)="4",LEFT($A18,1)="8"),L18-M18,M18-L18)</f>
        <v>0</v>
      </c>
      <c r="P18" s="42" t="str">
        <f>IF(M18=0,"N/A",O18/ABS(M18))</f>
        <v>N/A</v>
      </c>
      <c r="Q18" s="18">
        <f>IF(OR(LEFT($A18,1)="4",LEFT($A18,1)="8"),L18-N18,N18-L18)</f>
        <v>0</v>
      </c>
      <c r="R18" s="42" t="str">
        <f>IF(N18=0,"N/A",Q18/ABS(N18))</f>
        <v>N/A</v>
      </c>
    </row>
    <row r="19" spans="1:18" x14ac:dyDescent="0.4">
      <c r="A19" s="59" t="str">
        <f>'P&amp;L - Annual Budget'!A22</f>
        <v>4-311</v>
      </c>
      <c r="B19" s="52" t="s">
        <v>75</v>
      </c>
      <c r="D19" s="18">
        <v>0</v>
      </c>
      <c r="E19" s="18">
        <f>'P&amp;L - Annual Budget'!D22</f>
        <v>0</v>
      </c>
      <c r="F19" s="18">
        <v>0</v>
      </c>
      <c r="G19" s="18">
        <f>IF(OR(LEFT($A19,1)="4",LEFT($A19,1)="8"),D19-E19,E19-D19)</f>
        <v>0</v>
      </c>
      <c r="H19" s="42" t="str">
        <f>IF(E19=0,"N/A",G19/ABS(E19))</f>
        <v>N/A</v>
      </c>
      <c r="I19" s="18">
        <f>IF(OR(LEFT($A19,1)="4",LEFT($A19,1)="8"),D19-F19,F19-D19)</f>
        <v>0</v>
      </c>
      <c r="J19" s="42" t="str">
        <f>IF(F19=0,"N/A",I19/ABS(F19))</f>
        <v>N/A</v>
      </c>
      <c r="L19" s="18">
        <v>0</v>
      </c>
      <c r="M19" s="18">
        <f>'P&amp;L - Annual Budget'!D22</f>
        <v>0</v>
      </c>
      <c r="N19" s="18">
        <v>0</v>
      </c>
      <c r="O19" s="18">
        <f>IF(OR(LEFT($A19,1)="4",LEFT($A19,1)="8"),L19-M19,M19-L19)</f>
        <v>0</v>
      </c>
      <c r="P19" s="42" t="str">
        <f>IF(M19=0,"N/A",O19/ABS(M19))</f>
        <v>N/A</v>
      </c>
      <c r="Q19" s="18">
        <f>IF(OR(LEFT($A19,1)="4",LEFT($A19,1)="8"),L19-N19,N19-L19)</f>
        <v>0</v>
      </c>
      <c r="R19" s="42" t="str">
        <f>IF(N19=0,"N/A",Q19/ABS(N19))</f>
        <v>N/A</v>
      </c>
    </row>
    <row r="20" spans="1:18" x14ac:dyDescent="0.4">
      <c r="A20" s="59" t="str">
        <f>'P&amp;L - Annual Budget'!A23</f>
        <v>4-312</v>
      </c>
      <c r="B20" s="52" t="s">
        <v>74</v>
      </c>
      <c r="D20" s="18">
        <v>0</v>
      </c>
      <c r="E20" s="18">
        <f>'P&amp;L - Annual Budget'!D23</f>
        <v>0</v>
      </c>
      <c r="F20" s="18">
        <v>0</v>
      </c>
      <c r="G20" s="18">
        <f>IF(OR(LEFT($A20,1)="4",LEFT($A20,1)="8"),D20-E20,E20-D20)</f>
        <v>0</v>
      </c>
      <c r="H20" s="42" t="str">
        <f>IF(E20=0,"N/A",G20/ABS(E20))</f>
        <v>N/A</v>
      </c>
      <c r="I20" s="18">
        <f>IF(OR(LEFT($A20,1)="4",LEFT($A20,1)="8"),D20-F20,F20-D20)</f>
        <v>0</v>
      </c>
      <c r="J20" s="42" t="str">
        <f>IF(F20=0,"N/A",I20/ABS(F20))</f>
        <v>N/A</v>
      </c>
      <c r="L20" s="18">
        <v>0</v>
      </c>
      <c r="M20" s="18">
        <f>'P&amp;L - Annual Budget'!D23</f>
        <v>0</v>
      </c>
      <c r="N20" s="18">
        <v>0</v>
      </c>
      <c r="O20" s="18">
        <f>IF(OR(LEFT($A20,1)="4",LEFT($A20,1)="8"),L20-M20,M20-L20)</f>
        <v>0</v>
      </c>
      <c r="P20" s="42" t="str">
        <f>IF(M20=0,"N/A",O20/ABS(M20))</f>
        <v>N/A</v>
      </c>
      <c r="Q20" s="18">
        <f>IF(OR(LEFT($A20,1)="4",LEFT($A20,1)="8"),L20-N20,N20-L20)</f>
        <v>0</v>
      </c>
      <c r="R20" s="42" t="str">
        <f>IF(N20=0,"N/A",Q20/ABS(N20))</f>
        <v>N/A</v>
      </c>
    </row>
    <row r="21" spans="1:18" x14ac:dyDescent="0.4">
      <c r="A21" s="59">
        <f>'P&amp;L - Annual Budget'!A25</f>
        <v>0</v>
      </c>
      <c r="B21" s="37" t="s">
        <v>78</v>
      </c>
      <c r="D21" s="18"/>
      <c r="E21" s="18"/>
      <c r="F21" s="18"/>
      <c r="G21" s="18"/>
      <c r="H21" s="42"/>
      <c r="I21" s="18"/>
      <c r="J21" s="42"/>
      <c r="L21" s="18"/>
      <c r="M21" s="18"/>
      <c r="N21" s="18"/>
      <c r="O21" s="18"/>
      <c r="P21" s="42"/>
      <c r="Q21" s="18"/>
      <c r="R21" s="42"/>
    </row>
    <row r="22" spans="1:18" x14ac:dyDescent="0.4">
      <c r="A22" s="59">
        <f>'P&amp;L - Annual Budget'!A26</f>
        <v>0</v>
      </c>
      <c r="B22" s="52" t="s">
        <v>81</v>
      </c>
      <c r="D22" s="18">
        <v>0</v>
      </c>
      <c r="E22" s="18">
        <f>'P&amp;L - Annual Budget'!D26</f>
        <v>0</v>
      </c>
      <c r="F22" s="18">
        <v>0</v>
      </c>
      <c r="G22" s="18">
        <f>IF(OR(LEFT($A22,1)="4",LEFT($A22,1)="8"),D22-E22,E22-D22)</f>
        <v>0</v>
      </c>
      <c r="H22" s="42" t="str">
        <f>IF(E22=0,"N/A",G22/ABS(E22))</f>
        <v>N/A</v>
      </c>
      <c r="I22" s="18">
        <f>IF(OR(LEFT($A22,1)="4",LEFT($A22,1)="8"),D22-F22,F22-D22)</f>
        <v>0</v>
      </c>
      <c r="J22" s="42" t="str">
        <f>IF(F22=0,"N/A",I22/ABS(F22))</f>
        <v>N/A</v>
      </c>
      <c r="L22" s="18">
        <v>0</v>
      </c>
      <c r="M22" s="18">
        <f>'P&amp;L - Annual Budget'!D26</f>
        <v>0</v>
      </c>
      <c r="N22" s="18">
        <v>0</v>
      </c>
      <c r="O22" s="18">
        <f>IF(OR(LEFT($A22,1)="4",LEFT($A22,1)="8"),L22-M22,M22-L22)</f>
        <v>0</v>
      </c>
      <c r="P22" s="42" t="str">
        <f>IF(M22=0,"N/A",O22/ABS(M22))</f>
        <v>N/A</v>
      </c>
      <c r="Q22" s="18">
        <f>IF(OR(LEFT($A22,1)="4",LEFT($A22,1)="8"),L22-N22,N22-L22)</f>
        <v>0</v>
      </c>
      <c r="R22" s="42" t="str">
        <f>IF(N22=0,"N/A",Q22/ABS(N22))</f>
        <v>N/A</v>
      </c>
    </row>
    <row r="23" spans="1:18" x14ac:dyDescent="0.4">
      <c r="A23" s="59">
        <f>'P&amp;L - Annual Budget'!A29</f>
        <v>0</v>
      </c>
      <c r="B23" s="37" t="s">
        <v>86</v>
      </c>
      <c r="D23" s="18"/>
      <c r="E23" s="18"/>
      <c r="F23" s="18"/>
      <c r="G23" s="18"/>
      <c r="H23" s="42"/>
      <c r="I23" s="18"/>
      <c r="J23" s="42"/>
      <c r="L23" s="18"/>
      <c r="M23" s="18"/>
      <c r="N23" s="18"/>
      <c r="O23" s="18"/>
      <c r="P23" s="42"/>
      <c r="Q23" s="18"/>
      <c r="R23" s="42"/>
    </row>
    <row r="24" spans="1:18" x14ac:dyDescent="0.4">
      <c r="A24" s="59" t="str">
        <f>'P&amp;L - Annual Budget'!A30</f>
        <v xml:space="preserve"> </v>
      </c>
      <c r="B24" s="52" t="s">
        <v>87</v>
      </c>
      <c r="D24" s="18">
        <v>0</v>
      </c>
      <c r="E24" s="18">
        <f>'P&amp;L - Annual Budget'!D30</f>
        <v>0</v>
      </c>
      <c r="F24" s="18">
        <v>0</v>
      </c>
      <c r="G24" s="18">
        <f>IF(OR(LEFT($A24,1)="4",LEFT($A24,1)="8"),D24-E24,E24-D24)</f>
        <v>0</v>
      </c>
      <c r="H24" s="42" t="str">
        <f>IF(E24=0,"N/A",G24/ABS(E24))</f>
        <v>N/A</v>
      </c>
      <c r="I24" s="18">
        <f>IF(OR(LEFT($A24,1)="4",LEFT($A24,1)="8"),D24-F24,F24-D24)</f>
        <v>0</v>
      </c>
      <c r="J24" s="42" t="str">
        <f>IF(F24=0,"N/A",I24/ABS(F24))</f>
        <v>N/A</v>
      </c>
      <c r="L24" s="18">
        <v>0</v>
      </c>
      <c r="M24" s="18">
        <f>'P&amp;L - Annual Budget'!D30</f>
        <v>0</v>
      </c>
      <c r="N24" s="18">
        <v>0</v>
      </c>
      <c r="O24" s="18">
        <f>IF(OR(LEFT($A24,1)="4",LEFT($A24,1)="8"),L24-M24,M24-L24)</f>
        <v>0</v>
      </c>
      <c r="P24" s="42" t="str">
        <f>IF(M24=0,"N/A",O24/ABS(M24))</f>
        <v>N/A</v>
      </c>
      <c r="Q24" s="18">
        <f>IF(OR(LEFT($A24,1)="4",LEFT($A24,1)="8"),L24-N24,N24-L24)</f>
        <v>0</v>
      </c>
      <c r="R24" s="42" t="str">
        <f>IF(N24=0,"N/A",Q24/ABS(N24))</f>
        <v>N/A</v>
      </c>
    </row>
    <row r="25" spans="1:18" x14ac:dyDescent="0.4">
      <c r="A25" s="59">
        <f>'P&amp;L - Annual Budget'!A31</f>
        <v>0</v>
      </c>
      <c r="B25" s="37" t="s">
        <v>83</v>
      </c>
      <c r="D25" s="18"/>
      <c r="E25" s="18"/>
      <c r="F25" s="18"/>
      <c r="G25" s="18"/>
      <c r="H25" s="42"/>
      <c r="I25" s="18"/>
      <c r="J25" s="42"/>
      <c r="L25" s="18"/>
      <c r="M25" s="18"/>
      <c r="N25" s="18"/>
      <c r="O25" s="18"/>
      <c r="P25" s="42"/>
      <c r="Q25" s="18"/>
      <c r="R25" s="42"/>
    </row>
    <row r="26" spans="1:18" x14ac:dyDescent="0.4">
      <c r="A26" s="59" t="e">
        <f>'P&amp;L - Annual Budget'!#REF!</f>
        <v>#REF!</v>
      </c>
      <c r="B26" s="52" t="s">
        <v>84</v>
      </c>
      <c r="D26" s="18">
        <v>0</v>
      </c>
      <c r="E26" s="18" t="e">
        <f>'P&amp;L - Annual Budget'!#REF!</f>
        <v>#REF!</v>
      </c>
      <c r="F26" s="18">
        <v>0</v>
      </c>
      <c r="G26" s="18" t="e">
        <f>IF(OR(LEFT($A26,1)="4",LEFT($A26,1)="8"),D26-E26,E26-D26)</f>
        <v>#REF!</v>
      </c>
      <c r="H26" s="42" t="e">
        <f>IF(E26=0,"N/A",G26/ABS(E26))</f>
        <v>#REF!</v>
      </c>
      <c r="I26" s="18" t="e">
        <f>IF(OR(LEFT($A26,1)="4",LEFT($A26,1)="8"),D26-F26,F26-D26)</f>
        <v>#REF!</v>
      </c>
      <c r="J26" s="42" t="str">
        <f>IF(F26=0,"N/A",I26/ABS(F26))</f>
        <v>N/A</v>
      </c>
      <c r="L26" s="18">
        <v>0</v>
      </c>
      <c r="M26" s="18" t="e">
        <f>'P&amp;L - Annual Budget'!#REF!</f>
        <v>#REF!</v>
      </c>
      <c r="N26" s="18">
        <v>0</v>
      </c>
      <c r="O26" s="18" t="e">
        <f>IF(OR(LEFT($A26,1)="4",LEFT($A26,1)="8"),L26-M26,M26-L26)</f>
        <v>#REF!</v>
      </c>
      <c r="P26" s="42" t="e">
        <f>IF(M26=0,"N/A",O26/ABS(M26))</f>
        <v>#REF!</v>
      </c>
      <c r="Q26" s="18" t="e">
        <f>IF(OR(LEFT($A26,1)="4",LEFT($A26,1)="8"),L26-N26,N26-L26)</f>
        <v>#REF!</v>
      </c>
      <c r="R26" s="42" t="str">
        <f>IF(N26=0,"N/A",Q26/ABS(N26))</f>
        <v>N/A</v>
      </c>
    </row>
    <row r="27" spans="1:18" x14ac:dyDescent="0.4">
      <c r="A27" s="59" t="e">
        <f>'P&amp;L - Annual Budget'!#REF!</f>
        <v>#REF!</v>
      </c>
      <c r="B27" s="52" t="s">
        <v>85</v>
      </c>
      <c r="D27" s="18">
        <v>0</v>
      </c>
      <c r="E27" s="18" t="e">
        <f>'P&amp;L - Annual Budget'!#REF!</f>
        <v>#REF!</v>
      </c>
      <c r="F27" s="18">
        <v>0</v>
      </c>
      <c r="G27" s="18" t="e">
        <f>IF(OR(LEFT($A27,1)="4",LEFT($A27,1)="8"),D27-E27,E27-D27)</f>
        <v>#REF!</v>
      </c>
      <c r="H27" s="42" t="e">
        <f>IF(E27=0,"N/A",G27/ABS(E27))</f>
        <v>#REF!</v>
      </c>
      <c r="I27" s="18" t="e">
        <f>IF(OR(LEFT($A27,1)="4",LEFT($A27,1)="8"),D27-F27,F27-D27)</f>
        <v>#REF!</v>
      </c>
      <c r="J27" s="42" t="str">
        <f>IF(F27=0,"N/A",I27/ABS(F27))</f>
        <v>N/A</v>
      </c>
      <c r="L27" s="18">
        <v>0</v>
      </c>
      <c r="M27" s="18" t="e">
        <f>'P&amp;L - Annual Budget'!#REF!</f>
        <v>#REF!</v>
      </c>
      <c r="N27" s="18">
        <v>0</v>
      </c>
      <c r="O27" s="18" t="e">
        <f>IF(OR(LEFT($A27,1)="4",LEFT($A27,1)="8"),L27-M27,M27-L27)</f>
        <v>#REF!</v>
      </c>
      <c r="P27" s="42" t="e">
        <f>IF(M27=0,"N/A",O27/ABS(M27))</f>
        <v>#REF!</v>
      </c>
      <c r="Q27" s="18" t="e">
        <f>IF(OR(LEFT($A27,1)="4",LEFT($A27,1)="8"),L27-N27,N27-L27)</f>
        <v>#REF!</v>
      </c>
      <c r="R27" s="42" t="str">
        <f>IF(N27=0,"N/A",Q27/ABS(N27))</f>
        <v>N/A</v>
      </c>
    </row>
    <row r="28" spans="1:18" x14ac:dyDescent="0.4">
      <c r="A28" s="59" t="e">
        <f>'P&amp;L - Annual Budget'!#REF!</f>
        <v>#REF!</v>
      </c>
      <c r="B28" s="37" t="s">
        <v>88</v>
      </c>
      <c r="D28" s="18"/>
      <c r="E28" s="18"/>
      <c r="F28" s="18"/>
      <c r="G28" s="18"/>
      <c r="H28" s="42"/>
      <c r="I28" s="18"/>
      <c r="J28" s="42"/>
      <c r="L28" s="18"/>
      <c r="M28" s="18"/>
      <c r="N28" s="18"/>
      <c r="O28" s="18"/>
      <c r="P28" s="42"/>
      <c r="Q28" s="18"/>
      <c r="R28" s="42"/>
    </row>
    <row r="29" spans="1:18" x14ac:dyDescent="0.4">
      <c r="A29" s="59" t="e">
        <f>'P&amp;L - Annual Budget'!#REF!</f>
        <v>#REF!</v>
      </c>
      <c r="B29" s="52" t="s">
        <v>89</v>
      </c>
      <c r="D29" s="18">
        <v>0</v>
      </c>
      <c r="E29" s="18" t="e">
        <f>'P&amp;L - Annual Budget'!#REF!</f>
        <v>#REF!</v>
      </c>
      <c r="F29" s="18">
        <v>0</v>
      </c>
      <c r="G29" s="18" t="e">
        <f>IF(OR(LEFT($A29,1)="4",LEFT($A29,1)="8"),D29-E29,E29-D29)</f>
        <v>#REF!</v>
      </c>
      <c r="H29" s="42" t="e">
        <f t="shared" ref="H29:H32" si="6">IF(E29=0,"N/A",G29/ABS(E29))</f>
        <v>#REF!</v>
      </c>
      <c r="I29" s="18" t="e">
        <f>IF(OR(LEFT($A29,1)="4",LEFT($A29,1)="8"),D29-F29,F29-D29)</f>
        <v>#REF!</v>
      </c>
      <c r="J29" s="42" t="str">
        <f t="shared" ref="J29:J32" si="7">IF(F29=0,"N/A",I29/ABS(F29))</f>
        <v>N/A</v>
      </c>
      <c r="L29" s="18">
        <v>0</v>
      </c>
      <c r="M29" s="18" t="e">
        <f>'P&amp;L - Annual Budget'!#REF!</f>
        <v>#REF!</v>
      </c>
      <c r="N29" s="18">
        <v>0</v>
      </c>
      <c r="O29" s="18" t="e">
        <f>IF(OR(LEFT($A29,1)="4",LEFT($A29,1)="8"),L29-M29,M29-L29)</f>
        <v>#REF!</v>
      </c>
      <c r="P29" s="42" t="e">
        <f t="shared" ref="P29:P32" si="8">IF(M29=0,"N/A",O29/ABS(M29))</f>
        <v>#REF!</v>
      </c>
      <c r="Q29" s="18" t="e">
        <f>IF(OR(LEFT($A29,1)="4",LEFT($A29,1)="8"),L29-N29,N29-L29)</f>
        <v>#REF!</v>
      </c>
      <c r="R29" s="42" t="str">
        <f t="shared" ref="R29:R32" si="9">IF(N29=0,"N/A",Q29/ABS(N29))</f>
        <v>N/A</v>
      </c>
    </row>
    <row r="30" spans="1:18" x14ac:dyDescent="0.4">
      <c r="A30" s="59" t="e">
        <f>'P&amp;L - Annual Budget'!#REF!</f>
        <v>#REF!</v>
      </c>
      <c r="B30" s="52" t="s">
        <v>90</v>
      </c>
      <c r="D30" s="18">
        <v>0</v>
      </c>
      <c r="E30" s="18" t="e">
        <f>'P&amp;L - Annual Budget'!#REF!</f>
        <v>#REF!</v>
      </c>
      <c r="F30" s="18">
        <v>0</v>
      </c>
      <c r="G30" s="18" t="e">
        <f>IF(OR(LEFT($A30,1)="4",LEFT($A30,1)="8"),D30-E30,E30-D30)</f>
        <v>#REF!</v>
      </c>
      <c r="H30" s="42" t="e">
        <f t="shared" si="6"/>
        <v>#REF!</v>
      </c>
      <c r="I30" s="18" t="e">
        <f>IF(OR(LEFT($A30,1)="4",LEFT($A30,1)="8"),D30-F30,F30-D30)</f>
        <v>#REF!</v>
      </c>
      <c r="J30" s="42" t="str">
        <f t="shared" si="7"/>
        <v>N/A</v>
      </c>
      <c r="L30" s="18">
        <v>0</v>
      </c>
      <c r="M30" s="18" t="e">
        <f>'P&amp;L - Annual Budget'!#REF!</f>
        <v>#REF!</v>
      </c>
      <c r="N30" s="18">
        <v>0</v>
      </c>
      <c r="O30" s="18" t="e">
        <f>IF(OR(LEFT($A30,1)="4",LEFT($A30,1)="8"),L30-M30,M30-L30)</f>
        <v>#REF!</v>
      </c>
      <c r="P30" s="42" t="e">
        <f t="shared" si="8"/>
        <v>#REF!</v>
      </c>
      <c r="Q30" s="18" t="e">
        <f>IF(OR(LEFT($A30,1)="4",LEFT($A30,1)="8"),L30-N30,N30-L30)</f>
        <v>#REF!</v>
      </c>
      <c r="R30" s="42" t="str">
        <f t="shared" si="9"/>
        <v>N/A</v>
      </c>
    </row>
    <row r="31" spans="1:18" x14ac:dyDescent="0.4">
      <c r="A31" s="59" t="e">
        <f>'P&amp;L - Annual Budget'!#REF!</f>
        <v>#REF!</v>
      </c>
      <c r="B31" s="52" t="s">
        <v>91</v>
      </c>
      <c r="D31" s="18">
        <v>0</v>
      </c>
      <c r="E31" s="18" t="e">
        <f>'P&amp;L - Annual Budget'!#REF!</f>
        <v>#REF!</v>
      </c>
      <c r="F31" s="18">
        <v>0</v>
      </c>
      <c r="G31" s="18" t="e">
        <f>IF(OR(LEFT($A31,1)="4",LEFT($A31,1)="8"),D31-E31,E31-D31)</f>
        <v>#REF!</v>
      </c>
      <c r="H31" s="42" t="e">
        <f t="shared" si="6"/>
        <v>#REF!</v>
      </c>
      <c r="I31" s="18" t="e">
        <f>IF(OR(LEFT($A31,1)="4",LEFT($A31,1)="8"),D31-F31,F31-D31)</f>
        <v>#REF!</v>
      </c>
      <c r="J31" s="42" t="str">
        <f t="shared" si="7"/>
        <v>N/A</v>
      </c>
      <c r="L31" s="18">
        <v>0</v>
      </c>
      <c r="M31" s="18" t="e">
        <f>'P&amp;L - Annual Budget'!#REF!</f>
        <v>#REF!</v>
      </c>
      <c r="N31" s="18">
        <v>0</v>
      </c>
      <c r="O31" s="18" t="e">
        <f>IF(OR(LEFT($A31,1)="4",LEFT($A31,1)="8"),L31-M31,M31-L31)</f>
        <v>#REF!</v>
      </c>
      <c r="P31" s="42" t="e">
        <f t="shared" si="8"/>
        <v>#REF!</v>
      </c>
      <c r="Q31" s="18" t="e">
        <f>IF(OR(LEFT($A31,1)="4",LEFT($A31,1)="8"),L31-N31,N31-L31)</f>
        <v>#REF!</v>
      </c>
      <c r="R31" s="42" t="str">
        <f t="shared" si="9"/>
        <v>N/A</v>
      </c>
    </row>
    <row r="32" spans="1:18" x14ac:dyDescent="0.4">
      <c r="A32" s="16"/>
      <c r="B32" s="23"/>
      <c r="D32" s="24">
        <f>SUM(D17:D31)</f>
        <v>0</v>
      </c>
      <c r="E32" s="24" t="e">
        <f>SUM(E17:E31)</f>
        <v>#REF!</v>
      </c>
      <c r="F32" s="24">
        <f>SUM(F17:F31)</f>
        <v>0</v>
      </c>
      <c r="G32" s="24" t="e">
        <f>SUM(G17:G31)</f>
        <v>#REF!</v>
      </c>
      <c r="H32" s="43" t="e">
        <f t="shared" si="6"/>
        <v>#REF!</v>
      </c>
      <c r="I32" s="24" t="e">
        <f>SUM(I17:I31)</f>
        <v>#REF!</v>
      </c>
      <c r="J32" s="43" t="str">
        <f t="shared" si="7"/>
        <v>N/A</v>
      </c>
      <c r="L32" s="24">
        <f>SUM(L17:L31)</f>
        <v>0</v>
      </c>
      <c r="M32" s="24" t="e">
        <f>SUM(M17:M31)</f>
        <v>#REF!</v>
      </c>
      <c r="N32" s="24">
        <f>SUM(N17:N31)</f>
        <v>0</v>
      </c>
      <c r="O32" s="24" t="e">
        <f>SUM(O17:O31)</f>
        <v>#REF!</v>
      </c>
      <c r="P32" s="43" t="e">
        <f t="shared" si="8"/>
        <v>#REF!</v>
      </c>
      <c r="Q32" s="24" t="e">
        <f>SUM(Q17:Q31)</f>
        <v>#REF!</v>
      </c>
      <c r="R32" s="43" t="str">
        <f t="shared" si="9"/>
        <v>N/A</v>
      </c>
    </row>
    <row r="33" spans="1:18" x14ac:dyDescent="0.4">
      <c r="A33" s="16"/>
      <c r="B33" s="23"/>
      <c r="D33" s="18"/>
      <c r="E33" s="18"/>
      <c r="F33" s="18"/>
      <c r="G33" s="18"/>
      <c r="H33" s="42"/>
      <c r="I33" s="18"/>
      <c r="J33" s="42"/>
      <c r="L33" s="18"/>
      <c r="M33" s="18"/>
      <c r="N33" s="18"/>
      <c r="O33" s="18"/>
      <c r="P33" s="42"/>
      <c r="Q33" s="18"/>
      <c r="R33" s="42"/>
    </row>
    <row r="34" spans="1:18" x14ac:dyDescent="0.4">
      <c r="A34" s="16"/>
      <c r="B34" s="17"/>
      <c r="D34" s="18"/>
      <c r="E34" s="18"/>
      <c r="F34" s="18"/>
      <c r="G34" s="18"/>
      <c r="H34" s="42"/>
      <c r="I34" s="18"/>
      <c r="J34" s="42"/>
      <c r="L34" s="18"/>
      <c r="M34" s="18"/>
      <c r="N34" s="18"/>
      <c r="O34" s="18"/>
      <c r="P34" s="42"/>
      <c r="Q34" s="18"/>
      <c r="R34" s="42"/>
    </row>
    <row r="35" spans="1:18" ht="12.6" thickBot="1" x14ac:dyDescent="0.45">
      <c r="A35" s="16"/>
      <c r="B35" s="22" t="s">
        <v>3</v>
      </c>
      <c r="D35" s="28">
        <f>SUM(D14,D32)</f>
        <v>0</v>
      </c>
      <c r="E35" s="28" t="e">
        <f>SUM(E14,E32)</f>
        <v>#REF!</v>
      </c>
      <c r="F35" s="28">
        <f>SUM(F14,F32)</f>
        <v>0</v>
      </c>
      <c r="G35" s="28" t="e">
        <f>SUM(G14,G32)</f>
        <v>#REF!</v>
      </c>
      <c r="H35" s="44" t="e">
        <f>IF(E35=0,"N/A",G35/ABS(E35))</f>
        <v>#REF!</v>
      </c>
      <c r="I35" s="28" t="e">
        <f>SUM(I14,I32)</f>
        <v>#REF!</v>
      </c>
      <c r="J35" s="44" t="str">
        <f>IF(F35=0,"N/A",I35/ABS(F35))</f>
        <v>N/A</v>
      </c>
      <c r="L35" s="28">
        <f>SUM(L14,L32)</f>
        <v>0</v>
      </c>
      <c r="M35" s="28" t="e">
        <f>SUM(M14,M32)</f>
        <v>#REF!</v>
      </c>
      <c r="N35" s="28">
        <f>SUM(N14,N32)</f>
        <v>0</v>
      </c>
      <c r="O35" s="28" t="e">
        <f>SUM(O14,O32)</f>
        <v>#REF!</v>
      </c>
      <c r="P35" s="44" t="e">
        <f>IF(M35=0,"N/A",O35/ABS(M35))</f>
        <v>#REF!</v>
      </c>
      <c r="Q35" s="28" t="e">
        <f>SUM(Q14,Q32)</f>
        <v>#REF!</v>
      </c>
      <c r="R35" s="44" t="str">
        <f>IF(N35=0,"N/A",Q35/ABS(N35))</f>
        <v>N/A</v>
      </c>
    </row>
    <row r="36" spans="1:18" s="27" customFormat="1" ht="11.4" x14ac:dyDescent="0.4">
      <c r="A36" s="26"/>
      <c r="B36" s="17"/>
      <c r="D36" s="19"/>
      <c r="E36" s="19"/>
      <c r="F36" s="19"/>
      <c r="G36" s="19"/>
      <c r="H36" s="45"/>
      <c r="I36" s="19"/>
      <c r="J36" s="45"/>
      <c r="L36" s="19"/>
      <c r="M36" s="19"/>
      <c r="N36" s="19"/>
      <c r="O36" s="19"/>
      <c r="P36" s="45"/>
      <c r="Q36" s="19"/>
      <c r="R36" s="45"/>
    </row>
    <row r="37" spans="1:18" x14ac:dyDescent="0.4">
      <c r="A37" s="51" t="s">
        <v>99</v>
      </c>
      <c r="B37" s="21" t="s">
        <v>4</v>
      </c>
      <c r="D37" s="18"/>
      <c r="E37" s="18"/>
      <c r="F37" s="18"/>
      <c r="G37" s="18"/>
      <c r="H37" s="42"/>
      <c r="I37" s="18"/>
      <c r="J37" s="42"/>
      <c r="L37" s="18"/>
      <c r="M37" s="18"/>
      <c r="N37" s="18"/>
      <c r="O37" s="18"/>
      <c r="P37" s="42"/>
      <c r="Q37" s="18"/>
      <c r="R37" s="42"/>
    </row>
    <row r="38" spans="1:18" x14ac:dyDescent="0.4">
      <c r="A38" s="16"/>
      <c r="B38" s="17"/>
      <c r="D38" s="18"/>
      <c r="E38" s="18"/>
      <c r="F38" s="18"/>
      <c r="G38" s="18"/>
      <c r="H38" s="42"/>
      <c r="I38" s="18"/>
      <c r="J38" s="42"/>
      <c r="L38" s="18"/>
      <c r="M38" s="18"/>
      <c r="N38" s="18"/>
      <c r="O38" s="18"/>
      <c r="P38" s="42"/>
      <c r="Q38" s="18"/>
      <c r="R38" s="42"/>
    </row>
    <row r="39" spans="1:18" x14ac:dyDescent="0.4">
      <c r="A39" s="59" t="e">
        <f>'P&amp;L - Annual Budget'!#REF!</f>
        <v>#REF!</v>
      </c>
      <c r="B39" s="22" t="s">
        <v>93</v>
      </c>
      <c r="D39" s="18"/>
      <c r="E39" s="18"/>
      <c r="F39" s="18"/>
      <c r="G39" s="18"/>
      <c r="H39" s="42"/>
      <c r="I39" s="18"/>
      <c r="J39" s="42"/>
      <c r="L39" s="18"/>
      <c r="M39" s="18"/>
      <c r="N39" s="18"/>
      <c r="O39" s="18"/>
      <c r="P39" s="42"/>
      <c r="Q39" s="18"/>
      <c r="R39" s="42"/>
    </row>
    <row r="40" spans="1:18" x14ac:dyDescent="0.4">
      <c r="A40" s="59" t="e">
        <f>'P&amp;L - Annual Budget'!#REF!</f>
        <v>#REF!</v>
      </c>
      <c r="B40" s="37" t="e">
        <f>'P&amp;L - Annual Budget'!#REF!</f>
        <v>#REF!</v>
      </c>
      <c r="D40" s="18">
        <v>0</v>
      </c>
      <c r="E40" s="18" t="e">
        <f>'P&amp;L - Annual Budget'!#REF!</f>
        <v>#REF!</v>
      </c>
      <c r="F40" s="18">
        <v>0</v>
      </c>
      <c r="G40" s="18" t="e">
        <f>IF(OR(LEFT($A40,1)="4",LEFT($A40,1)="8"),D40-E40,E40-D40)</f>
        <v>#REF!</v>
      </c>
      <c r="H40" s="42" t="e">
        <f t="shared" ref="H40:H42" si="10">IF(E40=0,"N/A",G40/ABS(E40))</f>
        <v>#REF!</v>
      </c>
      <c r="I40" s="18" t="e">
        <f>IF(OR(LEFT($A40,1)="4",LEFT($A40,1)="8"),D40-F40,F40-D40)</f>
        <v>#REF!</v>
      </c>
      <c r="J40" s="42" t="str">
        <f t="shared" ref="J40:J42" si="11">IF(F40=0,"N/A",I40/ABS(F40))</f>
        <v>N/A</v>
      </c>
      <c r="L40" s="18">
        <v>0</v>
      </c>
      <c r="M40" s="18" t="e">
        <f>'P&amp;L - Annual Budget'!#REF!</f>
        <v>#REF!</v>
      </c>
      <c r="N40" s="18">
        <v>0</v>
      </c>
      <c r="O40" s="18" t="e">
        <f>IF(OR(LEFT($A40,1)="4",LEFT($A40,1)="8"),L40-M40,M40-L40)</f>
        <v>#REF!</v>
      </c>
      <c r="P40" s="42" t="e">
        <f t="shared" ref="P40:P42" si="12">IF(M40=0,"N/A",O40/ABS(M40))</f>
        <v>#REF!</v>
      </c>
      <c r="Q40" s="18" t="e">
        <f>IF(OR(LEFT($A40,1)="4",LEFT($A40,1)="8"),L40-N40,N40-L40)</f>
        <v>#REF!</v>
      </c>
      <c r="R40" s="42" t="str">
        <f t="shared" ref="R40:R42" si="13">IF(N40=0,"N/A",Q40/ABS(N40))</f>
        <v>N/A</v>
      </c>
    </row>
    <row r="41" spans="1:18" x14ac:dyDescent="0.4">
      <c r="A41" s="59" t="e">
        <f>'P&amp;L - Annual Budget'!#REF!</f>
        <v>#REF!</v>
      </c>
      <c r="B41" s="37" t="e">
        <f>'P&amp;L - Annual Budget'!#REF!</f>
        <v>#REF!</v>
      </c>
      <c r="D41" s="18">
        <v>0</v>
      </c>
      <c r="E41" s="18" t="e">
        <f>'P&amp;L - Annual Budget'!#REF!</f>
        <v>#REF!</v>
      </c>
      <c r="F41" s="18">
        <v>0</v>
      </c>
      <c r="G41" s="18" t="e">
        <f>IF(OR(LEFT($A41,1)="4",LEFT($A41,1)="8"),D41-E41,E41-D41)</f>
        <v>#REF!</v>
      </c>
      <c r="H41" s="42" t="e">
        <f t="shared" si="10"/>
        <v>#REF!</v>
      </c>
      <c r="I41" s="18" t="e">
        <f>IF(OR(LEFT($A41,1)="4",LEFT($A41,1)="8"),D41-F41,F41-D41)</f>
        <v>#REF!</v>
      </c>
      <c r="J41" s="42" t="str">
        <f t="shared" si="11"/>
        <v>N/A</v>
      </c>
      <c r="L41" s="18">
        <v>0</v>
      </c>
      <c r="M41" s="18" t="e">
        <f>'P&amp;L - Annual Budget'!#REF!</f>
        <v>#REF!</v>
      </c>
      <c r="N41" s="18">
        <v>0</v>
      </c>
      <c r="O41" s="18" t="e">
        <f>IF(OR(LEFT($A41,1)="4",LEFT($A41,1)="8"),L41-M41,M41-L41)</f>
        <v>#REF!</v>
      </c>
      <c r="P41" s="42" t="e">
        <f t="shared" si="12"/>
        <v>#REF!</v>
      </c>
      <c r="Q41" s="18" t="e">
        <f>IF(OR(LEFT($A41,1)="4",LEFT($A41,1)="8"),L41-N41,N41-L41)</f>
        <v>#REF!</v>
      </c>
      <c r="R41" s="42" t="str">
        <f t="shared" si="13"/>
        <v>N/A</v>
      </c>
    </row>
    <row r="42" spans="1:18" x14ac:dyDescent="0.4">
      <c r="A42" s="59" t="e">
        <f>'P&amp;L - Annual Budget'!#REF!</f>
        <v>#REF!</v>
      </c>
      <c r="B42" s="37" t="e">
        <f>'P&amp;L - Annual Budget'!#REF!</f>
        <v>#REF!</v>
      </c>
      <c r="D42" s="18">
        <v>0</v>
      </c>
      <c r="E42" s="18" t="e">
        <f>'P&amp;L - Annual Budget'!#REF!</f>
        <v>#REF!</v>
      </c>
      <c r="F42" s="18">
        <v>0</v>
      </c>
      <c r="G42" s="18" t="e">
        <f>IF(OR(LEFT($A42,1)="4",LEFT($A42,1)="8"),D42-E42,E42-D42)</f>
        <v>#REF!</v>
      </c>
      <c r="H42" s="42" t="e">
        <f t="shared" si="10"/>
        <v>#REF!</v>
      </c>
      <c r="I42" s="18" t="e">
        <f>IF(OR(LEFT($A42,1)="4",LEFT($A42,1)="8"),D42-F42,F42-D42)</f>
        <v>#REF!</v>
      </c>
      <c r="J42" s="42" t="str">
        <f t="shared" si="11"/>
        <v>N/A</v>
      </c>
      <c r="L42" s="18">
        <v>0</v>
      </c>
      <c r="M42" s="18" t="e">
        <f>'P&amp;L - Annual Budget'!#REF!</f>
        <v>#REF!</v>
      </c>
      <c r="N42" s="18">
        <v>0</v>
      </c>
      <c r="O42" s="18" t="e">
        <f>IF(OR(LEFT($A42,1)="4",LEFT($A42,1)="8"),L42-M42,M42-L42)</f>
        <v>#REF!</v>
      </c>
      <c r="P42" s="42" t="e">
        <f t="shared" si="12"/>
        <v>#REF!</v>
      </c>
      <c r="Q42" s="18" t="e">
        <f>IF(OR(LEFT($A42,1)="4",LEFT($A42,1)="8"),L42-N42,N42-L42)</f>
        <v>#REF!</v>
      </c>
      <c r="R42" s="42" t="str">
        <f t="shared" si="13"/>
        <v>N/A</v>
      </c>
    </row>
    <row r="43" spans="1:18" x14ac:dyDescent="0.4">
      <c r="A43" s="59" t="e">
        <f>'P&amp;L - Annual Budget'!#REF!</f>
        <v>#REF!</v>
      </c>
      <c r="B43" s="37" t="e">
        <f>'P&amp;L - Annual Budget'!#REF!</f>
        <v>#REF!</v>
      </c>
      <c r="D43" s="18">
        <v>0</v>
      </c>
      <c r="E43" s="18" t="e">
        <f>'P&amp;L - Annual Budget'!#REF!</f>
        <v>#REF!</v>
      </c>
      <c r="F43" s="18">
        <v>0</v>
      </c>
      <c r="G43" s="18" t="e">
        <f>IF(OR(LEFT($A43,1)="4",LEFT($A43,1)="8"),D43-E43,E43-D43)</f>
        <v>#REF!</v>
      </c>
      <c r="H43" s="42" t="e">
        <f t="shared" ref="H43" si="14">IF(E43=0,"N/A",G43/ABS(E43))</f>
        <v>#REF!</v>
      </c>
      <c r="I43" s="18" t="e">
        <f>IF(OR(LEFT($A43,1)="4",LEFT($A43,1)="8"),D43-F43,F43-D43)</f>
        <v>#REF!</v>
      </c>
      <c r="J43" s="42" t="str">
        <f t="shared" ref="J43" si="15">IF(F43=0,"N/A",I43/ABS(F43))</f>
        <v>N/A</v>
      </c>
      <c r="L43" s="18">
        <v>0</v>
      </c>
      <c r="M43" s="18" t="e">
        <f>'P&amp;L - Annual Budget'!#REF!</f>
        <v>#REF!</v>
      </c>
      <c r="N43" s="18">
        <v>0</v>
      </c>
      <c r="O43" s="18" t="e">
        <f>IF(OR(LEFT($A43,1)="4",LEFT($A43,1)="8"),L43-M43,M43-L43)</f>
        <v>#REF!</v>
      </c>
      <c r="P43" s="42" t="e">
        <f t="shared" ref="P43" si="16">IF(M43=0,"N/A",O43/ABS(M43))</f>
        <v>#REF!</v>
      </c>
      <c r="Q43" s="18" t="e">
        <f>IF(OR(LEFT($A43,1)="4",LEFT($A43,1)="8"),L43-N43,N43-L43)</f>
        <v>#REF!</v>
      </c>
      <c r="R43" s="42" t="str">
        <f t="shared" ref="R43" si="17">IF(N43=0,"N/A",Q43/ABS(N43))</f>
        <v>N/A</v>
      </c>
    </row>
    <row r="44" spans="1:18" x14ac:dyDescent="0.4">
      <c r="A44" s="59" t="e">
        <f>'P&amp;L - Annual Budget'!#REF!</f>
        <v>#REF!</v>
      </c>
      <c r="B44" s="37" t="e">
        <f>'P&amp;L - Annual Budget'!#REF!</f>
        <v>#REF!</v>
      </c>
      <c r="D44" s="18">
        <v>0</v>
      </c>
      <c r="E44" s="18" t="e">
        <f>'P&amp;L - Annual Budget'!#REF!</f>
        <v>#REF!</v>
      </c>
      <c r="F44" s="18">
        <v>0</v>
      </c>
      <c r="G44" s="18" t="e">
        <f>IF(OR(LEFT($A44,1)="4",LEFT($A44,1)="8"),D44-E44,E44-D44)</f>
        <v>#REF!</v>
      </c>
      <c r="H44" s="42" t="e">
        <f t="shared" ref="H44:H63" si="18">IF(E44=0,"N/A",G44/ABS(E44))</f>
        <v>#REF!</v>
      </c>
      <c r="I44" s="18" t="e">
        <f>IF(OR(LEFT($A44,1)="4",LEFT($A44,1)="8"),D44-F44,F44-D44)</f>
        <v>#REF!</v>
      </c>
      <c r="J44" s="42" t="str">
        <f t="shared" ref="J44:J63" si="19">IF(F44=0,"N/A",I44/ABS(F44))</f>
        <v>N/A</v>
      </c>
      <c r="L44" s="18">
        <v>0</v>
      </c>
      <c r="M44" s="18" t="e">
        <f>'P&amp;L - Annual Budget'!#REF!</f>
        <v>#REF!</v>
      </c>
      <c r="N44" s="18">
        <v>0</v>
      </c>
      <c r="O44" s="18" t="e">
        <f>IF(OR(LEFT($A44,1)="4",LEFT($A44,1)="8"),L44-M44,M44-L44)</f>
        <v>#REF!</v>
      </c>
      <c r="P44" s="42" t="e">
        <f t="shared" ref="P44:P63" si="20">IF(M44=0,"N/A",O44/ABS(M44))</f>
        <v>#REF!</v>
      </c>
      <c r="Q44" s="18" t="e">
        <f>IF(OR(LEFT($A44,1)="4",LEFT($A44,1)="8"),L44-N44,N44-L44)</f>
        <v>#REF!</v>
      </c>
      <c r="R44" s="42" t="str">
        <f t="shared" ref="R44:R63" si="21">IF(N44=0,"N/A",Q44/ABS(N44))</f>
        <v>N/A</v>
      </c>
    </row>
    <row r="45" spans="1:18" x14ac:dyDescent="0.4">
      <c r="A45" s="16"/>
      <c r="B45" s="17"/>
      <c r="D45" s="29">
        <f>SUM(D40:D44)</f>
        <v>0</v>
      </c>
      <c r="E45" s="29" t="e">
        <f>SUM(E40:E44)</f>
        <v>#REF!</v>
      </c>
      <c r="F45" s="29">
        <f>SUM(F40:F44)</f>
        <v>0</v>
      </c>
      <c r="G45" s="29" t="e">
        <f>SUM(G40:G44)</f>
        <v>#REF!</v>
      </c>
      <c r="H45" s="46" t="e">
        <f t="shared" si="18"/>
        <v>#REF!</v>
      </c>
      <c r="I45" s="29" t="e">
        <f>SUM(I40:I44)</f>
        <v>#REF!</v>
      </c>
      <c r="J45" s="46" t="str">
        <f t="shared" si="19"/>
        <v>N/A</v>
      </c>
      <c r="L45" s="29">
        <f>SUM(L40:L44)</f>
        <v>0</v>
      </c>
      <c r="M45" s="29" t="e">
        <f>SUM(M40:M44)</f>
        <v>#REF!</v>
      </c>
      <c r="N45" s="29">
        <f>SUM(N40:N44)</f>
        <v>0</v>
      </c>
      <c r="O45" s="29" t="e">
        <f>SUM(O40:O44)</f>
        <v>#REF!</v>
      </c>
      <c r="P45" s="46" t="e">
        <f t="shared" si="20"/>
        <v>#REF!</v>
      </c>
      <c r="Q45" s="29" t="e">
        <f>SUM(Q40:Q44)</f>
        <v>#REF!</v>
      </c>
      <c r="R45" s="46" t="str">
        <f t="shared" si="21"/>
        <v>N/A</v>
      </c>
    </row>
    <row r="46" spans="1:18" x14ac:dyDescent="0.4">
      <c r="A46" s="51" t="s">
        <v>95</v>
      </c>
      <c r="B46" s="22" t="s">
        <v>96</v>
      </c>
      <c r="D46" s="18"/>
      <c r="E46" s="18"/>
      <c r="F46" s="18"/>
      <c r="G46" s="18"/>
      <c r="H46" s="42"/>
      <c r="I46" s="18"/>
      <c r="J46" s="42"/>
      <c r="L46" s="18"/>
      <c r="M46" s="18"/>
      <c r="N46" s="18"/>
      <c r="O46" s="18"/>
      <c r="P46" s="42"/>
      <c r="Q46" s="18"/>
      <c r="R46" s="42"/>
    </row>
    <row r="47" spans="1:18" x14ac:dyDescent="0.4">
      <c r="A47" s="59" t="e">
        <f>'P&amp;L - Annual Budget'!#REF!</f>
        <v>#REF!</v>
      </c>
      <c r="B47" s="37" t="e">
        <f>'P&amp;L - Annual Budget'!#REF!</f>
        <v>#REF!</v>
      </c>
      <c r="D47" s="18">
        <v>0</v>
      </c>
      <c r="E47" s="18" t="e">
        <f>'P&amp;L - Annual Budget'!#REF!</f>
        <v>#REF!</v>
      </c>
      <c r="F47" s="18">
        <v>0</v>
      </c>
      <c r="G47" s="18" t="e">
        <f t="shared" ref="G47:G52" si="22">IF(OR(LEFT($A47,1)="4",LEFT($A47,1)="8"),D47-E47,E47-D47)</f>
        <v>#REF!</v>
      </c>
      <c r="H47" s="42" t="e">
        <f t="shared" ref="H47:H53" si="23">IF(E47=0,"N/A",G47/ABS(E47))</f>
        <v>#REF!</v>
      </c>
      <c r="I47" s="18" t="e">
        <f t="shared" ref="I47:I52" si="24">IF(OR(LEFT($A47,1)="4",LEFT($A47,1)="8"),D47-F47,F47-D47)</f>
        <v>#REF!</v>
      </c>
      <c r="J47" s="42" t="str">
        <f t="shared" ref="J47:J53" si="25">IF(F47=0,"N/A",I47/ABS(F47))</f>
        <v>N/A</v>
      </c>
      <c r="L47" s="18">
        <v>0</v>
      </c>
      <c r="M47" s="18" t="e">
        <f>'P&amp;L - Annual Budget'!#REF!</f>
        <v>#REF!</v>
      </c>
      <c r="N47" s="18">
        <v>0</v>
      </c>
      <c r="O47" s="18" t="e">
        <f t="shared" ref="O47:O52" si="26">IF(OR(LEFT($A47,1)="4",LEFT($A47,1)="8"),L47-M47,M47-L47)</f>
        <v>#REF!</v>
      </c>
      <c r="P47" s="42" t="e">
        <f t="shared" ref="P47:P53" si="27">IF(M47=0,"N/A",O47/ABS(M47))</f>
        <v>#REF!</v>
      </c>
      <c r="Q47" s="18" t="e">
        <f t="shared" ref="Q47:Q52" si="28">IF(OR(LEFT($A47,1)="4",LEFT($A47,1)="8"),L47-N47,N47-L47)</f>
        <v>#REF!</v>
      </c>
      <c r="R47" s="42" t="str">
        <f t="shared" ref="R47:R53" si="29">IF(N47=0,"N/A",Q47/ABS(N47))</f>
        <v>N/A</v>
      </c>
    </row>
    <row r="48" spans="1:18" x14ac:dyDescent="0.4">
      <c r="A48" s="59" t="e">
        <f>'P&amp;L - Annual Budget'!#REF!</f>
        <v>#REF!</v>
      </c>
      <c r="B48" s="37" t="e">
        <f>'P&amp;L - Annual Budget'!#REF!</f>
        <v>#REF!</v>
      </c>
      <c r="D48" s="18">
        <v>0</v>
      </c>
      <c r="E48" s="18" t="e">
        <f>'P&amp;L - Annual Budget'!#REF!</f>
        <v>#REF!</v>
      </c>
      <c r="F48" s="18">
        <v>0</v>
      </c>
      <c r="G48" s="18" t="e">
        <f t="shared" si="22"/>
        <v>#REF!</v>
      </c>
      <c r="H48" s="42" t="e">
        <f t="shared" si="23"/>
        <v>#REF!</v>
      </c>
      <c r="I48" s="18" t="e">
        <f t="shared" si="24"/>
        <v>#REF!</v>
      </c>
      <c r="J48" s="42" t="str">
        <f t="shared" si="25"/>
        <v>N/A</v>
      </c>
      <c r="L48" s="18">
        <v>0</v>
      </c>
      <c r="M48" s="18" t="e">
        <f>'P&amp;L - Annual Budget'!#REF!</f>
        <v>#REF!</v>
      </c>
      <c r="N48" s="18">
        <v>0</v>
      </c>
      <c r="O48" s="18" t="e">
        <f t="shared" si="26"/>
        <v>#REF!</v>
      </c>
      <c r="P48" s="42" t="e">
        <f t="shared" si="27"/>
        <v>#REF!</v>
      </c>
      <c r="Q48" s="18" t="e">
        <f t="shared" si="28"/>
        <v>#REF!</v>
      </c>
      <c r="R48" s="42" t="str">
        <f t="shared" si="29"/>
        <v>N/A</v>
      </c>
    </row>
    <row r="49" spans="1:18" x14ac:dyDescent="0.4">
      <c r="A49" s="59" t="str">
        <f>'P&amp;L - Annual Budget'!A32</f>
        <v>5-500</v>
      </c>
      <c r="B49" s="37" t="str">
        <f>'P&amp;L - Annual Budget'!B32</f>
        <v>Course COGS</v>
      </c>
      <c r="D49" s="18">
        <v>0</v>
      </c>
      <c r="E49" s="18">
        <f>'P&amp;L - Annual Budget'!D32</f>
        <v>0</v>
      </c>
      <c r="F49" s="18">
        <v>0</v>
      </c>
      <c r="G49" s="18">
        <f t="shared" si="22"/>
        <v>0</v>
      </c>
      <c r="H49" s="42" t="str">
        <f t="shared" si="23"/>
        <v>N/A</v>
      </c>
      <c r="I49" s="18">
        <f t="shared" si="24"/>
        <v>0</v>
      </c>
      <c r="J49" s="42" t="str">
        <f t="shared" si="25"/>
        <v>N/A</v>
      </c>
      <c r="L49" s="18">
        <v>0</v>
      </c>
      <c r="M49" s="18">
        <f>'P&amp;L - Annual Budget'!D32</f>
        <v>0</v>
      </c>
      <c r="N49" s="18">
        <v>0</v>
      </c>
      <c r="O49" s="18">
        <f t="shared" si="26"/>
        <v>0</v>
      </c>
      <c r="P49" s="42" t="str">
        <f t="shared" si="27"/>
        <v>N/A</v>
      </c>
      <c r="Q49" s="18">
        <f t="shared" si="28"/>
        <v>0</v>
      </c>
      <c r="R49" s="42" t="str">
        <f t="shared" si="29"/>
        <v>N/A</v>
      </c>
    </row>
    <row r="50" spans="1:18" x14ac:dyDescent="0.4">
      <c r="A50" s="59" t="str">
        <f>'P&amp;L - Annual Budget'!A33</f>
        <v>5-510</v>
      </c>
      <c r="B50" s="37" t="str">
        <f>'P&amp;L - Annual Budget'!B33</f>
        <v>Core Product 1 - Total COGS</v>
      </c>
      <c r="D50" s="18">
        <v>0</v>
      </c>
      <c r="E50" s="18">
        <f>'P&amp;L - Annual Budget'!D33</f>
        <v>0</v>
      </c>
      <c r="F50" s="18">
        <v>0</v>
      </c>
      <c r="G50" s="18">
        <f t="shared" si="22"/>
        <v>0</v>
      </c>
      <c r="H50" s="42" t="str">
        <f t="shared" ref="H50:H51" si="30">IF(E50=0,"N/A",G50/ABS(E50))</f>
        <v>N/A</v>
      </c>
      <c r="I50" s="18">
        <f t="shared" si="24"/>
        <v>0</v>
      </c>
      <c r="J50" s="42" t="str">
        <f t="shared" ref="J50:J51" si="31">IF(F50=0,"N/A",I50/ABS(F50))</f>
        <v>N/A</v>
      </c>
      <c r="L50" s="18">
        <v>0</v>
      </c>
      <c r="M50" s="18">
        <f>'P&amp;L - Annual Budget'!D33</f>
        <v>0</v>
      </c>
      <c r="N50" s="18">
        <v>0</v>
      </c>
      <c r="O50" s="18">
        <f t="shared" si="26"/>
        <v>0</v>
      </c>
      <c r="P50" s="42" t="str">
        <f t="shared" ref="P50:P51" si="32">IF(M50=0,"N/A",O50/ABS(M50))</f>
        <v>N/A</v>
      </c>
      <c r="Q50" s="18">
        <f t="shared" si="28"/>
        <v>0</v>
      </c>
      <c r="R50" s="42" t="str">
        <f t="shared" ref="R50:R51" si="33">IF(N50=0,"N/A",Q50/ABS(N50))</f>
        <v>N/A</v>
      </c>
    </row>
    <row r="51" spans="1:18" x14ac:dyDescent="0.4">
      <c r="A51" s="59" t="str">
        <f>'P&amp;L - Annual Budget'!A36</f>
        <v>5-540</v>
      </c>
      <c r="B51" s="37" t="str">
        <f>'P&amp;L - Annual Budget'!B36</f>
        <v>Core Product 4 - Total COGS</v>
      </c>
      <c r="D51" s="18">
        <v>0</v>
      </c>
      <c r="E51" s="18">
        <f>'P&amp;L - Annual Budget'!D36</f>
        <v>0</v>
      </c>
      <c r="F51" s="18">
        <v>0</v>
      </c>
      <c r="G51" s="18">
        <f t="shared" si="22"/>
        <v>0</v>
      </c>
      <c r="H51" s="42" t="str">
        <f t="shared" si="30"/>
        <v>N/A</v>
      </c>
      <c r="I51" s="18">
        <f t="shared" si="24"/>
        <v>0</v>
      </c>
      <c r="J51" s="42" t="str">
        <f t="shared" si="31"/>
        <v>N/A</v>
      </c>
      <c r="K51" s="55"/>
      <c r="L51" s="18">
        <v>0</v>
      </c>
      <c r="M51" s="18">
        <f>'P&amp;L - Annual Budget'!D36</f>
        <v>0</v>
      </c>
      <c r="N51" s="18">
        <v>0</v>
      </c>
      <c r="O51" s="18">
        <f t="shared" si="26"/>
        <v>0</v>
      </c>
      <c r="P51" s="42" t="str">
        <f t="shared" si="32"/>
        <v>N/A</v>
      </c>
      <c r="Q51" s="18">
        <f t="shared" si="28"/>
        <v>0</v>
      </c>
      <c r="R51" s="42" t="str">
        <f t="shared" si="33"/>
        <v>N/A</v>
      </c>
    </row>
    <row r="52" spans="1:18" x14ac:dyDescent="0.4">
      <c r="A52" s="59">
        <f>'P&amp;L - Annual Budget'!A37</f>
        <v>0</v>
      </c>
      <c r="B52" s="37">
        <f>'P&amp;L - Annual Budget'!B37</f>
        <v>0</v>
      </c>
      <c r="D52" s="56">
        <v>0</v>
      </c>
      <c r="E52" s="56">
        <f>'P&amp;L - Annual Budget'!D37</f>
        <v>0</v>
      </c>
      <c r="F52" s="56">
        <v>0</v>
      </c>
      <c r="G52" s="56">
        <f t="shared" si="22"/>
        <v>0</v>
      </c>
      <c r="H52" s="57" t="str">
        <f t="shared" si="23"/>
        <v>N/A</v>
      </c>
      <c r="I52" s="56">
        <f t="shared" si="24"/>
        <v>0</v>
      </c>
      <c r="J52" s="57" t="str">
        <f t="shared" si="25"/>
        <v>N/A</v>
      </c>
      <c r="K52" s="55"/>
      <c r="L52" s="56">
        <v>0</v>
      </c>
      <c r="M52" s="56">
        <f>'P&amp;L - Annual Budget'!D37</f>
        <v>0</v>
      </c>
      <c r="N52" s="56">
        <v>0</v>
      </c>
      <c r="O52" s="56">
        <f t="shared" si="26"/>
        <v>0</v>
      </c>
      <c r="P52" s="57" t="str">
        <f t="shared" si="27"/>
        <v>N/A</v>
      </c>
      <c r="Q52" s="56">
        <f t="shared" si="28"/>
        <v>0</v>
      </c>
      <c r="R52" s="57" t="str">
        <f t="shared" si="29"/>
        <v>N/A</v>
      </c>
    </row>
    <row r="53" spans="1:18" x14ac:dyDescent="0.4">
      <c r="A53" s="16"/>
      <c r="B53" s="17"/>
      <c r="D53" s="29">
        <f>SUM(D47:D52)</f>
        <v>0</v>
      </c>
      <c r="E53" s="29" t="e">
        <f>SUM(E47:E52)</f>
        <v>#REF!</v>
      </c>
      <c r="F53" s="29">
        <f>SUM(F47:F52)</f>
        <v>0</v>
      </c>
      <c r="G53" s="29" t="e">
        <f>SUM(G47:G52)</f>
        <v>#REF!</v>
      </c>
      <c r="H53" s="46" t="e">
        <f t="shared" si="23"/>
        <v>#REF!</v>
      </c>
      <c r="I53" s="29" t="e">
        <f>SUM(I47:I52)</f>
        <v>#REF!</v>
      </c>
      <c r="J53" s="46" t="str">
        <f t="shared" si="25"/>
        <v>N/A</v>
      </c>
      <c r="L53" s="29">
        <f>SUM(L47:L52)</f>
        <v>0</v>
      </c>
      <c r="M53" s="29" t="e">
        <f>SUM(M47:M52)</f>
        <v>#REF!</v>
      </c>
      <c r="N53" s="29">
        <f>SUM(N47:N52)</f>
        <v>0</v>
      </c>
      <c r="O53" s="29" t="e">
        <f>SUM(O47:O52)</f>
        <v>#REF!</v>
      </c>
      <c r="P53" s="46" t="e">
        <f t="shared" si="27"/>
        <v>#REF!</v>
      </c>
      <c r="Q53" s="29" t="e">
        <f>SUM(Q47:Q52)</f>
        <v>#REF!</v>
      </c>
      <c r="R53" s="46" t="str">
        <f t="shared" si="29"/>
        <v>N/A</v>
      </c>
    </row>
    <row r="54" spans="1:18" x14ac:dyDescent="0.4">
      <c r="A54" s="51" t="s">
        <v>97</v>
      </c>
      <c r="B54" s="22" t="s">
        <v>98</v>
      </c>
      <c r="D54" s="18"/>
      <c r="E54" s="18"/>
      <c r="F54" s="18"/>
      <c r="G54" s="18"/>
      <c r="H54" s="42"/>
      <c r="I54" s="18"/>
      <c r="J54" s="42"/>
      <c r="L54" s="18"/>
      <c r="M54" s="18"/>
      <c r="N54" s="18"/>
      <c r="O54" s="18"/>
      <c r="P54" s="42"/>
      <c r="Q54" s="18"/>
      <c r="R54" s="42"/>
    </row>
    <row r="55" spans="1:18" x14ac:dyDescent="0.4">
      <c r="A55" s="51" t="s">
        <v>234</v>
      </c>
      <c r="B55" s="37" t="str">
        <f>'P&amp;L - Annual Budget'!B46</f>
        <v>Online Media</v>
      </c>
      <c r="D55" s="18">
        <v>0</v>
      </c>
      <c r="E55" s="18">
        <f>'P&amp;L - Annual Budget'!D46</f>
        <v>0</v>
      </c>
      <c r="F55" s="18">
        <v>0</v>
      </c>
      <c r="G55" s="18">
        <f>IF(OR(LEFT($A55,1)="4",LEFT($A55,1)="8"),D55-E55,E55-D55)</f>
        <v>0</v>
      </c>
      <c r="H55" s="42" t="str">
        <f t="shared" ref="H55:H56" si="34">IF(E55=0,"N/A",G55/ABS(E55))</f>
        <v>N/A</v>
      </c>
      <c r="I55" s="18">
        <f>IF(OR(LEFT($A55,1)="4",LEFT($A55,1)="8"),D55-F55,F55-D55)</f>
        <v>0</v>
      </c>
      <c r="J55" s="42" t="str">
        <f t="shared" ref="J55:J56" si="35">IF(F55=0,"N/A",I55/ABS(F55))</f>
        <v>N/A</v>
      </c>
      <c r="L55" s="18">
        <v>0</v>
      </c>
      <c r="M55" s="18">
        <f>'P&amp;L - Annual Budget'!D46</f>
        <v>0</v>
      </c>
      <c r="N55" s="18">
        <v>0</v>
      </c>
      <c r="O55" s="18">
        <f>IF(OR(LEFT($A55,1)="4",LEFT($A55,1)="8"),L55-M55,M55-L55)</f>
        <v>0</v>
      </c>
      <c r="P55" s="42" t="str">
        <f t="shared" ref="P55:P56" si="36">IF(M55=0,"N/A",O55/ABS(M55))</f>
        <v>N/A</v>
      </c>
      <c r="Q55" s="18">
        <f>IF(OR(LEFT($A55,1)="4",LEFT($A55,1)="8"),L55-N55,N55-L55)</f>
        <v>0</v>
      </c>
      <c r="R55" s="42" t="str">
        <f t="shared" ref="R55:R56" si="37">IF(N55=0,"N/A",Q55/ABS(N55))</f>
        <v>N/A</v>
      </c>
    </row>
    <row r="56" spans="1:18" x14ac:dyDescent="0.4">
      <c r="A56" s="51" t="s">
        <v>242</v>
      </c>
      <c r="B56" s="37" t="str">
        <f>'P&amp;L - Annual Budget'!B47</f>
        <v>Other</v>
      </c>
      <c r="D56" s="18">
        <v>0</v>
      </c>
      <c r="E56" s="18">
        <f>'P&amp;L - Annual Budget'!D47</f>
        <v>0</v>
      </c>
      <c r="F56" s="18">
        <v>0</v>
      </c>
      <c r="G56" s="18">
        <f>IF(OR(LEFT($A56,1)="4",LEFT($A56,1)="8"),D56-E56,E56-D56)</f>
        <v>0</v>
      </c>
      <c r="H56" s="42" t="str">
        <f t="shared" si="34"/>
        <v>N/A</v>
      </c>
      <c r="I56" s="18">
        <f>IF(OR(LEFT($A56,1)="4",LEFT($A56,1)="8"),D56-F56,F56-D56)</f>
        <v>0</v>
      </c>
      <c r="J56" s="42" t="str">
        <f t="shared" si="35"/>
        <v>N/A</v>
      </c>
      <c r="K56" s="55"/>
      <c r="L56" s="18">
        <v>0</v>
      </c>
      <c r="M56" s="18">
        <f>'P&amp;L - Annual Budget'!D47</f>
        <v>0</v>
      </c>
      <c r="N56" s="18">
        <v>0</v>
      </c>
      <c r="O56" s="18">
        <f>IF(OR(LEFT($A56,1)="4",LEFT($A56,1)="8"),L56-M56,M56-L56)</f>
        <v>0</v>
      </c>
      <c r="P56" s="42" t="str">
        <f t="shared" si="36"/>
        <v>N/A</v>
      </c>
      <c r="Q56" s="18">
        <f>IF(OR(LEFT($A56,1)="4",LEFT($A56,1)="8"),L56-N56,N56-L56)</f>
        <v>0</v>
      </c>
      <c r="R56" s="42" t="str">
        <f t="shared" si="37"/>
        <v>N/A</v>
      </c>
    </row>
    <row r="57" spans="1:18" x14ac:dyDescent="0.4">
      <c r="A57" s="51" t="s">
        <v>242</v>
      </c>
      <c r="B57" s="37">
        <f>'P&amp;L - Annual Budget'!B48</f>
        <v>0</v>
      </c>
      <c r="D57" s="56">
        <v>0</v>
      </c>
      <c r="E57" s="56">
        <f>'P&amp;L - Annual Budget'!D48</f>
        <v>0</v>
      </c>
      <c r="F57" s="56">
        <v>0</v>
      </c>
      <c r="G57" s="56">
        <f>IF(OR(LEFT($A57,1)="4",LEFT($A57,1)="8"),D57-E57,E57-D57)</f>
        <v>0</v>
      </c>
      <c r="H57" s="57" t="str">
        <f t="shared" si="18"/>
        <v>N/A</v>
      </c>
      <c r="I57" s="56">
        <f>IF(OR(LEFT($A57,1)="4",LEFT($A57,1)="8"),D57-F57,F57-D57)</f>
        <v>0</v>
      </c>
      <c r="J57" s="57" t="str">
        <f t="shared" si="19"/>
        <v>N/A</v>
      </c>
      <c r="K57" s="55"/>
      <c r="L57" s="56">
        <v>0</v>
      </c>
      <c r="M57" s="56">
        <f>'P&amp;L - Annual Budget'!D48</f>
        <v>0</v>
      </c>
      <c r="N57" s="56">
        <v>0</v>
      </c>
      <c r="O57" s="56">
        <f>IF(OR(LEFT($A57,1)="4",LEFT($A57,1)="8"),L57-M57,M57-L57)</f>
        <v>0</v>
      </c>
      <c r="P57" s="57" t="str">
        <f t="shared" si="20"/>
        <v>N/A</v>
      </c>
      <c r="Q57" s="56">
        <f>IF(OR(LEFT($A57,1)="4",LEFT($A57,1)="8"),L57-N57,N57-L57)</f>
        <v>0</v>
      </c>
      <c r="R57" s="57" t="str">
        <f t="shared" si="21"/>
        <v>N/A</v>
      </c>
    </row>
    <row r="58" spans="1:18" x14ac:dyDescent="0.4">
      <c r="A58" s="16"/>
      <c r="B58" s="17"/>
      <c r="D58" s="29">
        <f>SUM(D55:D57)</f>
        <v>0</v>
      </c>
      <c r="E58" s="29">
        <f>SUM(E55:E57)</f>
        <v>0</v>
      </c>
      <c r="F58" s="29">
        <f>SUM(F55:F57)</f>
        <v>0</v>
      </c>
      <c r="G58" s="29">
        <f>SUM(G55:G57)</f>
        <v>0</v>
      </c>
      <c r="H58" s="46" t="str">
        <f t="shared" ref="H58" si="38">IF(E58=0,"N/A",G58/ABS(E58))</f>
        <v>N/A</v>
      </c>
      <c r="I58" s="29">
        <f>SUM(I55:I57)</f>
        <v>0</v>
      </c>
      <c r="J58" s="46" t="str">
        <f t="shared" ref="J58" si="39">IF(F58=0,"N/A",I58/ABS(F58))</f>
        <v>N/A</v>
      </c>
      <c r="L58" s="29">
        <f>SUM(L55:L57)</f>
        <v>0</v>
      </c>
      <c r="M58" s="29">
        <f>SUM(M55:M57)</f>
        <v>0</v>
      </c>
      <c r="N58" s="29">
        <f>SUM(N55:N57)</f>
        <v>0</v>
      </c>
      <c r="O58" s="29">
        <f>SUM(O55:O57)</f>
        <v>0</v>
      </c>
      <c r="P58" s="46" t="str">
        <f t="shared" ref="P58" si="40">IF(M58=0,"N/A",O58/ABS(M58))</f>
        <v>N/A</v>
      </c>
      <c r="Q58" s="29">
        <f>SUM(Q55:Q57)</f>
        <v>0</v>
      </c>
      <c r="R58" s="46" t="str">
        <f t="shared" ref="R58" si="41">IF(N58=0,"N/A",Q58/ABS(N58))</f>
        <v>N/A</v>
      </c>
    </row>
    <row r="59" spans="1:18" x14ac:dyDescent="0.4">
      <c r="A59" s="16"/>
      <c r="B59" s="17"/>
      <c r="D59" s="18"/>
      <c r="E59" s="18"/>
      <c r="F59" s="18"/>
      <c r="G59" s="18"/>
      <c r="H59" s="42"/>
      <c r="I59" s="18"/>
      <c r="J59" s="42"/>
      <c r="L59" s="18"/>
      <c r="M59" s="18"/>
      <c r="N59" s="18"/>
      <c r="O59" s="18"/>
      <c r="P59" s="42"/>
      <c r="Q59" s="18"/>
      <c r="R59" s="42"/>
    </row>
    <row r="60" spans="1:18" x14ac:dyDescent="0.4">
      <c r="A60" s="51" t="s">
        <v>92</v>
      </c>
      <c r="B60" s="37" t="s">
        <v>5</v>
      </c>
      <c r="D60" s="18">
        <v>0</v>
      </c>
      <c r="E60" s="18" t="e">
        <f>E45+E53+E58</f>
        <v>#REF!</v>
      </c>
      <c r="F60" s="18">
        <f t="shared" ref="F60" si="42">F45+F53+F58</f>
        <v>0</v>
      </c>
      <c r="G60" s="18" t="e">
        <f>IF(OR(LEFT($A60,1)="4",LEFT($A60,1)="8"),D60-E60,E60-D60)</f>
        <v>#REF!</v>
      </c>
      <c r="H60" s="42" t="e">
        <f t="shared" si="18"/>
        <v>#REF!</v>
      </c>
      <c r="I60" s="18" t="e">
        <f>I45+I53+I58</f>
        <v>#REF!</v>
      </c>
      <c r="J60" s="42" t="str">
        <f t="shared" si="19"/>
        <v>N/A</v>
      </c>
      <c r="L60" s="18">
        <f t="shared" ref="L60:N60" si="43">L45+L53+L58</f>
        <v>0</v>
      </c>
      <c r="M60" s="18" t="e">
        <f t="shared" si="43"/>
        <v>#REF!</v>
      </c>
      <c r="N60" s="18">
        <f t="shared" si="43"/>
        <v>0</v>
      </c>
      <c r="O60" s="18" t="e">
        <f>IF(OR(LEFT($A60,1)="4",LEFT($A60,1)="8"),L60-M60,M60-L60)</f>
        <v>#REF!</v>
      </c>
      <c r="P60" s="42" t="e">
        <f t="shared" si="20"/>
        <v>#REF!</v>
      </c>
      <c r="Q60" s="18">
        <f>IF(OR(LEFT($A60,1)="4",LEFT($A60,1)="8"),L60-N60,N60-L60)</f>
        <v>0</v>
      </c>
      <c r="R60" s="42" t="str">
        <f t="shared" si="21"/>
        <v>N/A</v>
      </c>
    </row>
    <row r="61" spans="1:18" x14ac:dyDescent="0.4">
      <c r="A61" s="51" t="s">
        <v>223</v>
      </c>
      <c r="B61" s="37" t="s">
        <v>224</v>
      </c>
      <c r="D61" s="18">
        <v>0</v>
      </c>
      <c r="E61" s="18">
        <f>'P&amp;L - Annual Budget'!D52</f>
        <v>0</v>
      </c>
      <c r="F61" s="18">
        <v>0</v>
      </c>
      <c r="G61" s="18">
        <f>IF(OR(LEFT($A61,1)="4",LEFT($A61,1)="8"),D61-E61,E61-D61)</f>
        <v>0</v>
      </c>
      <c r="H61" s="42" t="str">
        <f t="shared" ref="H61" si="44">IF(E61=0,"N/A",G61/ABS(E61))</f>
        <v>N/A</v>
      </c>
      <c r="I61" s="18">
        <f>IF(OR(LEFT($A61,1)="4",LEFT($A61,1)="8"),D61-F61,F61-D61)</f>
        <v>0</v>
      </c>
      <c r="J61" s="42" t="str">
        <f t="shared" ref="J61" si="45">IF(F61=0,"N/A",I61/ABS(F61))</f>
        <v>N/A</v>
      </c>
      <c r="L61" s="18">
        <v>0</v>
      </c>
      <c r="M61" s="18">
        <f>'P&amp;L - Annual Budget'!D52</f>
        <v>0</v>
      </c>
      <c r="N61" s="18">
        <v>0</v>
      </c>
      <c r="O61" s="18">
        <f>IF(OR(LEFT($A61,1)="4",LEFT($A61,1)="8"),L61-M61,M61-L61)</f>
        <v>0</v>
      </c>
      <c r="P61" s="42" t="str">
        <f t="shared" ref="P61" si="46">IF(M61=0,"N/A",O61/ABS(M61))</f>
        <v>N/A</v>
      </c>
      <c r="Q61" s="18">
        <f>IF(OR(LEFT($A61,1)="4",LEFT($A61,1)="8"),L61-N61,N61-L61)</f>
        <v>0</v>
      </c>
      <c r="R61" s="42" t="str">
        <f t="shared" ref="R61" si="47">IF(N61=0,"N/A",Q61/ABS(N61))</f>
        <v>N/A</v>
      </c>
    </row>
    <row r="62" spans="1:18" x14ac:dyDescent="0.4">
      <c r="A62" s="51" t="s">
        <v>226</v>
      </c>
      <c r="B62" s="37" t="s">
        <v>227</v>
      </c>
      <c r="D62" s="18">
        <v>0</v>
      </c>
      <c r="E62" s="18">
        <f>'P&amp;L - Annual Budget'!D53</f>
        <v>0</v>
      </c>
      <c r="F62" s="18">
        <v>0</v>
      </c>
      <c r="G62" s="18">
        <f>IF(OR(LEFT($A62,1)="4",LEFT($A62,1)="8"),D62-E62,E62-D62)</f>
        <v>0</v>
      </c>
      <c r="H62" s="42" t="str">
        <f t="shared" si="18"/>
        <v>N/A</v>
      </c>
      <c r="I62" s="18">
        <f>IF(OR(LEFT($A62,1)="4",LEFT($A62,1)="8"),D62-F62,F62-D62)</f>
        <v>0</v>
      </c>
      <c r="J62" s="42" t="str">
        <f t="shared" si="19"/>
        <v>N/A</v>
      </c>
      <c r="L62" s="18">
        <v>0</v>
      </c>
      <c r="M62" s="18">
        <f>'P&amp;L - Annual Budget'!D53</f>
        <v>0</v>
      </c>
      <c r="N62" s="18">
        <v>0</v>
      </c>
      <c r="O62" s="18">
        <f>IF(OR(LEFT($A62,1)="4",LEFT($A62,1)="8"),L62-M62,M62-L62)</f>
        <v>0</v>
      </c>
      <c r="P62" s="42" t="str">
        <f t="shared" si="20"/>
        <v>N/A</v>
      </c>
      <c r="Q62" s="18">
        <f>IF(OR(LEFT($A62,1)="4",LEFT($A62,1)="8"),L62-N62,N62-L62)</f>
        <v>0</v>
      </c>
      <c r="R62" s="42" t="str">
        <f t="shared" si="21"/>
        <v>N/A</v>
      </c>
    </row>
    <row r="63" spans="1:18" x14ac:dyDescent="0.4">
      <c r="A63" s="16"/>
      <c r="B63" s="22" t="s">
        <v>6</v>
      </c>
      <c r="D63" s="25">
        <f>SUM(D60,D61,D62)</f>
        <v>0</v>
      </c>
      <c r="E63" s="25" t="e">
        <f t="shared" ref="E63:F63" si="48">SUM(E60,E61,E62)</f>
        <v>#REF!</v>
      </c>
      <c r="F63" s="25">
        <f t="shared" si="48"/>
        <v>0</v>
      </c>
      <c r="G63" s="25" t="e">
        <f>SUM(G60,G61,G62)</f>
        <v>#REF!</v>
      </c>
      <c r="H63" s="47" t="e">
        <f t="shared" si="18"/>
        <v>#REF!</v>
      </c>
      <c r="I63" s="25" t="e">
        <f>SUM(I60,I61,I62)</f>
        <v>#REF!</v>
      </c>
      <c r="J63" s="47" t="str">
        <f t="shared" si="19"/>
        <v>N/A</v>
      </c>
      <c r="K63" s="53"/>
      <c r="L63" s="25">
        <f t="shared" ref="L63:N63" si="49">SUM(L60,L61,L62)</f>
        <v>0</v>
      </c>
      <c r="M63" s="25" t="e">
        <f t="shared" si="49"/>
        <v>#REF!</v>
      </c>
      <c r="N63" s="25">
        <f t="shared" si="49"/>
        <v>0</v>
      </c>
      <c r="O63" s="25" t="e">
        <f>SUM(O60,O61,O62)</f>
        <v>#REF!</v>
      </c>
      <c r="P63" s="47" t="e">
        <f t="shared" si="20"/>
        <v>#REF!</v>
      </c>
      <c r="Q63" s="25">
        <f>SUM(Q60,Q61,Q62)</f>
        <v>0</v>
      </c>
      <c r="R63" s="47" t="str">
        <f t="shared" si="21"/>
        <v>N/A</v>
      </c>
    </row>
    <row r="64" spans="1:18" x14ac:dyDescent="0.4">
      <c r="A64" s="16"/>
      <c r="B64" s="22"/>
      <c r="D64" s="18"/>
      <c r="E64" s="18"/>
      <c r="F64" s="18"/>
      <c r="G64" s="18"/>
      <c r="H64" s="42"/>
      <c r="I64" s="18"/>
      <c r="J64" s="42"/>
      <c r="L64" s="18"/>
      <c r="M64" s="18"/>
      <c r="N64" s="18"/>
      <c r="O64" s="18"/>
      <c r="P64" s="42"/>
      <c r="Q64" s="18"/>
      <c r="R64" s="42"/>
    </row>
    <row r="65" spans="1:18" x14ac:dyDescent="0.4">
      <c r="A65" s="16"/>
      <c r="B65" s="31" t="s">
        <v>235</v>
      </c>
      <c r="D65" s="18"/>
      <c r="E65" s="18"/>
      <c r="F65" s="18"/>
      <c r="G65" s="18"/>
      <c r="H65" s="42"/>
      <c r="I65" s="18"/>
      <c r="J65" s="42"/>
      <c r="L65" s="18"/>
      <c r="M65" s="18"/>
      <c r="N65" s="18"/>
      <c r="O65" s="18"/>
      <c r="P65" s="42"/>
      <c r="Q65" s="18"/>
      <c r="R65" s="42"/>
    </row>
    <row r="66" spans="1:18" s="34" customFormat="1" ht="11.4" x14ac:dyDescent="0.4">
      <c r="A66" s="16"/>
      <c r="B66" s="32" t="s">
        <v>7</v>
      </c>
      <c r="D66" s="33" t="str">
        <f>IF(D35=0,"N/A",D60/D35)</f>
        <v>N/A</v>
      </c>
      <c r="E66" s="33" t="e">
        <f>IF(E35=0,"N/A",E60/E35)</f>
        <v>#REF!</v>
      </c>
      <c r="F66" s="33" t="str">
        <f>IF(F35=0,"N/A",F60/F35)</f>
        <v>N/A</v>
      </c>
      <c r="G66" s="33" t="e">
        <f>IF(OR(D66="N/A",E66="N/A"),"N/A",E66-D66)</f>
        <v>#REF!</v>
      </c>
      <c r="H66" s="33" t="e">
        <f>IF(OR(E66=0,G66="N/A"),"N/A",G66/ABS(E66))</f>
        <v>#REF!</v>
      </c>
      <c r="I66" s="33" t="str">
        <f>IF(OR(D66="N/A",F66="N/A"),"N/A",F66-D66)</f>
        <v>N/A</v>
      </c>
      <c r="J66" s="33" t="str">
        <f>IF(OR(F66=0,I66="N/A"),"N/A",I66/ABS(F66))</f>
        <v>N/A</v>
      </c>
      <c r="L66" s="33" t="str">
        <f t="shared" ref="L66:N66" si="50">IF(L35=0,"N/A",L60/L35)</f>
        <v>N/A</v>
      </c>
      <c r="M66" s="33" t="e">
        <f t="shared" si="50"/>
        <v>#REF!</v>
      </c>
      <c r="N66" s="33" t="str">
        <f t="shared" si="50"/>
        <v>N/A</v>
      </c>
      <c r="O66" s="33" t="e">
        <f>IF(OR(L66="N/A",M66="N/A"),"N/A",M66-L66)</f>
        <v>#REF!</v>
      </c>
      <c r="P66" s="33" t="e">
        <f>IF(OR(M66=0,O66="N/A"),"N/A",O66/ABS(M66))</f>
        <v>#REF!</v>
      </c>
      <c r="Q66" s="33" t="str">
        <f>IF(OR(L66="N/A",N66="N/A"),"N/A",N66-L66)</f>
        <v>N/A</v>
      </c>
      <c r="R66" s="33" t="str">
        <f>IF(OR(N66=0,Q66="N/A"),"N/A",Q66/ABS(N66))</f>
        <v>N/A</v>
      </c>
    </row>
    <row r="67" spans="1:18" s="34" customFormat="1" ht="11.4" x14ac:dyDescent="0.4">
      <c r="A67" s="16"/>
      <c r="B67" s="32" t="s">
        <v>8</v>
      </c>
      <c r="D67" s="33" t="str">
        <f>IF(D35=0,"N/A",D61/D35)</f>
        <v>N/A</v>
      </c>
      <c r="E67" s="33" t="e">
        <f>IF(E35=0,"N/A",E61/E35)</f>
        <v>#REF!</v>
      </c>
      <c r="F67" s="33" t="str">
        <f>IF(F35=0,"N/A",F61/F35)</f>
        <v>N/A</v>
      </c>
      <c r="G67" s="33" t="e">
        <f>IF(OR(D67="N/A",E67="N/A"),"N/A",E67-D67)</f>
        <v>#REF!</v>
      </c>
      <c r="H67" s="33" t="e">
        <f>IF(OR(E67=0,G67="N/A"),"N/A",G67/ABS(E67))</f>
        <v>#REF!</v>
      </c>
      <c r="I67" s="33" t="str">
        <f>IF(OR(D67="N/A",F67="N/A"),"N/A",F67-D67)</f>
        <v>N/A</v>
      </c>
      <c r="J67" s="33" t="str">
        <f>IF(OR(F67=0,I67="N/A"),"N/A",I67/ABS(F67))</f>
        <v>N/A</v>
      </c>
      <c r="L67" s="33" t="str">
        <f t="shared" ref="L67:N67" si="51">IF(L35=0,"N/A",L61/L35)</f>
        <v>N/A</v>
      </c>
      <c r="M67" s="33" t="e">
        <f t="shared" si="51"/>
        <v>#REF!</v>
      </c>
      <c r="N67" s="33" t="str">
        <f t="shared" si="51"/>
        <v>N/A</v>
      </c>
      <c r="O67" s="33" t="e">
        <f>IF(OR(L67="N/A",M67="N/A"),"N/A",M67-L67)</f>
        <v>#REF!</v>
      </c>
      <c r="P67" s="33" t="e">
        <f>IF(OR(M67=0,O67="N/A"),"N/A",O67/ABS(M67))</f>
        <v>#REF!</v>
      </c>
      <c r="Q67" s="33" t="str">
        <f>IF(OR(L67="N/A",N67="N/A"),"N/A",N67-L67)</f>
        <v>N/A</v>
      </c>
      <c r="R67" s="33" t="str">
        <f>IF(OR(N67=0,Q67="N/A"),"N/A",Q67/ABS(N67))</f>
        <v>N/A</v>
      </c>
    </row>
    <row r="68" spans="1:18" s="34" customFormat="1" ht="11.4" x14ac:dyDescent="0.4">
      <c r="A68" s="16"/>
      <c r="B68" s="32" t="s">
        <v>228</v>
      </c>
      <c r="D68" s="33" t="str">
        <f>IF(D35=0,"N/A",D62/D35)</f>
        <v>N/A</v>
      </c>
      <c r="E68" s="33" t="e">
        <f>IF(E35=0,"N/A",E62/E35)</f>
        <v>#REF!</v>
      </c>
      <c r="F68" s="33" t="str">
        <f>IF(F35=0,"N/A",F62/F35)</f>
        <v>N/A</v>
      </c>
      <c r="G68" s="33" t="e">
        <f>IF(OR(D68="N/A",E68="N/A"),"N/A",E68-D68)</f>
        <v>#REF!</v>
      </c>
      <c r="H68" s="33" t="e">
        <f>IF(OR(E68=0,G68="N/A"),"N/A",G68/ABS(E68))</f>
        <v>#REF!</v>
      </c>
      <c r="I68" s="33" t="str">
        <f>IF(OR(D68="N/A",F68="N/A"),"N/A",F68-D68)</f>
        <v>N/A</v>
      </c>
      <c r="J68" s="33" t="str">
        <f>IF(OR(F68=0,I68="N/A"),"N/A",I68/ABS(F68))</f>
        <v>N/A</v>
      </c>
      <c r="L68" s="33" t="str">
        <f t="shared" ref="L68:N68" si="52">IF(L35=0,"N/A",L62/L35)</f>
        <v>N/A</v>
      </c>
      <c r="M68" s="33" t="e">
        <f t="shared" si="52"/>
        <v>#REF!</v>
      </c>
      <c r="N68" s="33" t="str">
        <f t="shared" si="52"/>
        <v>N/A</v>
      </c>
      <c r="O68" s="33" t="e">
        <f>IF(OR(L68="N/A",M68="N/A"),"N/A",M68-L68)</f>
        <v>#REF!</v>
      </c>
      <c r="P68" s="33" t="e">
        <f>IF(OR(M68=0,O68="N/A"),"N/A",O68/ABS(M68))</f>
        <v>#REF!</v>
      </c>
      <c r="Q68" s="33" t="str">
        <f>IF(OR(L68="N/A",N68="N/A"),"N/A",N68-L68)</f>
        <v>N/A</v>
      </c>
      <c r="R68" s="33" t="str">
        <f>IF(OR(N68=0,Q68="N/A"),"N/A",Q68/ABS(N68))</f>
        <v>N/A</v>
      </c>
    </row>
    <row r="69" spans="1:18" s="34" customFormat="1" ht="11.4" x14ac:dyDescent="0.4">
      <c r="A69" s="16"/>
      <c r="B69" s="32" t="s">
        <v>229</v>
      </c>
      <c r="D69" s="35" t="str">
        <f>IF(D35=0,"N/A",D63/D35)</f>
        <v>N/A</v>
      </c>
      <c r="E69" s="35" t="e">
        <f>IF(E35=0,"N/A",E63/E35)</f>
        <v>#REF!</v>
      </c>
      <c r="F69" s="35" t="str">
        <f>IF(F35=0,"N/A",F63/F35)</f>
        <v>N/A</v>
      </c>
      <c r="G69" s="35" t="e">
        <f>IF(OR(D69="N/A",E69="N/A"),"N/A",E69-D69)</f>
        <v>#REF!</v>
      </c>
      <c r="H69" s="35" t="e">
        <f>IF(OR(E69=0,G69="N/A"),"N/A",G69/ABS(E69))</f>
        <v>#REF!</v>
      </c>
      <c r="I69" s="35" t="str">
        <f>IF(OR(D69="N/A",F69="N/A"),"N/A",F69-D69)</f>
        <v>N/A</v>
      </c>
      <c r="J69" s="35" t="str">
        <f>IF(OR(F69=0,I69="N/A"),"N/A",I69/ABS(F69))</f>
        <v>N/A</v>
      </c>
      <c r="L69" s="35" t="str">
        <f t="shared" ref="L69:N69" si="53">IF(L35=0,"N/A",L63/L35)</f>
        <v>N/A</v>
      </c>
      <c r="M69" s="35" t="e">
        <f t="shared" si="53"/>
        <v>#REF!</v>
      </c>
      <c r="N69" s="35" t="str">
        <f t="shared" si="53"/>
        <v>N/A</v>
      </c>
      <c r="O69" s="35" t="e">
        <f>IF(OR(L69="N/A",M69="N/A"),"N/A",M69-L69)</f>
        <v>#REF!</v>
      </c>
      <c r="P69" s="35" t="e">
        <f>IF(OR(M69=0,O69="N/A"),"N/A",O69/ABS(M69))</f>
        <v>#REF!</v>
      </c>
      <c r="Q69" s="35" t="str">
        <f>IF(OR(L69="N/A",N69="N/A"),"N/A",N69-L69)</f>
        <v>N/A</v>
      </c>
      <c r="R69" s="35" t="str">
        <f>IF(OR(N69=0,Q69="N/A"),"N/A",Q69/ABS(N69))</f>
        <v>N/A</v>
      </c>
    </row>
    <row r="70" spans="1:18" x14ac:dyDescent="0.4">
      <c r="A70" s="16"/>
      <c r="B70" s="17"/>
      <c r="D70" s="18"/>
      <c r="E70" s="18"/>
      <c r="F70" s="18"/>
      <c r="G70" s="18"/>
      <c r="H70" s="42"/>
      <c r="I70" s="18"/>
      <c r="J70" s="42"/>
      <c r="L70" s="18"/>
      <c r="M70" s="18"/>
      <c r="N70" s="18"/>
      <c r="O70" s="18"/>
      <c r="P70" s="42"/>
      <c r="Q70" s="18"/>
      <c r="R70" s="42"/>
    </row>
    <row r="71" spans="1:18" x14ac:dyDescent="0.4">
      <c r="A71" s="16"/>
      <c r="B71" s="22" t="str">
        <f>'P&amp;L - Annual Budget'!B61</f>
        <v>Marketing</v>
      </c>
      <c r="D71" s="19">
        <f>D35-D63</f>
        <v>0</v>
      </c>
      <c r="E71" s="19" t="e">
        <f>E35-E63</f>
        <v>#REF!</v>
      </c>
      <c r="F71" s="19">
        <f>F35-F63</f>
        <v>0</v>
      </c>
      <c r="G71" s="18"/>
      <c r="H71" s="42"/>
      <c r="I71" s="18"/>
      <c r="J71" s="42"/>
      <c r="L71" s="19">
        <f>L35-L63</f>
        <v>0</v>
      </c>
      <c r="M71" s="19" t="e">
        <f>M35-M63</f>
        <v>#REF!</v>
      </c>
      <c r="N71" s="19">
        <f>N35-N63</f>
        <v>0</v>
      </c>
      <c r="O71" s="18"/>
      <c r="P71" s="42"/>
      <c r="Q71" s="18"/>
      <c r="R71" s="42"/>
    </row>
    <row r="72" spans="1:18" x14ac:dyDescent="0.4">
      <c r="A72" s="16"/>
      <c r="B72" s="17"/>
      <c r="D72" s="60">
        <f>IF(D35=0,0,(D71/D35))</f>
        <v>0</v>
      </c>
      <c r="E72" s="60" t="e">
        <f>IF(E35=0,0,(E71/E35))</f>
        <v>#REF!</v>
      </c>
      <c r="F72" s="60">
        <f>IF(F35=0,0,(F71/F35))</f>
        <v>0</v>
      </c>
      <c r="G72" s="18"/>
      <c r="H72" s="42"/>
      <c r="I72" s="18"/>
      <c r="J72" s="42"/>
      <c r="L72" s="60">
        <f>IF(L35=0,0,(L71/L35))</f>
        <v>0</v>
      </c>
      <c r="M72" s="60" t="e">
        <f>IF(M35=0,0,(M71/M35))</f>
        <v>#REF!</v>
      </c>
      <c r="N72" s="60">
        <f>IF(N35=0,0,(N71/N35))</f>
        <v>0</v>
      </c>
      <c r="O72" s="18"/>
      <c r="P72" s="42"/>
      <c r="Q72" s="18"/>
      <c r="R72" s="42"/>
    </row>
    <row r="73" spans="1:18" s="27" customFormat="1" ht="11.4" x14ac:dyDescent="0.4">
      <c r="A73" s="54"/>
      <c r="B73" s="17"/>
      <c r="D73" s="18"/>
      <c r="E73" s="18"/>
      <c r="F73" s="18"/>
      <c r="G73" s="18"/>
      <c r="H73" s="42"/>
      <c r="I73" s="18"/>
      <c r="J73" s="42"/>
      <c r="L73" s="18"/>
      <c r="M73" s="18"/>
      <c r="N73" s="18"/>
      <c r="O73" s="18"/>
      <c r="P73" s="42"/>
      <c r="Q73" s="18"/>
      <c r="R73" s="42"/>
    </row>
    <row r="74" spans="1:18" x14ac:dyDescent="0.4">
      <c r="A74" s="51" t="s">
        <v>100</v>
      </c>
      <c r="B74" s="22" t="s">
        <v>9</v>
      </c>
      <c r="D74" s="18"/>
      <c r="E74" s="18"/>
      <c r="F74" s="18"/>
      <c r="G74" s="18"/>
      <c r="H74" s="42"/>
      <c r="I74" s="18"/>
      <c r="J74" s="42"/>
      <c r="L74" s="18"/>
      <c r="M74" s="18"/>
      <c r="N74" s="18"/>
      <c r="O74" s="18"/>
      <c r="P74" s="42"/>
      <c r="Q74" s="18"/>
      <c r="R74" s="42"/>
    </row>
    <row r="75" spans="1:18" x14ac:dyDescent="0.4">
      <c r="A75" s="51"/>
      <c r="B75" s="36" t="s">
        <v>10</v>
      </c>
      <c r="D75" s="18"/>
      <c r="E75" s="18"/>
      <c r="F75" s="18"/>
      <c r="G75" s="18"/>
      <c r="H75" s="42"/>
      <c r="I75" s="18"/>
      <c r="J75" s="42"/>
      <c r="L75" s="18"/>
      <c r="M75" s="18"/>
      <c r="N75" s="18"/>
      <c r="O75" s="18"/>
      <c r="P75" s="42"/>
      <c r="Q75" s="18"/>
      <c r="R75" s="42"/>
    </row>
    <row r="76" spans="1:18" x14ac:dyDescent="0.4">
      <c r="A76" s="51" t="s">
        <v>103</v>
      </c>
      <c r="B76" s="37" t="s">
        <v>101</v>
      </c>
      <c r="D76" s="18">
        <v>0</v>
      </c>
      <c r="E76" s="18">
        <f>'P&amp;L - Annual Budget'!D67</f>
        <v>0</v>
      </c>
      <c r="F76" s="18">
        <v>0</v>
      </c>
      <c r="G76" s="18">
        <f t="shared" ref="G76:G85" si="54">IF(OR(LEFT($A76,1)="4",LEFT($A76,1)="8"),D76-E76,E76-D76)</f>
        <v>0</v>
      </c>
      <c r="H76" s="42" t="str">
        <f t="shared" ref="H76:H85" si="55">IF(E76=0,"N/A",G76/ABS(E76))</f>
        <v>N/A</v>
      </c>
      <c r="I76" s="18">
        <f t="shared" ref="I76:I85" si="56">IF(OR(LEFT($A76,1)="4",LEFT($A76,1)="8"),D76-F76,F76-D76)</f>
        <v>0</v>
      </c>
      <c r="J76" s="42" t="str">
        <f t="shared" ref="J76:J85" si="57">IF(F76=0,"N/A",I76/ABS(F76))</f>
        <v>N/A</v>
      </c>
      <c r="L76" s="18">
        <v>0</v>
      </c>
      <c r="M76" s="18">
        <f>'P&amp;L - Annual Budget'!D67</f>
        <v>0</v>
      </c>
      <c r="N76" s="18">
        <v>0</v>
      </c>
      <c r="O76" s="18">
        <f t="shared" ref="O76:O85" si="58">IF(OR(LEFT($A76,1)="4",LEFT($A76,1)="8"),L76-M76,M76-L76)</f>
        <v>0</v>
      </c>
      <c r="P76" s="42" t="str">
        <f t="shared" ref="P76:P85" si="59">IF(M76=0,"N/A",O76/ABS(M76))</f>
        <v>N/A</v>
      </c>
      <c r="Q76" s="18">
        <f t="shared" ref="Q76:Q85" si="60">IF(OR(LEFT($A76,1)="4",LEFT($A76,1)="8"),L76-N76,N76-L76)</f>
        <v>0</v>
      </c>
      <c r="R76" s="42" t="str">
        <f t="shared" ref="R76:R85" si="61">IF(N76=0,"N/A",Q76/ABS(N76))</f>
        <v>N/A</v>
      </c>
    </row>
    <row r="77" spans="1:18" x14ac:dyDescent="0.4">
      <c r="A77" s="51" t="s">
        <v>104</v>
      </c>
      <c r="B77" s="37" t="s">
        <v>102</v>
      </c>
      <c r="D77" s="18">
        <v>0</v>
      </c>
      <c r="E77" s="18">
        <f>'P&amp;L - Annual Budget'!D68</f>
        <v>0</v>
      </c>
      <c r="F77" s="18">
        <v>0</v>
      </c>
      <c r="G77" s="18">
        <f t="shared" ref="G77" si="62">IF(OR(LEFT($A77,1)="4",LEFT($A77,1)="8"),D77-E77,E77-D77)</f>
        <v>0</v>
      </c>
      <c r="H77" s="42" t="str">
        <f t="shared" ref="H77" si="63">IF(E77=0,"N/A",G77/ABS(E77))</f>
        <v>N/A</v>
      </c>
      <c r="I77" s="18">
        <f t="shared" ref="I77" si="64">IF(OR(LEFT($A77,1)="4",LEFT($A77,1)="8"),D77-F77,F77-D77)</f>
        <v>0</v>
      </c>
      <c r="J77" s="42" t="str">
        <f t="shared" ref="J77" si="65">IF(F77=0,"N/A",I77/ABS(F77))</f>
        <v>N/A</v>
      </c>
      <c r="L77" s="18">
        <v>0</v>
      </c>
      <c r="M77" s="18">
        <f>'P&amp;L - Annual Budget'!D68</f>
        <v>0</v>
      </c>
      <c r="N77" s="18">
        <v>0</v>
      </c>
      <c r="O77" s="18">
        <f t="shared" ref="O77" si="66">IF(OR(LEFT($A77,1)="4",LEFT($A77,1)="8"),L77-M77,M77-L77)</f>
        <v>0</v>
      </c>
      <c r="P77" s="42" t="str">
        <f t="shared" ref="P77" si="67">IF(M77=0,"N/A",O77/ABS(M77))</f>
        <v>N/A</v>
      </c>
      <c r="Q77" s="18">
        <f t="shared" ref="Q77" si="68">IF(OR(LEFT($A77,1)="4",LEFT($A77,1)="8"),L77-N77,N77-L77)</f>
        <v>0</v>
      </c>
      <c r="R77" s="42" t="str">
        <f t="shared" ref="R77" si="69">IF(N77=0,"N/A",Q77/ABS(N77))</f>
        <v>N/A</v>
      </c>
    </row>
    <row r="78" spans="1:18" x14ac:dyDescent="0.4">
      <c r="A78" s="51" t="s">
        <v>233</v>
      </c>
      <c r="B78" s="37" t="s">
        <v>232</v>
      </c>
      <c r="D78" s="18">
        <v>0</v>
      </c>
      <c r="E78" s="18">
        <f>'P&amp;L - Annual Budget'!D69</f>
        <v>0</v>
      </c>
      <c r="F78" s="18">
        <v>0</v>
      </c>
      <c r="G78" s="18">
        <f t="shared" si="54"/>
        <v>0</v>
      </c>
      <c r="H78" s="42" t="str">
        <f t="shared" si="55"/>
        <v>N/A</v>
      </c>
      <c r="I78" s="18">
        <f t="shared" si="56"/>
        <v>0</v>
      </c>
      <c r="J78" s="42" t="str">
        <f t="shared" si="57"/>
        <v>N/A</v>
      </c>
      <c r="L78" s="18">
        <v>0</v>
      </c>
      <c r="M78" s="18">
        <f>'P&amp;L - Annual Budget'!D69</f>
        <v>0</v>
      </c>
      <c r="N78" s="18">
        <v>0</v>
      </c>
      <c r="O78" s="18">
        <f t="shared" si="58"/>
        <v>0</v>
      </c>
      <c r="P78" s="42" t="str">
        <f t="shared" si="59"/>
        <v>N/A</v>
      </c>
      <c r="Q78" s="18">
        <f t="shared" si="60"/>
        <v>0</v>
      </c>
      <c r="R78" s="42" t="str">
        <f t="shared" si="61"/>
        <v>N/A</v>
      </c>
    </row>
    <row r="79" spans="1:18" x14ac:dyDescent="0.4">
      <c r="A79" s="51" t="s">
        <v>107</v>
      </c>
      <c r="B79" s="17" t="s">
        <v>12</v>
      </c>
      <c r="D79" s="18">
        <v>0</v>
      </c>
      <c r="E79" s="18">
        <f>'P&amp;L - Annual Budget'!D70</f>
        <v>0</v>
      </c>
      <c r="F79" s="18">
        <v>0</v>
      </c>
      <c r="G79" s="18">
        <f t="shared" si="54"/>
        <v>0</v>
      </c>
      <c r="H79" s="42" t="str">
        <f t="shared" si="55"/>
        <v>N/A</v>
      </c>
      <c r="I79" s="18">
        <f t="shared" si="56"/>
        <v>0</v>
      </c>
      <c r="J79" s="42" t="str">
        <f t="shared" si="57"/>
        <v>N/A</v>
      </c>
      <c r="L79" s="18">
        <v>0</v>
      </c>
      <c r="M79" s="18">
        <f>'P&amp;L - Annual Budget'!D70</f>
        <v>0</v>
      </c>
      <c r="N79" s="18">
        <v>0</v>
      </c>
      <c r="O79" s="18">
        <f t="shared" si="58"/>
        <v>0</v>
      </c>
      <c r="P79" s="42" t="str">
        <f t="shared" si="59"/>
        <v>N/A</v>
      </c>
      <c r="Q79" s="18">
        <f t="shared" si="60"/>
        <v>0</v>
      </c>
      <c r="R79" s="42" t="str">
        <f t="shared" si="61"/>
        <v>N/A</v>
      </c>
    </row>
    <row r="80" spans="1:18" x14ac:dyDescent="0.4">
      <c r="A80" s="51" t="s">
        <v>127</v>
      </c>
      <c r="B80" s="37" t="s">
        <v>129</v>
      </c>
      <c r="D80" s="18">
        <v>0</v>
      </c>
      <c r="E80" s="18">
        <f>'P&amp;L - Annual Budget'!D71</f>
        <v>0</v>
      </c>
      <c r="F80" s="18">
        <v>0</v>
      </c>
      <c r="G80" s="18">
        <f t="shared" si="54"/>
        <v>0</v>
      </c>
      <c r="H80" s="42" t="str">
        <f t="shared" si="55"/>
        <v>N/A</v>
      </c>
      <c r="I80" s="18">
        <f t="shared" si="56"/>
        <v>0</v>
      </c>
      <c r="J80" s="42" t="str">
        <f t="shared" si="57"/>
        <v>N/A</v>
      </c>
      <c r="L80" s="18">
        <v>0</v>
      </c>
      <c r="M80" s="18">
        <f>'P&amp;L - Annual Budget'!D71</f>
        <v>0</v>
      </c>
      <c r="N80" s="18">
        <v>0</v>
      </c>
      <c r="O80" s="18">
        <f t="shared" si="58"/>
        <v>0</v>
      </c>
      <c r="P80" s="42" t="str">
        <f t="shared" si="59"/>
        <v>N/A</v>
      </c>
      <c r="Q80" s="18">
        <f t="shared" si="60"/>
        <v>0</v>
      </c>
      <c r="R80" s="42" t="str">
        <f t="shared" si="61"/>
        <v>N/A</v>
      </c>
    </row>
    <row r="81" spans="1:18" x14ac:dyDescent="0.4">
      <c r="A81" s="51" t="s">
        <v>108</v>
      </c>
      <c r="B81" s="37" t="s">
        <v>128</v>
      </c>
      <c r="D81" s="18">
        <v>0</v>
      </c>
      <c r="E81" s="18">
        <f>'P&amp;L - Annual Budget'!D76</f>
        <v>0</v>
      </c>
      <c r="F81" s="18">
        <v>0</v>
      </c>
      <c r="G81" s="18">
        <f t="shared" ref="G81" si="70">IF(OR(LEFT($A81,1)="4",LEFT($A81,1)="8"),D81-E81,E81-D81)</f>
        <v>0</v>
      </c>
      <c r="H81" s="42" t="str">
        <f t="shared" ref="H81" si="71">IF(E81=0,"N/A",G81/ABS(E81))</f>
        <v>N/A</v>
      </c>
      <c r="I81" s="18">
        <f t="shared" ref="I81" si="72">IF(OR(LEFT($A81,1)="4",LEFT($A81,1)="8"),D81-F81,F81-D81)</f>
        <v>0</v>
      </c>
      <c r="J81" s="42" t="str">
        <f t="shared" ref="J81" si="73">IF(F81=0,"N/A",I81/ABS(F81))</f>
        <v>N/A</v>
      </c>
      <c r="L81" s="18">
        <v>0</v>
      </c>
      <c r="M81" s="18">
        <f>'P&amp;L - Annual Budget'!D76</f>
        <v>0</v>
      </c>
      <c r="N81" s="18">
        <v>0</v>
      </c>
      <c r="O81" s="18">
        <f t="shared" ref="O81" si="74">IF(OR(LEFT($A81,1)="4",LEFT($A81,1)="8"),L81-M81,M81-L81)</f>
        <v>0</v>
      </c>
      <c r="P81" s="42" t="str">
        <f t="shared" ref="P81" si="75">IF(M81=0,"N/A",O81/ABS(M81))</f>
        <v>N/A</v>
      </c>
      <c r="Q81" s="18">
        <f t="shared" ref="Q81" si="76">IF(OR(LEFT($A81,1)="4",LEFT($A81,1)="8"),L81-N81,N81-L81)</f>
        <v>0</v>
      </c>
      <c r="R81" s="42" t="str">
        <f t="shared" ref="R81" si="77">IF(N81=0,"N/A",Q81/ABS(N81))</f>
        <v>N/A</v>
      </c>
    </row>
    <row r="82" spans="1:18" x14ac:dyDescent="0.4">
      <c r="A82" s="51" t="s">
        <v>130</v>
      </c>
      <c r="B82" s="37" t="s">
        <v>11</v>
      </c>
      <c r="D82" s="18">
        <v>0</v>
      </c>
      <c r="E82" s="18">
        <f>'P&amp;L - Annual Budget'!D77</f>
        <v>0</v>
      </c>
      <c r="F82" s="18">
        <v>0</v>
      </c>
      <c r="G82" s="18">
        <f t="shared" si="54"/>
        <v>0</v>
      </c>
      <c r="H82" s="42" t="str">
        <f t="shared" si="55"/>
        <v>N/A</v>
      </c>
      <c r="I82" s="18">
        <f t="shared" si="56"/>
        <v>0</v>
      </c>
      <c r="J82" s="42" t="str">
        <f t="shared" si="57"/>
        <v>N/A</v>
      </c>
      <c r="L82" s="18">
        <v>0</v>
      </c>
      <c r="M82" s="18">
        <f>'P&amp;L - Annual Budget'!D77</f>
        <v>0</v>
      </c>
      <c r="N82" s="18">
        <v>0</v>
      </c>
      <c r="O82" s="18">
        <f t="shared" si="58"/>
        <v>0</v>
      </c>
      <c r="P82" s="42" t="str">
        <f t="shared" si="59"/>
        <v>N/A</v>
      </c>
      <c r="Q82" s="18">
        <f t="shared" si="60"/>
        <v>0</v>
      </c>
      <c r="R82" s="42" t="str">
        <f t="shared" si="61"/>
        <v>N/A</v>
      </c>
    </row>
    <row r="83" spans="1:18" x14ac:dyDescent="0.4">
      <c r="A83" s="51" t="s">
        <v>109</v>
      </c>
      <c r="B83" s="37" t="s">
        <v>105</v>
      </c>
      <c r="D83" s="18">
        <v>0</v>
      </c>
      <c r="E83" s="18" t="e">
        <f>'P&amp;L - Annual Budget'!#REF!</f>
        <v>#REF!</v>
      </c>
      <c r="F83" s="18">
        <v>0</v>
      </c>
      <c r="G83" s="18" t="e">
        <f t="shared" si="54"/>
        <v>#REF!</v>
      </c>
      <c r="H83" s="42" t="e">
        <f t="shared" si="55"/>
        <v>#REF!</v>
      </c>
      <c r="I83" s="18">
        <f t="shared" si="56"/>
        <v>0</v>
      </c>
      <c r="J83" s="42" t="str">
        <f t="shared" si="57"/>
        <v>N/A</v>
      </c>
      <c r="L83" s="18">
        <v>0</v>
      </c>
      <c r="M83" s="18" t="e">
        <f>'P&amp;L - Annual Budget'!#REF!</f>
        <v>#REF!</v>
      </c>
      <c r="N83" s="18">
        <v>0</v>
      </c>
      <c r="O83" s="18" t="e">
        <f t="shared" si="58"/>
        <v>#REF!</v>
      </c>
      <c r="P83" s="42" t="e">
        <f t="shared" si="59"/>
        <v>#REF!</v>
      </c>
      <c r="Q83" s="18">
        <f t="shared" si="60"/>
        <v>0</v>
      </c>
      <c r="R83" s="42" t="str">
        <f t="shared" si="61"/>
        <v>N/A</v>
      </c>
    </row>
    <row r="84" spans="1:18" x14ac:dyDescent="0.4">
      <c r="A84" s="51" t="s">
        <v>119</v>
      </c>
      <c r="B84" s="37" t="s">
        <v>106</v>
      </c>
      <c r="D84" s="18">
        <v>0</v>
      </c>
      <c r="E84" s="18">
        <f>'P&amp;L - Annual Budget'!D78</f>
        <v>0</v>
      </c>
      <c r="F84" s="18">
        <v>0</v>
      </c>
      <c r="G84" s="18">
        <f t="shared" si="54"/>
        <v>0</v>
      </c>
      <c r="H84" s="42" t="str">
        <f t="shared" si="55"/>
        <v>N/A</v>
      </c>
      <c r="I84" s="18">
        <f t="shared" si="56"/>
        <v>0</v>
      </c>
      <c r="J84" s="42" t="str">
        <f t="shared" si="57"/>
        <v>N/A</v>
      </c>
      <c r="L84" s="18">
        <v>0</v>
      </c>
      <c r="M84" s="18">
        <f>'P&amp;L - Annual Budget'!D78</f>
        <v>0</v>
      </c>
      <c r="N84" s="18">
        <v>0</v>
      </c>
      <c r="O84" s="18">
        <f t="shared" si="58"/>
        <v>0</v>
      </c>
      <c r="P84" s="42" t="str">
        <f t="shared" si="59"/>
        <v>N/A</v>
      </c>
      <c r="Q84" s="18">
        <f t="shared" si="60"/>
        <v>0</v>
      </c>
      <c r="R84" s="42" t="str">
        <f t="shared" si="61"/>
        <v>N/A</v>
      </c>
    </row>
    <row r="85" spans="1:18" x14ac:dyDescent="0.4">
      <c r="A85" s="51" t="s">
        <v>110</v>
      </c>
      <c r="B85" s="17" t="s">
        <v>13</v>
      </c>
      <c r="D85" s="18">
        <v>0</v>
      </c>
      <c r="E85" s="18">
        <f>'P&amp;L - Annual Budget'!D79</f>
        <v>0</v>
      </c>
      <c r="F85" s="18">
        <v>0</v>
      </c>
      <c r="G85" s="18">
        <f t="shared" si="54"/>
        <v>0</v>
      </c>
      <c r="H85" s="42" t="str">
        <f t="shared" si="55"/>
        <v>N/A</v>
      </c>
      <c r="I85" s="18">
        <f t="shared" si="56"/>
        <v>0</v>
      </c>
      <c r="J85" s="42" t="str">
        <f t="shared" si="57"/>
        <v>N/A</v>
      </c>
      <c r="L85" s="18">
        <v>0</v>
      </c>
      <c r="M85" s="18">
        <f>'P&amp;L - Annual Budget'!D79</f>
        <v>0</v>
      </c>
      <c r="N85" s="18">
        <v>0</v>
      </c>
      <c r="O85" s="18">
        <f t="shared" si="58"/>
        <v>0</v>
      </c>
      <c r="P85" s="42" t="str">
        <f t="shared" si="59"/>
        <v>N/A</v>
      </c>
      <c r="Q85" s="18">
        <f t="shared" si="60"/>
        <v>0</v>
      </c>
      <c r="R85" s="42" t="str">
        <f t="shared" si="61"/>
        <v>N/A</v>
      </c>
    </row>
    <row r="86" spans="1:18" x14ac:dyDescent="0.4">
      <c r="A86" s="16"/>
      <c r="B86" s="17"/>
      <c r="D86" s="24">
        <f>SUM(D76:D85)</f>
        <v>0</v>
      </c>
      <c r="E86" s="24" t="e">
        <f>SUM(E76:E85)</f>
        <v>#REF!</v>
      </c>
      <c r="F86" s="24">
        <f>SUM(F76:F85)</f>
        <v>0</v>
      </c>
      <c r="G86" s="24" t="e">
        <f>SUM(G76:G85)</f>
        <v>#REF!</v>
      </c>
      <c r="H86" s="43" t="e">
        <f>IF(E86=0,"N/A",G86/ABS(E86))</f>
        <v>#REF!</v>
      </c>
      <c r="I86" s="24">
        <f>SUM(I76:I85)</f>
        <v>0</v>
      </c>
      <c r="J86" s="43" t="str">
        <f>IF(F86=0,"N/A",I86/ABS(F86))</f>
        <v>N/A</v>
      </c>
      <c r="L86" s="24">
        <f>SUM(L76:L85)</f>
        <v>0</v>
      </c>
      <c r="M86" s="24" t="e">
        <f>SUM(M76:M85)</f>
        <v>#REF!</v>
      </c>
      <c r="N86" s="24">
        <f>SUM(N76:N85)</f>
        <v>0</v>
      </c>
      <c r="O86" s="24" t="e">
        <f>SUM(O76:O85)</f>
        <v>#REF!</v>
      </c>
      <c r="P86" s="43" t="e">
        <f>IF(M86=0,"N/A",O86/ABS(M86))</f>
        <v>#REF!</v>
      </c>
      <c r="Q86" s="24">
        <f>SUM(Q76:Q85)</f>
        <v>0</v>
      </c>
      <c r="R86" s="43" t="str">
        <f>IF(N86=0,"N/A",Q86/ABS(N86))</f>
        <v>N/A</v>
      </c>
    </row>
    <row r="87" spans="1:18" x14ac:dyDescent="0.4">
      <c r="A87" s="51"/>
      <c r="B87" s="36" t="s">
        <v>14</v>
      </c>
      <c r="D87" s="18"/>
      <c r="E87" s="18"/>
      <c r="F87" s="18"/>
      <c r="G87" s="18"/>
      <c r="H87" s="42"/>
      <c r="I87" s="18"/>
      <c r="J87" s="42"/>
      <c r="L87" s="18"/>
      <c r="M87" s="18"/>
      <c r="N87" s="18"/>
      <c r="O87" s="18"/>
      <c r="P87" s="42"/>
      <c r="Q87" s="18"/>
      <c r="R87" s="42"/>
    </row>
    <row r="88" spans="1:18" x14ac:dyDescent="0.4">
      <c r="A88" s="51" t="s">
        <v>120</v>
      </c>
      <c r="B88" s="37" t="s">
        <v>112</v>
      </c>
      <c r="D88" s="18">
        <v>0</v>
      </c>
      <c r="E88" s="18">
        <f>'P&amp;L - Annual Budget'!D82</f>
        <v>0</v>
      </c>
      <c r="F88" s="18">
        <v>0</v>
      </c>
      <c r="G88" s="18">
        <f t="shared" ref="G88:G96" si="78">IF(OR(LEFT($A88,1)="4",LEFT($A88,1)="8"),D88-E88,E88-D88)</f>
        <v>0</v>
      </c>
      <c r="H88" s="42" t="str">
        <f t="shared" ref="H88:H98" si="79">IF(E88=0,"N/A",G88/ABS(E88))</f>
        <v>N/A</v>
      </c>
      <c r="I88" s="18">
        <f t="shared" ref="I88:I96" si="80">IF(OR(LEFT($A88,1)="4",LEFT($A88,1)="8"),D88-F88,F88-D88)</f>
        <v>0</v>
      </c>
      <c r="J88" s="42" t="str">
        <f t="shared" ref="J88:J98" si="81">IF(F88=0,"N/A",I88/ABS(F88))</f>
        <v>N/A</v>
      </c>
      <c r="L88" s="18">
        <v>0</v>
      </c>
      <c r="M88" s="18">
        <f>'P&amp;L - Annual Budget'!D82</f>
        <v>0</v>
      </c>
      <c r="N88" s="18">
        <v>0</v>
      </c>
      <c r="O88" s="18">
        <f t="shared" ref="O88:O96" si="82">IF(OR(LEFT($A88,1)="4",LEFT($A88,1)="8"),L88-M88,M88-L88)</f>
        <v>0</v>
      </c>
      <c r="P88" s="42" t="str">
        <f t="shared" ref="P88:P98" si="83">IF(M88=0,"N/A",O88/ABS(M88))</f>
        <v>N/A</v>
      </c>
      <c r="Q88" s="18">
        <f t="shared" ref="Q88:Q96" si="84">IF(OR(LEFT($A88,1)="4",LEFT($A88,1)="8"),L88-N88,N88-L88)</f>
        <v>0</v>
      </c>
      <c r="R88" s="42" t="str">
        <f t="shared" ref="R88:R98" si="85">IF(N88=0,"N/A",Q88/ABS(N88))</f>
        <v>N/A</v>
      </c>
    </row>
    <row r="89" spans="1:18" x14ac:dyDescent="0.4">
      <c r="A89" s="51" t="s">
        <v>94</v>
      </c>
      <c r="B89" s="37" t="s">
        <v>113</v>
      </c>
      <c r="D89" s="18">
        <v>0</v>
      </c>
      <c r="E89" s="18">
        <f>'P&amp;L - Annual Budget'!D84</f>
        <v>0</v>
      </c>
      <c r="F89" s="18">
        <v>0</v>
      </c>
      <c r="G89" s="18">
        <f t="shared" si="78"/>
        <v>0</v>
      </c>
      <c r="H89" s="42" t="str">
        <f t="shared" si="79"/>
        <v>N/A</v>
      </c>
      <c r="I89" s="18">
        <f t="shared" si="80"/>
        <v>0</v>
      </c>
      <c r="J89" s="42" t="str">
        <f t="shared" si="81"/>
        <v>N/A</v>
      </c>
      <c r="L89" s="18">
        <v>0</v>
      </c>
      <c r="M89" s="18">
        <f>'P&amp;L - Annual Budget'!D84</f>
        <v>0</v>
      </c>
      <c r="N89" s="18">
        <v>0</v>
      </c>
      <c r="O89" s="18">
        <f t="shared" si="82"/>
        <v>0</v>
      </c>
      <c r="P89" s="42" t="str">
        <f t="shared" si="83"/>
        <v>N/A</v>
      </c>
      <c r="Q89" s="18">
        <f t="shared" si="84"/>
        <v>0</v>
      </c>
      <c r="R89" s="42" t="str">
        <f t="shared" si="85"/>
        <v>N/A</v>
      </c>
    </row>
    <row r="90" spans="1:18" x14ac:dyDescent="0.4">
      <c r="A90" s="51" t="s">
        <v>121</v>
      </c>
      <c r="B90" s="37" t="s">
        <v>114</v>
      </c>
      <c r="D90" s="18">
        <v>0</v>
      </c>
      <c r="E90" s="18">
        <f>'P&amp;L - Annual Budget'!D85</f>
        <v>0</v>
      </c>
      <c r="F90" s="18">
        <v>0</v>
      </c>
      <c r="G90" s="18">
        <f t="shared" si="78"/>
        <v>0</v>
      </c>
      <c r="H90" s="42" t="str">
        <f t="shared" si="79"/>
        <v>N/A</v>
      </c>
      <c r="I90" s="18">
        <f t="shared" si="80"/>
        <v>0</v>
      </c>
      <c r="J90" s="42" t="str">
        <f t="shared" si="81"/>
        <v>N/A</v>
      </c>
      <c r="L90" s="18">
        <v>0</v>
      </c>
      <c r="M90" s="18">
        <f>'P&amp;L - Annual Budget'!D85</f>
        <v>0</v>
      </c>
      <c r="N90" s="18">
        <v>0</v>
      </c>
      <c r="O90" s="18">
        <f t="shared" si="82"/>
        <v>0</v>
      </c>
      <c r="P90" s="42" t="str">
        <f t="shared" si="83"/>
        <v>N/A</v>
      </c>
      <c r="Q90" s="18">
        <f t="shared" si="84"/>
        <v>0</v>
      </c>
      <c r="R90" s="42" t="str">
        <f t="shared" si="85"/>
        <v>N/A</v>
      </c>
    </row>
    <row r="91" spans="1:18" x14ac:dyDescent="0.4">
      <c r="A91" s="51" t="s">
        <v>122</v>
      </c>
      <c r="B91" s="37" t="s">
        <v>115</v>
      </c>
      <c r="D91" s="18">
        <v>0</v>
      </c>
      <c r="E91" s="18">
        <f>'P&amp;L - Annual Budget'!D86</f>
        <v>0</v>
      </c>
      <c r="F91" s="18">
        <v>0</v>
      </c>
      <c r="G91" s="18">
        <f t="shared" si="78"/>
        <v>0</v>
      </c>
      <c r="H91" s="42" t="str">
        <f t="shared" si="79"/>
        <v>N/A</v>
      </c>
      <c r="I91" s="18">
        <f t="shared" si="80"/>
        <v>0</v>
      </c>
      <c r="J91" s="42" t="str">
        <f t="shared" si="81"/>
        <v>N/A</v>
      </c>
      <c r="L91" s="18">
        <v>0</v>
      </c>
      <c r="M91" s="18">
        <f>'P&amp;L - Annual Budget'!D86</f>
        <v>0</v>
      </c>
      <c r="N91" s="18">
        <v>0</v>
      </c>
      <c r="O91" s="18">
        <f t="shared" si="82"/>
        <v>0</v>
      </c>
      <c r="P91" s="42" t="str">
        <f t="shared" si="83"/>
        <v>N/A</v>
      </c>
      <c r="Q91" s="18">
        <f t="shared" si="84"/>
        <v>0</v>
      </c>
      <c r="R91" s="42" t="str">
        <f t="shared" si="85"/>
        <v>N/A</v>
      </c>
    </row>
    <row r="92" spans="1:18" x14ac:dyDescent="0.4">
      <c r="A92" s="51" t="s">
        <v>123</v>
      </c>
      <c r="B92" s="37" t="s">
        <v>118</v>
      </c>
      <c r="D92" s="18">
        <v>0</v>
      </c>
      <c r="E92" s="18">
        <f>'P&amp;L - Annual Budget'!D87</f>
        <v>0</v>
      </c>
      <c r="F92" s="18">
        <v>0</v>
      </c>
      <c r="G92" s="18">
        <f t="shared" ref="G92:G93" si="86">IF(OR(LEFT($A92,1)="4",LEFT($A92,1)="8"),D92-E92,E92-D92)</f>
        <v>0</v>
      </c>
      <c r="H92" s="42" t="str">
        <f t="shared" ref="H92:H93" si="87">IF(E92=0,"N/A",G92/ABS(E92))</f>
        <v>N/A</v>
      </c>
      <c r="I92" s="18">
        <f t="shared" ref="I92:I93" si="88">IF(OR(LEFT($A92,1)="4",LEFT($A92,1)="8"),D92-F92,F92-D92)</f>
        <v>0</v>
      </c>
      <c r="J92" s="42" t="str">
        <f t="shared" ref="J92:J93" si="89">IF(F92=0,"N/A",I92/ABS(F92))</f>
        <v>N/A</v>
      </c>
      <c r="L92" s="18">
        <v>0</v>
      </c>
      <c r="M92" s="18">
        <f>'P&amp;L - Annual Budget'!D87</f>
        <v>0</v>
      </c>
      <c r="N92" s="18">
        <v>0</v>
      </c>
      <c r="O92" s="18">
        <f t="shared" ref="O92:O93" si="90">IF(OR(LEFT($A92,1)="4",LEFT($A92,1)="8"),L92-M92,M92-L92)</f>
        <v>0</v>
      </c>
      <c r="P92" s="42" t="str">
        <f t="shared" ref="P92:P93" si="91">IF(M92=0,"N/A",O92/ABS(M92))</f>
        <v>N/A</v>
      </c>
      <c r="Q92" s="18">
        <f t="shared" ref="Q92:Q93" si="92">IF(OR(LEFT($A92,1)="4",LEFT($A92,1)="8"),L92-N92,N92-L92)</f>
        <v>0</v>
      </c>
      <c r="R92" s="42" t="str">
        <f t="shared" ref="R92:R93" si="93">IF(N92=0,"N/A",Q92/ABS(N92))</f>
        <v>N/A</v>
      </c>
    </row>
    <row r="93" spans="1:18" x14ac:dyDescent="0.4">
      <c r="A93" s="51" t="s">
        <v>111</v>
      </c>
      <c r="B93" s="37" t="s">
        <v>125</v>
      </c>
      <c r="D93" s="18">
        <v>0</v>
      </c>
      <c r="E93" s="18">
        <f>'P&amp;L - Annual Budget'!D88</f>
        <v>0</v>
      </c>
      <c r="F93" s="18">
        <v>0</v>
      </c>
      <c r="G93" s="18">
        <f t="shared" si="86"/>
        <v>0</v>
      </c>
      <c r="H93" s="42" t="str">
        <f t="shared" si="87"/>
        <v>N/A</v>
      </c>
      <c r="I93" s="18">
        <f t="shared" si="88"/>
        <v>0</v>
      </c>
      <c r="J93" s="42" t="str">
        <f t="shared" si="89"/>
        <v>N/A</v>
      </c>
      <c r="L93" s="18">
        <v>0</v>
      </c>
      <c r="M93" s="18">
        <f>'P&amp;L - Annual Budget'!D88</f>
        <v>0</v>
      </c>
      <c r="N93" s="18">
        <v>0</v>
      </c>
      <c r="O93" s="18">
        <f t="shared" si="90"/>
        <v>0</v>
      </c>
      <c r="P93" s="42" t="str">
        <f t="shared" si="91"/>
        <v>N/A</v>
      </c>
      <c r="Q93" s="18">
        <f t="shared" si="92"/>
        <v>0</v>
      </c>
      <c r="R93" s="42" t="str">
        <f t="shared" si="93"/>
        <v>N/A</v>
      </c>
    </row>
    <row r="94" spans="1:18" x14ac:dyDescent="0.4">
      <c r="A94" s="51" t="s">
        <v>124</v>
      </c>
      <c r="B94" s="37" t="s">
        <v>15</v>
      </c>
      <c r="D94" s="18">
        <v>0</v>
      </c>
      <c r="E94" s="18">
        <f>'P&amp;L - Annual Budget'!D89</f>
        <v>0</v>
      </c>
      <c r="F94" s="18">
        <v>0</v>
      </c>
      <c r="G94" s="18">
        <f t="shared" si="78"/>
        <v>0</v>
      </c>
      <c r="H94" s="42" t="str">
        <f t="shared" si="79"/>
        <v>N/A</v>
      </c>
      <c r="I94" s="18">
        <f t="shared" si="80"/>
        <v>0</v>
      </c>
      <c r="J94" s="42" t="str">
        <f t="shared" si="81"/>
        <v>N/A</v>
      </c>
      <c r="L94" s="18">
        <v>0</v>
      </c>
      <c r="M94" s="18">
        <f>'P&amp;L - Annual Budget'!D89</f>
        <v>0</v>
      </c>
      <c r="N94" s="18">
        <v>0</v>
      </c>
      <c r="O94" s="18">
        <f t="shared" si="82"/>
        <v>0</v>
      </c>
      <c r="P94" s="42" t="str">
        <f t="shared" si="83"/>
        <v>N/A</v>
      </c>
      <c r="Q94" s="18">
        <f t="shared" si="84"/>
        <v>0</v>
      </c>
      <c r="R94" s="42" t="str">
        <f t="shared" si="85"/>
        <v>N/A</v>
      </c>
    </row>
    <row r="95" spans="1:18" x14ac:dyDescent="0.4">
      <c r="A95" s="51" t="s">
        <v>247</v>
      </c>
      <c r="B95" s="37" t="s">
        <v>116</v>
      </c>
      <c r="D95" s="18">
        <v>0</v>
      </c>
      <c r="E95" s="18">
        <f>'P&amp;L - Annual Budget'!D90</f>
        <v>0</v>
      </c>
      <c r="F95" s="18">
        <v>0</v>
      </c>
      <c r="G95" s="18">
        <f t="shared" si="78"/>
        <v>0</v>
      </c>
      <c r="H95" s="42" t="str">
        <f t="shared" si="79"/>
        <v>N/A</v>
      </c>
      <c r="I95" s="18">
        <f t="shared" si="80"/>
        <v>0</v>
      </c>
      <c r="J95" s="42" t="str">
        <f t="shared" si="81"/>
        <v>N/A</v>
      </c>
      <c r="L95" s="18">
        <v>0</v>
      </c>
      <c r="M95" s="18">
        <f>'P&amp;L - Annual Budget'!D90</f>
        <v>0</v>
      </c>
      <c r="N95" s="18">
        <v>0</v>
      </c>
      <c r="O95" s="18">
        <f t="shared" si="82"/>
        <v>0</v>
      </c>
      <c r="P95" s="42" t="str">
        <f t="shared" si="83"/>
        <v>N/A</v>
      </c>
      <c r="Q95" s="18">
        <f t="shared" si="84"/>
        <v>0</v>
      </c>
      <c r="R95" s="42" t="str">
        <f t="shared" si="85"/>
        <v>N/A</v>
      </c>
    </row>
    <row r="96" spans="1:18" x14ac:dyDescent="0.4">
      <c r="A96" s="51" t="s">
        <v>126</v>
      </c>
      <c r="B96" s="37" t="s">
        <v>117</v>
      </c>
      <c r="D96" s="18">
        <v>0</v>
      </c>
      <c r="E96" s="18">
        <f>'P&amp;L - Annual Budget'!D91</f>
        <v>0</v>
      </c>
      <c r="F96" s="18">
        <v>0</v>
      </c>
      <c r="G96" s="18">
        <f t="shared" si="78"/>
        <v>0</v>
      </c>
      <c r="H96" s="42" t="str">
        <f t="shared" si="79"/>
        <v>N/A</v>
      </c>
      <c r="I96" s="18">
        <f t="shared" si="80"/>
        <v>0</v>
      </c>
      <c r="J96" s="42" t="str">
        <f t="shared" si="81"/>
        <v>N/A</v>
      </c>
      <c r="L96" s="18">
        <v>0</v>
      </c>
      <c r="M96" s="18">
        <f>'P&amp;L - Annual Budget'!D91</f>
        <v>0</v>
      </c>
      <c r="N96" s="18">
        <v>0</v>
      </c>
      <c r="O96" s="18">
        <f t="shared" si="82"/>
        <v>0</v>
      </c>
      <c r="P96" s="42" t="str">
        <f t="shared" si="83"/>
        <v>N/A</v>
      </c>
      <c r="Q96" s="18">
        <f t="shared" si="84"/>
        <v>0</v>
      </c>
      <c r="R96" s="42" t="str">
        <f t="shared" si="85"/>
        <v>N/A</v>
      </c>
    </row>
    <row r="97" spans="1:18" x14ac:dyDescent="0.4">
      <c r="A97" s="16"/>
      <c r="B97" s="17"/>
      <c r="D97" s="24">
        <f>SUM(D88:D96)</f>
        <v>0</v>
      </c>
      <c r="E97" s="24">
        <f>SUM(E88:E96)</f>
        <v>0</v>
      </c>
      <c r="F97" s="24">
        <f>SUM(F88:F96)</f>
        <v>0</v>
      </c>
      <c r="G97" s="24">
        <f>SUM(G88:G96)</f>
        <v>0</v>
      </c>
      <c r="H97" s="43" t="str">
        <f t="shared" si="79"/>
        <v>N/A</v>
      </c>
      <c r="I97" s="24">
        <f>SUM(I88:I96)</f>
        <v>0</v>
      </c>
      <c r="J97" s="43" t="str">
        <f t="shared" si="81"/>
        <v>N/A</v>
      </c>
      <c r="L97" s="24">
        <f>SUM(L88:L96)</f>
        <v>0</v>
      </c>
      <c r="M97" s="24">
        <f>SUM(M88:M96)</f>
        <v>0</v>
      </c>
      <c r="N97" s="24">
        <f>SUM(N88:N96)</f>
        <v>0</v>
      </c>
      <c r="O97" s="24">
        <f>SUM(O88:O96)</f>
        <v>0</v>
      </c>
      <c r="P97" s="43" t="str">
        <f t="shared" si="83"/>
        <v>N/A</v>
      </c>
      <c r="Q97" s="24">
        <f>SUM(Q88:Q96)</f>
        <v>0</v>
      </c>
      <c r="R97" s="43" t="str">
        <f t="shared" si="85"/>
        <v>N/A</v>
      </c>
    </row>
    <row r="98" spans="1:18" x14ac:dyDescent="0.4">
      <c r="A98" s="16"/>
      <c r="B98" s="17"/>
      <c r="D98" s="25">
        <f>SUM(D86,D97)</f>
        <v>0</v>
      </c>
      <c r="E98" s="25" t="e">
        <f>SUM(E86,E97)</f>
        <v>#REF!</v>
      </c>
      <c r="F98" s="25">
        <f>SUM(F86,F97)</f>
        <v>0</v>
      </c>
      <c r="G98" s="25" t="e">
        <f>SUM(G86,G97)</f>
        <v>#REF!</v>
      </c>
      <c r="H98" s="47" t="e">
        <f t="shared" si="79"/>
        <v>#REF!</v>
      </c>
      <c r="I98" s="25">
        <f>SUM(I86,I97)</f>
        <v>0</v>
      </c>
      <c r="J98" s="47" t="str">
        <f t="shared" si="81"/>
        <v>N/A</v>
      </c>
      <c r="L98" s="25">
        <f>SUM(L86,L97)</f>
        <v>0</v>
      </c>
      <c r="M98" s="25" t="e">
        <f>SUM(M86,M97)</f>
        <v>#REF!</v>
      </c>
      <c r="N98" s="25">
        <f>SUM(N86,N97)</f>
        <v>0</v>
      </c>
      <c r="O98" s="25" t="e">
        <f>SUM(O86,O97)</f>
        <v>#REF!</v>
      </c>
      <c r="P98" s="47" t="e">
        <f t="shared" si="83"/>
        <v>#REF!</v>
      </c>
      <c r="Q98" s="25">
        <f>SUM(Q86,Q97)</f>
        <v>0</v>
      </c>
      <c r="R98" s="47" t="str">
        <f t="shared" si="85"/>
        <v>N/A</v>
      </c>
    </row>
    <row r="99" spans="1:18" s="27" customFormat="1" ht="11.4" x14ac:dyDescent="0.4">
      <c r="A99" s="26"/>
      <c r="B99" s="17"/>
      <c r="D99" s="19"/>
      <c r="E99" s="19"/>
      <c r="F99" s="19"/>
      <c r="G99" s="19"/>
      <c r="H99" s="45"/>
      <c r="I99" s="19"/>
      <c r="J99" s="45"/>
      <c r="L99" s="19"/>
      <c r="M99" s="19"/>
      <c r="N99" s="19"/>
      <c r="O99" s="19"/>
      <c r="P99" s="45"/>
      <c r="Q99" s="19"/>
      <c r="R99" s="45"/>
    </row>
    <row r="100" spans="1:18" s="27" customFormat="1" ht="11.4" x14ac:dyDescent="0.4">
      <c r="A100" s="54"/>
      <c r="B100" s="22" t="s">
        <v>16</v>
      </c>
      <c r="D100" s="18"/>
      <c r="E100" s="18"/>
      <c r="F100" s="18"/>
      <c r="G100" s="18"/>
      <c r="H100" s="42"/>
      <c r="I100" s="18"/>
      <c r="J100" s="42"/>
      <c r="L100" s="18"/>
      <c r="M100" s="18"/>
      <c r="N100" s="18"/>
      <c r="O100" s="18"/>
      <c r="P100" s="42"/>
      <c r="Q100" s="18"/>
      <c r="R100" s="42"/>
    </row>
    <row r="101" spans="1:18" x14ac:dyDescent="0.4">
      <c r="A101" s="51" t="s">
        <v>131</v>
      </c>
      <c r="B101" s="36" t="s">
        <v>17</v>
      </c>
      <c r="D101" s="18"/>
      <c r="E101" s="18"/>
      <c r="F101" s="18"/>
      <c r="G101" s="18"/>
      <c r="H101" s="42"/>
      <c r="I101" s="18"/>
      <c r="J101" s="42"/>
      <c r="L101" s="18"/>
      <c r="M101" s="18"/>
      <c r="N101" s="18"/>
      <c r="O101" s="18"/>
      <c r="P101" s="42"/>
      <c r="Q101" s="18"/>
      <c r="R101" s="42"/>
    </row>
    <row r="102" spans="1:18" x14ac:dyDescent="0.4">
      <c r="A102" s="51" t="s">
        <v>132</v>
      </c>
      <c r="B102" s="17" t="s">
        <v>18</v>
      </c>
      <c r="D102" s="18">
        <v>0</v>
      </c>
      <c r="E102" s="18">
        <f>'P&amp;L - Annual Budget'!D97</f>
        <v>0</v>
      </c>
      <c r="F102" s="18">
        <v>0</v>
      </c>
      <c r="G102" s="18">
        <f t="shared" ref="G102:G119" si="94">IF(OR(LEFT($A102,1)="4",LEFT($A102,1)="8"),D102-E102,E102-D102)</f>
        <v>0</v>
      </c>
      <c r="H102" s="42" t="str">
        <f t="shared" ref="H102:H119" si="95">IF(E102=0,"N/A",G102/ABS(E102))</f>
        <v>N/A</v>
      </c>
      <c r="I102" s="18">
        <f t="shared" ref="I102:I119" si="96">IF(OR(LEFT($A102,1)="4",LEFT($A102,1)="8"),D102-F102,F102-D102)</f>
        <v>0</v>
      </c>
      <c r="J102" s="42" t="str">
        <f t="shared" ref="J102:J119" si="97">IF(F102=0,"N/A",I102/ABS(F102))</f>
        <v>N/A</v>
      </c>
      <c r="L102" s="18">
        <v>0</v>
      </c>
      <c r="M102" s="18">
        <f>'P&amp;L - Annual Budget'!D97</f>
        <v>0</v>
      </c>
      <c r="N102" s="18">
        <v>0</v>
      </c>
      <c r="O102" s="18">
        <f t="shared" ref="O102:O119" si="98">IF(OR(LEFT($A102,1)="4",LEFT($A102,1)="8"),L102-M102,M102-L102)</f>
        <v>0</v>
      </c>
      <c r="P102" s="42" t="str">
        <f t="shared" ref="P102:P119" si="99">IF(M102=0,"N/A",O102/ABS(M102))</f>
        <v>N/A</v>
      </c>
      <c r="Q102" s="18">
        <f t="shared" ref="Q102:Q119" si="100">IF(OR(LEFT($A102,1)="4",LEFT($A102,1)="8"),L102-N102,N102-L102)</f>
        <v>0</v>
      </c>
      <c r="R102" s="42" t="str">
        <f t="shared" ref="R102:R119" si="101">IF(N102=0,"N/A",Q102/ABS(N102))</f>
        <v>N/A</v>
      </c>
    </row>
    <row r="103" spans="1:18" x14ac:dyDescent="0.4">
      <c r="A103" s="61" t="str">
        <f>'P&amp;L - Annual Budget'!A98</f>
        <v>6-221</v>
      </c>
      <c r="B103" s="17" t="str">
        <f>'P&amp;L - Annual Budget'!B98</f>
        <v>General Expenses</v>
      </c>
      <c r="D103" s="18">
        <v>0</v>
      </c>
      <c r="E103" s="18">
        <f>'P&amp;L - Annual Budget'!D98</f>
        <v>0</v>
      </c>
      <c r="F103" s="18">
        <v>0</v>
      </c>
      <c r="G103" s="18">
        <f t="shared" ref="G103:G106" si="102">IF(OR(LEFT($A103,1)="4",LEFT($A103,1)="8"),D103-E103,E103-D103)</f>
        <v>0</v>
      </c>
      <c r="H103" s="42" t="str">
        <f t="shared" ref="H103:H106" si="103">IF(E103=0,"N/A",G103/ABS(E103))</f>
        <v>N/A</v>
      </c>
      <c r="I103" s="18">
        <f t="shared" ref="I103:I106" si="104">IF(OR(LEFT($A103,1)="4",LEFT($A103,1)="8"),D103-F103,F103-D103)</f>
        <v>0</v>
      </c>
      <c r="J103" s="42" t="str">
        <f t="shared" ref="J103:J106" si="105">IF(F103=0,"N/A",I103/ABS(F103))</f>
        <v>N/A</v>
      </c>
      <c r="L103" s="18">
        <v>0</v>
      </c>
      <c r="M103" s="18">
        <f>'P&amp;L - Annual Budget'!D98</f>
        <v>0</v>
      </c>
      <c r="N103" s="18">
        <v>0</v>
      </c>
      <c r="O103" s="18">
        <f t="shared" ref="O103:O106" si="106">IF(OR(LEFT($A103,1)="4",LEFT($A103,1)="8"),L103-M103,M103-L103)</f>
        <v>0</v>
      </c>
      <c r="P103" s="42" t="str">
        <f t="shared" ref="P103:P106" si="107">IF(M103=0,"N/A",O103/ABS(M103))</f>
        <v>N/A</v>
      </c>
      <c r="Q103" s="18">
        <f t="shared" ref="Q103:Q106" si="108">IF(OR(LEFT($A103,1)="4",LEFT($A103,1)="8"),L103-N103,N103-L103)</f>
        <v>0</v>
      </c>
      <c r="R103" s="42" t="str">
        <f t="shared" ref="R103:R106" si="109">IF(N103=0,"N/A",Q103/ABS(N103))</f>
        <v>N/A</v>
      </c>
    </row>
    <row r="104" spans="1:18" x14ac:dyDescent="0.4">
      <c r="A104" s="17" t="str">
        <f>'P&amp;L - Annual Budget'!A99</f>
        <v>6-222</v>
      </c>
      <c r="B104" s="17" t="str">
        <f>'P&amp;L - Annual Budget'!B99</f>
        <v>IT Services</v>
      </c>
      <c r="D104" s="18">
        <v>0</v>
      </c>
      <c r="E104" s="18">
        <f>'P&amp;L - Annual Budget'!D99</f>
        <v>0</v>
      </c>
      <c r="F104" s="18">
        <v>0</v>
      </c>
      <c r="G104" s="18">
        <f t="shared" si="102"/>
        <v>0</v>
      </c>
      <c r="H104" s="42" t="str">
        <f t="shared" si="103"/>
        <v>N/A</v>
      </c>
      <c r="I104" s="18">
        <f t="shared" si="104"/>
        <v>0</v>
      </c>
      <c r="J104" s="42" t="str">
        <f t="shared" si="105"/>
        <v>N/A</v>
      </c>
      <c r="L104" s="18">
        <v>0</v>
      </c>
      <c r="M104" s="18">
        <f>'P&amp;L - Annual Budget'!D99</f>
        <v>0</v>
      </c>
      <c r="N104" s="18">
        <v>0</v>
      </c>
      <c r="O104" s="18">
        <f t="shared" si="106"/>
        <v>0</v>
      </c>
      <c r="P104" s="42" t="str">
        <f t="shared" si="107"/>
        <v>N/A</v>
      </c>
      <c r="Q104" s="18">
        <f t="shared" si="108"/>
        <v>0</v>
      </c>
      <c r="R104" s="42" t="str">
        <f t="shared" si="109"/>
        <v>N/A</v>
      </c>
    </row>
    <row r="105" spans="1:18" x14ac:dyDescent="0.4">
      <c r="A105" s="17" t="str">
        <f>'P&amp;L - Annual Budget'!A100</f>
        <v>6-223</v>
      </c>
      <c r="B105" s="17" t="str">
        <f>'P&amp;L - Annual Budget'!B100</f>
        <v>CRM</v>
      </c>
      <c r="D105" s="18">
        <v>0</v>
      </c>
      <c r="E105" s="18">
        <f>'P&amp;L - Annual Budget'!D100</f>
        <v>0</v>
      </c>
      <c r="F105" s="18">
        <v>0</v>
      </c>
      <c r="G105" s="18">
        <f t="shared" si="102"/>
        <v>0</v>
      </c>
      <c r="H105" s="42" t="str">
        <f t="shared" si="103"/>
        <v>N/A</v>
      </c>
      <c r="I105" s="18">
        <f t="shared" si="104"/>
        <v>0</v>
      </c>
      <c r="J105" s="42" t="str">
        <f t="shared" si="105"/>
        <v>N/A</v>
      </c>
      <c r="L105" s="18">
        <v>0</v>
      </c>
      <c r="M105" s="18">
        <f>'P&amp;L - Annual Budget'!D100</f>
        <v>0</v>
      </c>
      <c r="N105" s="18">
        <v>0</v>
      </c>
      <c r="O105" s="18">
        <f t="shared" si="106"/>
        <v>0</v>
      </c>
      <c r="P105" s="42" t="str">
        <f t="shared" si="107"/>
        <v>N/A</v>
      </c>
      <c r="Q105" s="18">
        <f t="shared" si="108"/>
        <v>0</v>
      </c>
      <c r="R105" s="42" t="str">
        <f t="shared" si="109"/>
        <v>N/A</v>
      </c>
    </row>
    <row r="106" spans="1:18" x14ac:dyDescent="0.4">
      <c r="A106" s="17" t="str">
        <f>'P&amp;L - Annual Budget'!A101</f>
        <v>6-224</v>
      </c>
      <c r="B106" s="17" t="str">
        <f>'P&amp;L - Annual Budget'!B101</f>
        <v>LMS</v>
      </c>
      <c r="D106" s="18">
        <v>0</v>
      </c>
      <c r="E106" s="18">
        <f>'P&amp;L - Annual Budget'!D101</f>
        <v>0</v>
      </c>
      <c r="F106" s="18">
        <v>0</v>
      </c>
      <c r="G106" s="18">
        <f t="shared" si="102"/>
        <v>0</v>
      </c>
      <c r="H106" s="42" t="str">
        <f t="shared" si="103"/>
        <v>N/A</v>
      </c>
      <c r="I106" s="18">
        <f t="shared" si="104"/>
        <v>0</v>
      </c>
      <c r="J106" s="42" t="str">
        <f t="shared" si="105"/>
        <v>N/A</v>
      </c>
      <c r="L106" s="18">
        <v>0</v>
      </c>
      <c r="M106" s="18">
        <f>'P&amp;L - Annual Budget'!D101</f>
        <v>0</v>
      </c>
      <c r="N106" s="18">
        <v>0</v>
      </c>
      <c r="O106" s="18">
        <f t="shared" si="106"/>
        <v>0</v>
      </c>
      <c r="P106" s="42" t="str">
        <f t="shared" si="107"/>
        <v>N/A</v>
      </c>
      <c r="Q106" s="18">
        <f t="shared" si="108"/>
        <v>0</v>
      </c>
      <c r="R106" s="42" t="str">
        <f t="shared" si="109"/>
        <v>N/A</v>
      </c>
    </row>
    <row r="107" spans="1:18" x14ac:dyDescent="0.4">
      <c r="A107" s="17" t="str">
        <f>'P&amp;L - Annual Budget'!A102</f>
        <v>6-225</v>
      </c>
      <c r="B107" s="17" t="str">
        <f>'P&amp;L - Annual Budget'!B102</f>
        <v>IT Services - Support</v>
      </c>
      <c r="D107" s="18">
        <v>0</v>
      </c>
      <c r="E107" s="18">
        <f>'P&amp;L - Annual Budget'!D102</f>
        <v>0</v>
      </c>
      <c r="F107" s="18">
        <v>0</v>
      </c>
      <c r="G107" s="18">
        <f t="shared" si="94"/>
        <v>0</v>
      </c>
      <c r="H107" s="42" t="str">
        <f t="shared" si="95"/>
        <v>N/A</v>
      </c>
      <c r="I107" s="18">
        <f t="shared" si="96"/>
        <v>0</v>
      </c>
      <c r="J107" s="42" t="str">
        <f t="shared" si="97"/>
        <v>N/A</v>
      </c>
      <c r="L107" s="18">
        <v>0</v>
      </c>
      <c r="M107" s="18">
        <f>'P&amp;L - Annual Budget'!D102</f>
        <v>0</v>
      </c>
      <c r="N107" s="18">
        <v>0</v>
      </c>
      <c r="O107" s="18">
        <f t="shared" si="98"/>
        <v>0</v>
      </c>
      <c r="P107" s="42" t="str">
        <f t="shared" si="99"/>
        <v>N/A</v>
      </c>
      <c r="Q107" s="18">
        <f t="shared" si="100"/>
        <v>0</v>
      </c>
      <c r="R107" s="42" t="str">
        <f t="shared" si="101"/>
        <v>N/A</v>
      </c>
    </row>
    <row r="108" spans="1:18" x14ac:dyDescent="0.4">
      <c r="A108" s="17" t="str">
        <f>'P&amp;L - Annual Budget'!A103</f>
        <v>6-226</v>
      </c>
      <c r="B108" s="17" t="str">
        <f>'P&amp;L - Annual Budget'!B103</f>
        <v>Misc</v>
      </c>
      <c r="D108" s="18">
        <v>0</v>
      </c>
      <c r="E108" s="18">
        <f>'P&amp;L - Annual Budget'!D103</f>
        <v>0</v>
      </c>
      <c r="F108" s="18">
        <v>0</v>
      </c>
      <c r="G108" s="18">
        <f t="shared" ref="G108" si="110">IF(OR(LEFT($A108,1)="4",LEFT($A108,1)="8"),D108-E108,E108-D108)</f>
        <v>0</v>
      </c>
      <c r="H108" s="42" t="str">
        <f t="shared" ref="H108" si="111">IF(E108=0,"N/A",G108/ABS(E108))</f>
        <v>N/A</v>
      </c>
      <c r="I108" s="18">
        <f t="shared" ref="I108" si="112">IF(OR(LEFT($A108,1)="4",LEFT($A108,1)="8"),D108-F108,F108-D108)</f>
        <v>0</v>
      </c>
      <c r="J108" s="42" t="str">
        <f t="shared" ref="J108" si="113">IF(F108=0,"N/A",I108/ABS(F108))</f>
        <v>N/A</v>
      </c>
      <c r="L108" s="18">
        <v>0</v>
      </c>
      <c r="M108" s="18">
        <f>'P&amp;L - Annual Budget'!D103</f>
        <v>0</v>
      </c>
      <c r="N108" s="18">
        <v>0</v>
      </c>
      <c r="O108" s="18">
        <f t="shared" ref="O108" si="114">IF(OR(LEFT($A108,1)="4",LEFT($A108,1)="8"),L108-M108,M108-L108)</f>
        <v>0</v>
      </c>
      <c r="P108" s="42" t="str">
        <f t="shared" ref="P108" si="115">IF(M108=0,"N/A",O108/ABS(M108))</f>
        <v>N/A</v>
      </c>
      <c r="Q108" s="18">
        <f t="shared" ref="Q108" si="116">IF(OR(LEFT($A108,1)="4",LEFT($A108,1)="8"),L108-N108,N108-L108)</f>
        <v>0</v>
      </c>
      <c r="R108" s="42" t="str">
        <f t="shared" ref="R108" si="117">IF(N108=0,"N/A",Q108/ABS(N108))</f>
        <v>N/A</v>
      </c>
    </row>
    <row r="109" spans="1:18" x14ac:dyDescent="0.4">
      <c r="A109" s="17">
        <f>'P&amp;L - Annual Budget'!A104</f>
        <v>0</v>
      </c>
      <c r="B109" s="17">
        <f>'P&amp;L - Annual Budget'!B104</f>
        <v>0</v>
      </c>
      <c r="D109" s="18">
        <v>0</v>
      </c>
      <c r="E109" s="18">
        <f>'P&amp;L - Annual Budget'!D104</f>
        <v>0</v>
      </c>
      <c r="F109" s="18">
        <v>0</v>
      </c>
      <c r="G109" s="18">
        <f t="shared" ref="G109" si="118">IF(OR(LEFT($A109,1)="4",LEFT($A109,1)="8"),D109-E109,E109-D109)</f>
        <v>0</v>
      </c>
      <c r="H109" s="42" t="str">
        <f t="shared" ref="H109" si="119">IF(E109=0,"N/A",G109/ABS(E109))</f>
        <v>N/A</v>
      </c>
      <c r="I109" s="18">
        <f t="shared" ref="I109" si="120">IF(OR(LEFT($A109,1)="4",LEFT($A109,1)="8"),D109-F109,F109-D109)</f>
        <v>0</v>
      </c>
      <c r="J109" s="42" t="str">
        <f t="shared" ref="J109" si="121">IF(F109=0,"N/A",I109/ABS(F109))</f>
        <v>N/A</v>
      </c>
      <c r="L109" s="18">
        <v>0</v>
      </c>
      <c r="M109" s="18">
        <f>'P&amp;L - Annual Budget'!D104</f>
        <v>0</v>
      </c>
      <c r="N109" s="18">
        <v>0</v>
      </c>
      <c r="O109" s="18">
        <f t="shared" ref="O109" si="122">IF(OR(LEFT($A109,1)="4",LEFT($A109,1)="8"),L109-M109,M109-L109)</f>
        <v>0</v>
      </c>
      <c r="P109" s="42" t="str">
        <f t="shared" ref="P109" si="123">IF(M109=0,"N/A",O109/ABS(M109))</f>
        <v>N/A</v>
      </c>
      <c r="Q109" s="18">
        <f t="shared" ref="Q109" si="124">IF(OR(LEFT($A109,1)="4",LEFT($A109,1)="8"),L109-N109,N109-L109)</f>
        <v>0</v>
      </c>
      <c r="R109" s="42" t="str">
        <f t="shared" ref="R109" si="125">IF(N109=0,"N/A",Q109/ABS(N109))</f>
        <v>N/A</v>
      </c>
    </row>
    <row r="110" spans="1:18" x14ac:dyDescent="0.4">
      <c r="A110" s="17" t="str">
        <f>'P&amp;L - Annual Budget'!A105</f>
        <v>6-300</v>
      </c>
      <c r="B110" s="17" t="str">
        <f>'P&amp;L - Annual Budget'!B105</f>
        <v>Utilities</v>
      </c>
      <c r="D110" s="18">
        <v>0</v>
      </c>
      <c r="E110" s="18">
        <f>'P&amp;L - Annual Budget'!D105</f>
        <v>0</v>
      </c>
      <c r="F110" s="18">
        <v>0</v>
      </c>
      <c r="G110" s="18">
        <f t="shared" si="94"/>
        <v>0</v>
      </c>
      <c r="H110" s="42" t="str">
        <f t="shared" si="95"/>
        <v>N/A</v>
      </c>
      <c r="I110" s="18">
        <f t="shared" si="96"/>
        <v>0</v>
      </c>
      <c r="J110" s="42" t="str">
        <f t="shared" si="97"/>
        <v>N/A</v>
      </c>
      <c r="L110" s="18">
        <v>0</v>
      </c>
      <c r="M110" s="18">
        <f>'P&amp;L - Annual Budget'!D105</f>
        <v>0</v>
      </c>
      <c r="N110" s="18">
        <v>0</v>
      </c>
      <c r="O110" s="18">
        <f t="shared" si="98"/>
        <v>0</v>
      </c>
      <c r="P110" s="42" t="str">
        <f t="shared" si="99"/>
        <v>N/A</v>
      </c>
      <c r="Q110" s="18">
        <f t="shared" si="100"/>
        <v>0</v>
      </c>
      <c r="R110" s="42" t="str">
        <f t="shared" si="101"/>
        <v>N/A</v>
      </c>
    </row>
    <row r="111" spans="1:18" x14ac:dyDescent="0.4">
      <c r="A111" s="51" t="s">
        <v>134</v>
      </c>
      <c r="B111" s="17" t="s">
        <v>20</v>
      </c>
      <c r="D111" s="18">
        <v>0</v>
      </c>
      <c r="E111" s="18">
        <f>'P&amp;L - Annual Budget'!D106</f>
        <v>0</v>
      </c>
      <c r="F111" s="18">
        <v>0</v>
      </c>
      <c r="G111" s="18">
        <f t="shared" si="94"/>
        <v>0</v>
      </c>
      <c r="H111" s="42" t="str">
        <f t="shared" si="95"/>
        <v>N/A</v>
      </c>
      <c r="I111" s="18">
        <f t="shared" si="96"/>
        <v>0</v>
      </c>
      <c r="J111" s="42" t="str">
        <f t="shared" si="97"/>
        <v>N/A</v>
      </c>
      <c r="L111" s="18">
        <v>0</v>
      </c>
      <c r="M111" s="18">
        <f>'P&amp;L - Annual Budget'!D106</f>
        <v>0</v>
      </c>
      <c r="N111" s="18">
        <v>0</v>
      </c>
      <c r="O111" s="18">
        <f t="shared" si="98"/>
        <v>0</v>
      </c>
      <c r="P111" s="42" t="str">
        <f t="shared" si="99"/>
        <v>N/A</v>
      </c>
      <c r="Q111" s="18">
        <f t="shared" si="100"/>
        <v>0</v>
      </c>
      <c r="R111" s="42" t="str">
        <f t="shared" si="101"/>
        <v>N/A</v>
      </c>
    </row>
    <row r="112" spans="1:18" x14ac:dyDescent="0.4">
      <c r="A112" s="51" t="s">
        <v>237</v>
      </c>
      <c r="B112" s="17" t="s">
        <v>21</v>
      </c>
      <c r="D112" s="18">
        <v>0</v>
      </c>
      <c r="E112" s="18">
        <f>'P&amp;L - Annual Budget'!D107</f>
        <v>0</v>
      </c>
      <c r="F112" s="18">
        <v>0</v>
      </c>
      <c r="G112" s="18">
        <f t="shared" si="94"/>
        <v>0</v>
      </c>
      <c r="H112" s="42" t="str">
        <f t="shared" si="95"/>
        <v>N/A</v>
      </c>
      <c r="I112" s="18">
        <f t="shared" si="96"/>
        <v>0</v>
      </c>
      <c r="J112" s="42" t="str">
        <f t="shared" si="97"/>
        <v>N/A</v>
      </c>
      <c r="L112" s="18">
        <v>0</v>
      </c>
      <c r="M112" s="18">
        <f>'P&amp;L - Annual Budget'!D107</f>
        <v>0</v>
      </c>
      <c r="N112" s="18">
        <v>0</v>
      </c>
      <c r="O112" s="18">
        <f t="shared" si="98"/>
        <v>0</v>
      </c>
      <c r="P112" s="42" t="str">
        <f t="shared" si="99"/>
        <v>N/A</v>
      </c>
      <c r="Q112" s="18">
        <f t="shared" si="100"/>
        <v>0</v>
      </c>
      <c r="R112" s="42" t="str">
        <f t="shared" si="101"/>
        <v>N/A</v>
      </c>
    </row>
    <row r="113" spans="1:18" x14ac:dyDescent="0.4">
      <c r="A113" s="51" t="s">
        <v>135</v>
      </c>
      <c r="B113" s="37" t="s">
        <v>23</v>
      </c>
      <c r="D113" s="18">
        <v>0</v>
      </c>
      <c r="E113" s="18">
        <f>'P&amp;L - Annual Budget'!D108</f>
        <v>0</v>
      </c>
      <c r="F113" s="18">
        <v>0</v>
      </c>
      <c r="G113" s="18">
        <f t="shared" si="94"/>
        <v>0</v>
      </c>
      <c r="H113" s="42" t="str">
        <f t="shared" si="95"/>
        <v>N/A</v>
      </c>
      <c r="I113" s="18">
        <f t="shared" si="96"/>
        <v>0</v>
      </c>
      <c r="J113" s="42" t="str">
        <f t="shared" si="97"/>
        <v>N/A</v>
      </c>
      <c r="L113" s="18">
        <v>0</v>
      </c>
      <c r="M113" s="18">
        <f>'P&amp;L - Annual Budget'!D108</f>
        <v>0</v>
      </c>
      <c r="N113" s="18">
        <v>0</v>
      </c>
      <c r="O113" s="18">
        <f t="shared" si="98"/>
        <v>0</v>
      </c>
      <c r="P113" s="42" t="str">
        <f t="shared" si="99"/>
        <v>N/A</v>
      </c>
      <c r="Q113" s="18">
        <f t="shared" si="100"/>
        <v>0</v>
      </c>
      <c r="R113" s="42" t="str">
        <f t="shared" si="101"/>
        <v>N/A</v>
      </c>
    </row>
    <row r="114" spans="1:18" x14ac:dyDescent="0.4">
      <c r="A114" s="51" t="s">
        <v>136</v>
      </c>
      <c r="B114" s="37" t="str">
        <f>'P&amp;L - Annual Budget'!B109</f>
        <v>Other Rates</v>
      </c>
      <c r="D114" s="18">
        <v>0</v>
      </c>
      <c r="E114" s="18">
        <f>'P&amp;L - Annual Budget'!D109</f>
        <v>0</v>
      </c>
      <c r="F114" s="18">
        <v>0</v>
      </c>
      <c r="G114" s="18">
        <f t="shared" si="94"/>
        <v>0</v>
      </c>
      <c r="H114" s="42" t="str">
        <f t="shared" si="95"/>
        <v>N/A</v>
      </c>
      <c r="I114" s="18">
        <f t="shared" si="96"/>
        <v>0</v>
      </c>
      <c r="J114" s="42" t="str">
        <f t="shared" si="97"/>
        <v>N/A</v>
      </c>
      <c r="L114" s="18">
        <v>0</v>
      </c>
      <c r="M114" s="18">
        <f>'P&amp;L - Annual Budget'!D109</f>
        <v>0</v>
      </c>
      <c r="N114" s="18">
        <v>0</v>
      </c>
      <c r="O114" s="18">
        <f t="shared" si="98"/>
        <v>0</v>
      </c>
      <c r="P114" s="42" t="str">
        <f t="shared" si="99"/>
        <v>N/A</v>
      </c>
      <c r="Q114" s="18">
        <f t="shared" si="100"/>
        <v>0</v>
      </c>
      <c r="R114" s="42" t="str">
        <f t="shared" si="101"/>
        <v>N/A</v>
      </c>
    </row>
    <row r="115" spans="1:18" x14ac:dyDescent="0.4">
      <c r="A115" s="51" t="s">
        <v>137</v>
      </c>
      <c r="B115" s="37" t="s">
        <v>24</v>
      </c>
      <c r="D115" s="18">
        <v>0</v>
      </c>
      <c r="E115" s="18">
        <f>'P&amp;L - Annual Budget'!D110</f>
        <v>0</v>
      </c>
      <c r="F115" s="18">
        <v>0</v>
      </c>
      <c r="G115" s="18">
        <f t="shared" si="94"/>
        <v>0</v>
      </c>
      <c r="H115" s="42" t="str">
        <f t="shared" si="95"/>
        <v>N/A</v>
      </c>
      <c r="I115" s="18">
        <f t="shared" si="96"/>
        <v>0</v>
      </c>
      <c r="J115" s="42" t="str">
        <f t="shared" si="97"/>
        <v>N/A</v>
      </c>
      <c r="L115" s="18">
        <v>0</v>
      </c>
      <c r="M115" s="18">
        <f>'P&amp;L - Annual Budget'!D110</f>
        <v>0</v>
      </c>
      <c r="N115" s="18">
        <v>0</v>
      </c>
      <c r="O115" s="18">
        <f t="shared" si="98"/>
        <v>0</v>
      </c>
      <c r="P115" s="42" t="str">
        <f t="shared" si="99"/>
        <v>N/A</v>
      </c>
      <c r="Q115" s="18">
        <f t="shared" si="100"/>
        <v>0</v>
      </c>
      <c r="R115" s="42" t="str">
        <f t="shared" si="101"/>
        <v>N/A</v>
      </c>
    </row>
    <row r="116" spans="1:18" x14ac:dyDescent="0.4">
      <c r="A116" s="51" t="s">
        <v>138</v>
      </c>
      <c r="B116" s="37" t="s">
        <v>25</v>
      </c>
      <c r="D116" s="18">
        <v>0</v>
      </c>
      <c r="E116" s="18">
        <f>'P&amp;L - Annual Budget'!D111</f>
        <v>0</v>
      </c>
      <c r="F116" s="18">
        <v>0</v>
      </c>
      <c r="G116" s="18">
        <f t="shared" ref="G116:G117" si="126">IF(OR(LEFT($A116,1)="4",LEFT($A116,1)="8"),D116-E116,E116-D116)</f>
        <v>0</v>
      </c>
      <c r="H116" s="42" t="str">
        <f t="shared" ref="H116:H117" si="127">IF(E116=0,"N/A",G116/ABS(E116))</f>
        <v>N/A</v>
      </c>
      <c r="I116" s="18">
        <f t="shared" ref="I116:I117" si="128">IF(OR(LEFT($A116,1)="4",LEFT($A116,1)="8"),D116-F116,F116-D116)</f>
        <v>0</v>
      </c>
      <c r="J116" s="42" t="str">
        <f t="shared" ref="J116:J117" si="129">IF(F116=0,"N/A",I116/ABS(F116))</f>
        <v>N/A</v>
      </c>
      <c r="L116" s="18">
        <v>0</v>
      </c>
      <c r="M116" s="18">
        <f>'P&amp;L - Annual Budget'!D111</f>
        <v>0</v>
      </c>
      <c r="N116" s="18">
        <v>0</v>
      </c>
      <c r="O116" s="18">
        <f t="shared" ref="O116:O117" si="130">IF(OR(LEFT($A116,1)="4",LEFT($A116,1)="8"),L116-M116,M116-L116)</f>
        <v>0</v>
      </c>
      <c r="P116" s="42" t="str">
        <f t="shared" ref="P116:P117" si="131">IF(M116=0,"N/A",O116/ABS(M116))</f>
        <v>N/A</v>
      </c>
      <c r="Q116" s="18">
        <f t="shared" ref="Q116:Q117" si="132">IF(OR(LEFT($A116,1)="4",LEFT($A116,1)="8"),L116-N116,N116-L116)</f>
        <v>0</v>
      </c>
      <c r="R116" s="42" t="str">
        <f t="shared" ref="R116:R117" si="133">IF(N116=0,"N/A",Q116/ABS(N116))</f>
        <v>N/A</v>
      </c>
    </row>
    <row r="117" spans="1:18" x14ac:dyDescent="0.4">
      <c r="A117" s="51" t="s">
        <v>139</v>
      </c>
      <c r="B117" s="37" t="s">
        <v>44</v>
      </c>
      <c r="D117" s="18">
        <v>0</v>
      </c>
      <c r="E117" s="18">
        <f>'P&amp;L - Annual Budget'!D112</f>
        <v>0</v>
      </c>
      <c r="F117" s="18">
        <v>0</v>
      </c>
      <c r="G117" s="18">
        <f t="shared" si="126"/>
        <v>0</v>
      </c>
      <c r="H117" s="42" t="str">
        <f t="shared" si="127"/>
        <v>N/A</v>
      </c>
      <c r="I117" s="18">
        <f t="shared" si="128"/>
        <v>0</v>
      </c>
      <c r="J117" s="42" t="str">
        <f t="shared" si="129"/>
        <v>N/A</v>
      </c>
      <c r="L117" s="18">
        <v>0</v>
      </c>
      <c r="M117" s="18">
        <f>'P&amp;L - Annual Budget'!D112</f>
        <v>0</v>
      </c>
      <c r="N117" s="18">
        <v>0</v>
      </c>
      <c r="O117" s="18">
        <f t="shared" si="130"/>
        <v>0</v>
      </c>
      <c r="P117" s="42" t="str">
        <f t="shared" si="131"/>
        <v>N/A</v>
      </c>
      <c r="Q117" s="18">
        <f t="shared" si="132"/>
        <v>0</v>
      </c>
      <c r="R117" s="42" t="str">
        <f t="shared" si="133"/>
        <v>N/A</v>
      </c>
    </row>
    <row r="118" spans="1:18" x14ac:dyDescent="0.4">
      <c r="A118" s="51" t="s">
        <v>238</v>
      </c>
      <c r="B118" s="37" t="s">
        <v>239</v>
      </c>
      <c r="D118" s="18">
        <v>0</v>
      </c>
      <c r="E118" s="18">
        <f>'P&amp;L - Annual Budget'!D113</f>
        <v>0</v>
      </c>
      <c r="F118" s="18">
        <v>0</v>
      </c>
      <c r="G118" s="18">
        <f t="shared" si="94"/>
        <v>0</v>
      </c>
      <c r="H118" s="42" t="str">
        <f t="shared" si="95"/>
        <v>N/A</v>
      </c>
      <c r="I118" s="18">
        <f t="shared" si="96"/>
        <v>0</v>
      </c>
      <c r="J118" s="42" t="str">
        <f t="shared" si="97"/>
        <v>N/A</v>
      </c>
      <c r="L118" s="18">
        <v>0</v>
      </c>
      <c r="M118" s="18">
        <f>'P&amp;L - Annual Budget'!D113</f>
        <v>0</v>
      </c>
      <c r="N118" s="18">
        <v>0</v>
      </c>
      <c r="O118" s="18">
        <f t="shared" si="98"/>
        <v>0</v>
      </c>
      <c r="P118" s="42" t="str">
        <f t="shared" si="99"/>
        <v>N/A</v>
      </c>
      <c r="Q118" s="18">
        <f t="shared" si="100"/>
        <v>0</v>
      </c>
      <c r="R118" s="42" t="str">
        <f t="shared" si="101"/>
        <v>N/A</v>
      </c>
    </row>
    <row r="119" spans="1:18" x14ac:dyDescent="0.4">
      <c r="A119" s="51" t="s">
        <v>140</v>
      </c>
      <c r="B119" s="37" t="s">
        <v>22</v>
      </c>
      <c r="D119" s="18">
        <v>0</v>
      </c>
      <c r="E119" s="18">
        <f>'P&amp;L - Annual Budget'!D114</f>
        <v>0</v>
      </c>
      <c r="F119" s="18">
        <v>0</v>
      </c>
      <c r="G119" s="18">
        <f t="shared" si="94"/>
        <v>0</v>
      </c>
      <c r="H119" s="42" t="str">
        <f t="shared" si="95"/>
        <v>N/A</v>
      </c>
      <c r="I119" s="18">
        <f t="shared" si="96"/>
        <v>0</v>
      </c>
      <c r="J119" s="42" t="str">
        <f t="shared" si="97"/>
        <v>N/A</v>
      </c>
      <c r="L119" s="18">
        <v>0</v>
      </c>
      <c r="M119" s="18">
        <f>'P&amp;L - Annual Budget'!D114</f>
        <v>0</v>
      </c>
      <c r="N119" s="18">
        <v>0</v>
      </c>
      <c r="O119" s="18">
        <f t="shared" si="98"/>
        <v>0</v>
      </c>
      <c r="P119" s="42" t="str">
        <f t="shared" si="99"/>
        <v>N/A</v>
      </c>
      <c r="Q119" s="18">
        <f t="shared" si="100"/>
        <v>0</v>
      </c>
      <c r="R119" s="42" t="str">
        <f t="shared" si="101"/>
        <v>N/A</v>
      </c>
    </row>
    <row r="120" spans="1:18" x14ac:dyDescent="0.4">
      <c r="A120" s="16"/>
      <c r="B120" s="17"/>
      <c r="D120" s="24">
        <f>SUM(D102:D119)</f>
        <v>0</v>
      </c>
      <c r="E120" s="24">
        <f>SUM(E102:E119)</f>
        <v>0</v>
      </c>
      <c r="F120" s="24">
        <f>SUM(F102:F119)</f>
        <v>0</v>
      </c>
      <c r="G120" s="24">
        <f>SUM(G102:G119)</f>
        <v>0</v>
      </c>
      <c r="H120" s="43" t="str">
        <f>IF(E120=0,"N/A",G120/ABS(E120))</f>
        <v>N/A</v>
      </c>
      <c r="I120" s="24">
        <f>SUM(I102:I119)</f>
        <v>0</v>
      </c>
      <c r="J120" s="43" t="str">
        <f>IF(F120=0,"N/A",I120/ABS(F120))</f>
        <v>N/A</v>
      </c>
      <c r="L120" s="24">
        <f>SUM(L102:L119)</f>
        <v>0</v>
      </c>
      <c r="M120" s="24">
        <f>SUM(M102:M119)</f>
        <v>0</v>
      </c>
      <c r="N120" s="24">
        <f>SUM(N102:N119)</f>
        <v>0</v>
      </c>
      <c r="O120" s="24">
        <f>SUM(O102:O119)</f>
        <v>0</v>
      </c>
      <c r="P120" s="43" t="str">
        <f>IF(M120=0,"N/A",O120/ABS(M120))</f>
        <v>N/A</v>
      </c>
      <c r="Q120" s="24">
        <f>SUM(Q102:Q119)</f>
        <v>0</v>
      </c>
      <c r="R120" s="43" t="str">
        <f>IF(N120=0,"N/A",Q120/ABS(N120))</f>
        <v>N/A</v>
      </c>
    </row>
    <row r="121" spans="1:18" x14ac:dyDescent="0.4">
      <c r="A121" s="51" t="s">
        <v>141</v>
      </c>
      <c r="B121" s="36" t="s">
        <v>26</v>
      </c>
      <c r="D121" s="18"/>
      <c r="E121" s="18"/>
      <c r="F121" s="18"/>
      <c r="G121" s="18"/>
      <c r="H121" s="42"/>
      <c r="I121" s="18"/>
      <c r="J121" s="42"/>
      <c r="L121" s="18"/>
      <c r="M121" s="18"/>
      <c r="N121" s="18"/>
      <c r="O121" s="18"/>
      <c r="P121" s="42"/>
      <c r="Q121" s="18"/>
      <c r="R121" s="42"/>
    </row>
    <row r="122" spans="1:18" x14ac:dyDescent="0.4">
      <c r="A122" s="51" t="s">
        <v>142</v>
      </c>
      <c r="B122" s="17" t="s">
        <v>27</v>
      </c>
      <c r="D122" s="18">
        <v>0</v>
      </c>
      <c r="E122" s="18">
        <f>'P&amp;L - Annual Budget'!D121</f>
        <v>0</v>
      </c>
      <c r="F122" s="18">
        <v>0</v>
      </c>
      <c r="G122" s="18">
        <f>IF(OR(LEFT($A122,1)="4",LEFT($A122,1)="8"),D122-E122,E122-D122)</f>
        <v>0</v>
      </c>
      <c r="H122" s="42" t="str">
        <f>IF(E122=0,"N/A",G122/ABS(E122))</f>
        <v>N/A</v>
      </c>
      <c r="I122" s="18">
        <f>IF(OR(LEFT($A122,1)="4",LEFT($A122,1)="8"),D122-F122,F122-D122)</f>
        <v>0</v>
      </c>
      <c r="J122" s="42" t="str">
        <f>IF(F122=0,"N/A",I122/ABS(F122))</f>
        <v>N/A</v>
      </c>
      <c r="L122" s="18">
        <v>0</v>
      </c>
      <c r="M122" s="18">
        <f>'P&amp;L - Annual Budget'!D121</f>
        <v>0</v>
      </c>
      <c r="N122" s="18">
        <v>0</v>
      </c>
      <c r="O122" s="18">
        <f>IF(OR(LEFT($A122,1)="4",LEFT($A122,1)="8"),L122-M122,M122-L122)</f>
        <v>0</v>
      </c>
      <c r="P122" s="42" t="str">
        <f>IF(M122=0,"N/A",O122/ABS(M122))</f>
        <v>N/A</v>
      </c>
      <c r="Q122" s="18">
        <f>IF(OR(LEFT($A122,1)="4",LEFT($A122,1)="8"),L122-N122,N122-L122)</f>
        <v>0</v>
      </c>
      <c r="R122" s="42" t="str">
        <f>IF(N122=0,"N/A",Q122/ABS(N122))</f>
        <v>N/A</v>
      </c>
    </row>
    <row r="123" spans="1:18" x14ac:dyDescent="0.4">
      <c r="A123" s="51" t="s">
        <v>143</v>
      </c>
      <c r="B123" s="17" t="s">
        <v>28</v>
      </c>
      <c r="D123" s="18">
        <v>0</v>
      </c>
      <c r="E123" s="18">
        <f>'P&amp;L - Annual Budget'!D122</f>
        <v>0</v>
      </c>
      <c r="F123" s="18">
        <v>0</v>
      </c>
      <c r="G123" s="18">
        <f>IF(OR(LEFT($A123,1)="4",LEFT($A123,1)="8"),D123-E123,E123-D123)</f>
        <v>0</v>
      </c>
      <c r="H123" s="42" t="str">
        <f>IF(E123=0,"N/A",G123/ABS(E123))</f>
        <v>N/A</v>
      </c>
      <c r="I123" s="18">
        <f>IF(OR(LEFT($A123,1)="4",LEFT($A123,1)="8"),D123-F123,F123-D123)</f>
        <v>0</v>
      </c>
      <c r="J123" s="42" t="str">
        <f>IF(F123=0,"N/A",I123/ABS(F123))</f>
        <v>N/A</v>
      </c>
      <c r="L123" s="18">
        <v>0</v>
      </c>
      <c r="M123" s="18">
        <f>'P&amp;L - Annual Budget'!D122</f>
        <v>0</v>
      </c>
      <c r="N123" s="18">
        <v>0</v>
      </c>
      <c r="O123" s="18">
        <f>IF(OR(LEFT($A123,1)="4",LEFT($A123,1)="8"),L123-M123,M123-L123)</f>
        <v>0</v>
      </c>
      <c r="P123" s="42" t="str">
        <f>IF(M123=0,"N/A",O123/ABS(M123))</f>
        <v>N/A</v>
      </c>
      <c r="Q123" s="18">
        <f>IF(OR(LEFT($A123,1)="4",LEFT($A123,1)="8"),L123-N123,N123-L123)</f>
        <v>0</v>
      </c>
      <c r="R123" s="42" t="str">
        <f>IF(N123=0,"N/A",Q123/ABS(N123))</f>
        <v>N/A</v>
      </c>
    </row>
    <row r="124" spans="1:18" x14ac:dyDescent="0.4">
      <c r="A124" s="51" t="s">
        <v>144</v>
      </c>
      <c r="B124" s="17" t="s">
        <v>29</v>
      </c>
      <c r="D124" s="18">
        <v>0</v>
      </c>
      <c r="E124" s="18">
        <f>'P&amp;L - Annual Budget'!D123</f>
        <v>0</v>
      </c>
      <c r="F124" s="18">
        <v>0</v>
      </c>
      <c r="G124" s="18">
        <f>IF(OR(LEFT($A124,1)="4",LEFT($A124,1)="8"),D124-E124,E124-D124)</f>
        <v>0</v>
      </c>
      <c r="H124" s="42" t="str">
        <f>IF(E124=0,"N/A",G124/ABS(E124))</f>
        <v>N/A</v>
      </c>
      <c r="I124" s="18">
        <f>IF(OR(LEFT($A124,1)="4",LEFT($A124,1)="8"),D124-F124,F124-D124)</f>
        <v>0</v>
      </c>
      <c r="J124" s="42" t="str">
        <f>IF(F124=0,"N/A",I124/ABS(F124))</f>
        <v>N/A</v>
      </c>
      <c r="L124" s="18">
        <v>0</v>
      </c>
      <c r="M124" s="18">
        <f>'P&amp;L - Annual Budget'!D123</f>
        <v>0</v>
      </c>
      <c r="N124" s="18">
        <v>0</v>
      </c>
      <c r="O124" s="18">
        <f>IF(OR(LEFT($A124,1)="4",LEFT($A124,1)="8"),L124-M124,M124-L124)</f>
        <v>0</v>
      </c>
      <c r="P124" s="42" t="str">
        <f>IF(M124=0,"N/A",O124/ABS(M124))</f>
        <v>N/A</v>
      </c>
      <c r="Q124" s="18">
        <f>IF(OR(LEFT($A124,1)="4",LEFT($A124,1)="8"),L124-N124,N124-L124)</f>
        <v>0</v>
      </c>
      <c r="R124" s="42" t="str">
        <f>IF(N124=0,"N/A",Q124/ABS(N124))</f>
        <v>N/A</v>
      </c>
    </row>
    <row r="125" spans="1:18" x14ac:dyDescent="0.4">
      <c r="A125" s="51" t="s">
        <v>145</v>
      </c>
      <c r="B125" s="17" t="s">
        <v>30</v>
      </c>
      <c r="D125" s="18">
        <v>0</v>
      </c>
      <c r="E125" s="18">
        <f>'P&amp;L - Annual Budget'!D124</f>
        <v>0</v>
      </c>
      <c r="F125" s="18">
        <v>0</v>
      </c>
      <c r="G125" s="18">
        <f>IF(OR(LEFT($A125,1)="4",LEFT($A125,1)="8"),D125-E125,E125-D125)</f>
        <v>0</v>
      </c>
      <c r="H125" s="42" t="str">
        <f>IF(E125=0,"N/A",G125/ABS(E125))</f>
        <v>N/A</v>
      </c>
      <c r="I125" s="18">
        <f>IF(OR(LEFT($A125,1)="4",LEFT($A125,1)="8"),D125-F125,F125-D125)</f>
        <v>0</v>
      </c>
      <c r="J125" s="42" t="str">
        <f>IF(F125=0,"N/A",I125/ABS(F125))</f>
        <v>N/A</v>
      </c>
      <c r="L125" s="18">
        <v>0</v>
      </c>
      <c r="M125" s="18">
        <f>'P&amp;L - Annual Budget'!D124</f>
        <v>0</v>
      </c>
      <c r="N125" s="18">
        <v>0</v>
      </c>
      <c r="O125" s="18">
        <f>IF(OR(LEFT($A125,1)="4",LEFT($A125,1)="8"),L125-M125,M125-L125)</f>
        <v>0</v>
      </c>
      <c r="P125" s="42" t="str">
        <f>IF(M125=0,"N/A",O125/ABS(M125))</f>
        <v>N/A</v>
      </c>
      <c r="Q125" s="18">
        <f>IF(OR(LEFT($A125,1)="4",LEFT($A125,1)="8"),L125-N125,N125-L125)</f>
        <v>0</v>
      </c>
      <c r="R125" s="42" t="str">
        <f>IF(N125=0,"N/A",Q125/ABS(N125))</f>
        <v>N/A</v>
      </c>
    </row>
    <row r="126" spans="1:18" x14ac:dyDescent="0.4">
      <c r="A126" s="16"/>
      <c r="B126" s="17"/>
      <c r="D126" s="24">
        <f>SUM(D122:D125)</f>
        <v>0</v>
      </c>
      <c r="E126" s="24">
        <f>SUM(E122:E125)</f>
        <v>0</v>
      </c>
      <c r="F126" s="24">
        <f>SUM(F122:F125)</f>
        <v>0</v>
      </c>
      <c r="G126" s="24">
        <f>SUM(G122:G125)</f>
        <v>0</v>
      </c>
      <c r="H126" s="43" t="str">
        <f>IF(E126=0,"N/A",G126/ABS(E126))</f>
        <v>N/A</v>
      </c>
      <c r="I126" s="24">
        <f>SUM(I122:I125)</f>
        <v>0</v>
      </c>
      <c r="J126" s="43" t="str">
        <f>IF(F126=0,"N/A",I126/ABS(F126))</f>
        <v>N/A</v>
      </c>
      <c r="L126" s="24">
        <f>SUM(L122:L125)</f>
        <v>0</v>
      </c>
      <c r="M126" s="24">
        <f>SUM(M122:M125)</f>
        <v>0</v>
      </c>
      <c r="N126" s="24">
        <f>SUM(N122:N125)</f>
        <v>0</v>
      </c>
      <c r="O126" s="24">
        <f>SUM(O122:O125)</f>
        <v>0</v>
      </c>
      <c r="P126" s="43" t="str">
        <f>IF(M126=0,"N/A",O126/ABS(M126))</f>
        <v>N/A</v>
      </c>
      <c r="Q126" s="24">
        <f>SUM(Q122:Q125)</f>
        <v>0</v>
      </c>
      <c r="R126" s="43" t="str">
        <f>IF(N126=0,"N/A",Q126/ABS(N126))</f>
        <v>N/A</v>
      </c>
    </row>
    <row r="127" spans="1:18" x14ac:dyDescent="0.4">
      <c r="A127" s="51" t="s">
        <v>146</v>
      </c>
      <c r="B127" s="36" t="s">
        <v>31</v>
      </c>
      <c r="D127" s="18"/>
      <c r="E127" s="18"/>
      <c r="F127" s="18"/>
      <c r="G127" s="18"/>
      <c r="H127" s="42"/>
      <c r="I127" s="18"/>
      <c r="J127" s="42"/>
      <c r="L127" s="18"/>
      <c r="M127" s="18"/>
      <c r="N127" s="18"/>
      <c r="O127" s="18"/>
      <c r="P127" s="42"/>
      <c r="Q127" s="18"/>
      <c r="R127" s="42"/>
    </row>
    <row r="128" spans="1:18" x14ac:dyDescent="0.4">
      <c r="A128" s="51" t="s">
        <v>147</v>
      </c>
      <c r="B128" s="37" t="s">
        <v>150</v>
      </c>
      <c r="D128" s="18">
        <v>0</v>
      </c>
      <c r="E128" s="18">
        <f>'P&amp;L - Annual Budget'!D127</f>
        <v>0</v>
      </c>
      <c r="F128" s="18">
        <v>0</v>
      </c>
      <c r="G128" s="18">
        <f>IF(OR(LEFT($A128,1)="4",LEFT($A128,1)="8"),D128-E128,E128-D128)</f>
        <v>0</v>
      </c>
      <c r="H128" s="42" t="str">
        <f>IF(E128=0,"N/A",G128/ABS(E128))</f>
        <v>N/A</v>
      </c>
      <c r="I128" s="18">
        <f>IF(OR(LEFT($A128,1)="4",LEFT($A128,1)="8"),D128-F128,F128-D128)</f>
        <v>0</v>
      </c>
      <c r="J128" s="42" t="str">
        <f>IF(F128=0,"N/A",I128/ABS(F128))</f>
        <v>N/A</v>
      </c>
      <c r="L128" s="18">
        <v>0</v>
      </c>
      <c r="M128" s="18">
        <f>'P&amp;L - Annual Budget'!D127</f>
        <v>0</v>
      </c>
      <c r="N128" s="18">
        <v>0</v>
      </c>
      <c r="O128" s="18">
        <f>IF(OR(LEFT($A128,1)="4",LEFT($A128,1)="8"),L128-M128,M128-L128)</f>
        <v>0</v>
      </c>
      <c r="P128" s="42" t="str">
        <f>IF(M128=0,"N/A",O128/ABS(M128))</f>
        <v>N/A</v>
      </c>
      <c r="Q128" s="18">
        <f>IF(OR(LEFT($A128,1)="4",LEFT($A128,1)="8"),L128-N128,N128-L128)</f>
        <v>0</v>
      </c>
      <c r="R128" s="42" t="str">
        <f>IF(N128=0,"N/A",Q128/ABS(N128))</f>
        <v>N/A</v>
      </c>
    </row>
    <row r="129" spans="1:18" x14ac:dyDescent="0.4">
      <c r="A129" s="51" t="s">
        <v>148</v>
      </c>
      <c r="B129" s="37" t="s">
        <v>151</v>
      </c>
      <c r="D129" s="18">
        <v>0</v>
      </c>
      <c r="E129" s="18">
        <f>'P&amp;L - Annual Budget'!D128</f>
        <v>0</v>
      </c>
      <c r="F129" s="18">
        <v>0</v>
      </c>
      <c r="G129" s="18">
        <f>IF(OR(LEFT($A129,1)="4",LEFT($A129,1)="8"),D129-E129,E129-D129)</f>
        <v>0</v>
      </c>
      <c r="H129" s="42" t="str">
        <f>IF(E129=0,"N/A",G129/ABS(E129))</f>
        <v>N/A</v>
      </c>
      <c r="I129" s="18">
        <f>IF(OR(LEFT($A129,1)="4",LEFT($A129,1)="8"),D129-F129,F129-D129)</f>
        <v>0</v>
      </c>
      <c r="J129" s="42" t="str">
        <f>IF(F129=0,"N/A",I129/ABS(F129))</f>
        <v>N/A</v>
      </c>
      <c r="L129" s="18">
        <v>0</v>
      </c>
      <c r="M129" s="18">
        <f>'P&amp;L - Annual Budget'!D128</f>
        <v>0</v>
      </c>
      <c r="N129" s="18">
        <v>0</v>
      </c>
      <c r="O129" s="18">
        <f>IF(OR(LEFT($A129,1)="4",LEFT($A129,1)="8"),L129-M129,M129-L129)</f>
        <v>0</v>
      </c>
      <c r="P129" s="42" t="str">
        <f>IF(M129=0,"N/A",O129/ABS(M129))</f>
        <v>N/A</v>
      </c>
      <c r="Q129" s="18">
        <f>IF(OR(LEFT($A129,1)="4",LEFT($A129,1)="8"),L129-N129,N129-L129)</f>
        <v>0</v>
      </c>
      <c r="R129" s="42" t="str">
        <f>IF(N129=0,"N/A",Q129/ABS(N129))</f>
        <v>N/A</v>
      </c>
    </row>
    <row r="130" spans="1:18" x14ac:dyDescent="0.4">
      <c r="A130" s="51" t="s">
        <v>149</v>
      </c>
      <c r="B130" s="37" t="s">
        <v>23</v>
      </c>
      <c r="D130" s="18">
        <v>0</v>
      </c>
      <c r="E130" s="18">
        <f>'P&amp;L - Annual Budget'!D129</f>
        <v>0</v>
      </c>
      <c r="F130" s="18">
        <v>0</v>
      </c>
      <c r="G130" s="18">
        <f>IF(OR(LEFT($A130,1)="4",LEFT($A130,1)="8"),D130-E130,E130-D130)</f>
        <v>0</v>
      </c>
      <c r="H130" s="42" t="str">
        <f>IF(E130=0,"N/A",G130/ABS(E130))</f>
        <v>N/A</v>
      </c>
      <c r="I130" s="18">
        <f>IF(OR(LEFT($A130,1)="4",LEFT($A130,1)="8"),D130-F130,F130-D130)</f>
        <v>0</v>
      </c>
      <c r="J130" s="42" t="str">
        <f>IF(F130=0,"N/A",I130/ABS(F130))</f>
        <v>N/A</v>
      </c>
      <c r="L130" s="18">
        <v>0</v>
      </c>
      <c r="M130" s="18">
        <f>'P&amp;L - Annual Budget'!D129</f>
        <v>0</v>
      </c>
      <c r="N130" s="18">
        <v>0</v>
      </c>
      <c r="O130" s="18">
        <f>IF(OR(LEFT($A130,1)="4",LEFT($A130,1)="8"),L130-M130,M130-L130)</f>
        <v>0</v>
      </c>
      <c r="P130" s="42" t="str">
        <f>IF(M130=0,"N/A",O130/ABS(M130))</f>
        <v>N/A</v>
      </c>
      <c r="Q130" s="18">
        <f>IF(OR(LEFT($A130,1)="4",LEFT($A130,1)="8"),L130-N130,N130-L130)</f>
        <v>0</v>
      </c>
      <c r="R130" s="42" t="str">
        <f>IF(N130=0,"N/A",Q130/ABS(N130))</f>
        <v>N/A</v>
      </c>
    </row>
    <row r="131" spans="1:18" x14ac:dyDescent="0.4">
      <c r="A131" s="51" t="s">
        <v>153</v>
      </c>
      <c r="B131" s="37" t="s">
        <v>152</v>
      </c>
      <c r="D131" s="18">
        <v>0</v>
      </c>
      <c r="E131" s="18">
        <f>'P&amp;L - Annual Budget'!D130</f>
        <v>0</v>
      </c>
      <c r="F131" s="18">
        <v>0</v>
      </c>
      <c r="G131" s="18">
        <f>IF(OR(LEFT($A131,1)="4",LEFT($A131,1)="8"),D131-E131,E131-D131)</f>
        <v>0</v>
      </c>
      <c r="H131" s="42" t="str">
        <f>IF(E131=0,"N/A",G131/ABS(E131))</f>
        <v>N/A</v>
      </c>
      <c r="I131" s="18">
        <f>IF(OR(LEFT($A131,1)="4",LEFT($A131,1)="8"),D131-F131,F131-D131)</f>
        <v>0</v>
      </c>
      <c r="J131" s="42" t="str">
        <f>IF(F131=0,"N/A",I131/ABS(F131))</f>
        <v>N/A</v>
      </c>
      <c r="L131" s="18">
        <v>0</v>
      </c>
      <c r="M131" s="18">
        <f>'P&amp;L - Annual Budget'!D130</f>
        <v>0</v>
      </c>
      <c r="N131" s="18">
        <v>0</v>
      </c>
      <c r="O131" s="18">
        <f>IF(OR(LEFT($A131,1)="4",LEFT($A131,1)="8"),L131-M131,M131-L131)</f>
        <v>0</v>
      </c>
      <c r="P131" s="42" t="str">
        <f>IF(M131=0,"N/A",O131/ABS(M131))</f>
        <v>N/A</v>
      </c>
      <c r="Q131" s="18">
        <f>IF(OR(LEFT($A131,1)="4",LEFT($A131,1)="8"),L131-N131,N131-L131)</f>
        <v>0</v>
      </c>
      <c r="R131" s="42" t="str">
        <f>IF(N131=0,"N/A",Q131/ABS(N131))</f>
        <v>N/A</v>
      </c>
    </row>
    <row r="132" spans="1:18" x14ac:dyDescent="0.4">
      <c r="A132" s="16"/>
      <c r="B132" s="17"/>
      <c r="D132" s="24">
        <f>SUM(D128:D131)</f>
        <v>0</v>
      </c>
      <c r="E132" s="24">
        <f>SUM(E128:E131)</f>
        <v>0</v>
      </c>
      <c r="F132" s="24">
        <f>SUM(F128:F131)</f>
        <v>0</v>
      </c>
      <c r="G132" s="24">
        <f>SUM(G128:G131)</f>
        <v>0</v>
      </c>
      <c r="H132" s="43" t="str">
        <f>IF(E132=0,"N/A",G132/ABS(E132))</f>
        <v>N/A</v>
      </c>
      <c r="I132" s="24">
        <f>SUM(I128:I131)</f>
        <v>0</v>
      </c>
      <c r="J132" s="43" t="str">
        <f>IF(F132=0,"N/A",I132/ABS(F132))</f>
        <v>N/A</v>
      </c>
      <c r="L132" s="24">
        <f>SUM(L128:L131)</f>
        <v>0</v>
      </c>
      <c r="M132" s="24">
        <f>SUM(M128:M131)</f>
        <v>0</v>
      </c>
      <c r="N132" s="24">
        <f>SUM(N128:N131)</f>
        <v>0</v>
      </c>
      <c r="O132" s="24">
        <f>SUM(O128:O131)</f>
        <v>0</v>
      </c>
      <c r="P132" s="43" t="str">
        <f>IF(M132=0,"N/A",O132/ABS(M132))</f>
        <v>N/A</v>
      </c>
      <c r="Q132" s="24">
        <f>SUM(Q128:Q131)</f>
        <v>0</v>
      </c>
      <c r="R132" s="43" t="str">
        <f>IF(N132=0,"N/A",Q132/ABS(N132))</f>
        <v>N/A</v>
      </c>
    </row>
    <row r="133" spans="1:18" x14ac:dyDescent="0.4">
      <c r="A133" s="51" t="s">
        <v>159</v>
      </c>
      <c r="B133" s="36" t="s">
        <v>154</v>
      </c>
      <c r="D133" s="18"/>
      <c r="E133" s="18"/>
      <c r="F133" s="18"/>
      <c r="G133" s="18"/>
      <c r="H133" s="42"/>
      <c r="I133" s="18"/>
      <c r="J133" s="42"/>
      <c r="L133" s="18"/>
      <c r="M133" s="18"/>
      <c r="N133" s="18"/>
      <c r="O133" s="18"/>
      <c r="P133" s="42"/>
      <c r="Q133" s="18"/>
      <c r="R133" s="42"/>
    </row>
    <row r="134" spans="1:18" x14ac:dyDescent="0.4">
      <c r="A134" s="51" t="s">
        <v>160</v>
      </c>
      <c r="B134" s="37" t="s">
        <v>155</v>
      </c>
      <c r="D134" s="18">
        <v>0</v>
      </c>
      <c r="E134" s="18">
        <f>'P&amp;L - Annual Budget'!D133</f>
        <v>0</v>
      </c>
      <c r="F134" s="18">
        <v>0</v>
      </c>
      <c r="G134" s="18">
        <f t="shared" ref="G134:G137" si="134">IF(OR(LEFT($A134,1)="4",LEFT($A134,1)="8"),D134-E134,E134-D134)</f>
        <v>0</v>
      </c>
      <c r="H134" s="42" t="str">
        <f t="shared" ref="H134:H137" si="135">IF(E134=0,"N/A",G134/ABS(E134))</f>
        <v>N/A</v>
      </c>
      <c r="I134" s="18">
        <f t="shared" ref="I134:I137" si="136">IF(OR(LEFT($A134,1)="4",LEFT($A134,1)="8"),D134-F134,F134-D134)</f>
        <v>0</v>
      </c>
      <c r="J134" s="42" t="str">
        <f t="shared" ref="J134:J137" si="137">IF(F134=0,"N/A",I134/ABS(F134))</f>
        <v>N/A</v>
      </c>
      <c r="L134" s="18">
        <v>0</v>
      </c>
      <c r="M134" s="18">
        <f>'P&amp;L - Annual Budget'!D133</f>
        <v>0</v>
      </c>
      <c r="N134" s="18">
        <v>0</v>
      </c>
      <c r="O134" s="18">
        <f t="shared" ref="O134:O137" si="138">IF(OR(LEFT($A134,1)="4",LEFT($A134,1)="8"),L134-M134,M134-L134)</f>
        <v>0</v>
      </c>
      <c r="P134" s="42" t="str">
        <f t="shared" ref="P134:P137" si="139">IF(M134=0,"N/A",O134/ABS(M134))</f>
        <v>N/A</v>
      </c>
      <c r="Q134" s="18">
        <f t="shared" ref="Q134:Q137" si="140">IF(OR(LEFT($A134,1)="4",LEFT($A134,1)="8"),L134-N134,N134-L134)</f>
        <v>0</v>
      </c>
      <c r="R134" s="42" t="str">
        <f t="shared" ref="R134:R137" si="141">IF(N134=0,"N/A",Q134/ABS(N134))</f>
        <v>N/A</v>
      </c>
    </row>
    <row r="135" spans="1:18" x14ac:dyDescent="0.4">
      <c r="A135" s="51" t="s">
        <v>161</v>
      </c>
      <c r="B135" s="37" t="s">
        <v>156</v>
      </c>
      <c r="D135" s="18">
        <v>0</v>
      </c>
      <c r="E135" s="18">
        <f>'P&amp;L - Annual Budget'!D134</f>
        <v>0</v>
      </c>
      <c r="F135" s="18">
        <v>0</v>
      </c>
      <c r="G135" s="18">
        <f t="shared" si="134"/>
        <v>0</v>
      </c>
      <c r="H135" s="42" t="str">
        <f t="shared" si="135"/>
        <v>N/A</v>
      </c>
      <c r="I135" s="18">
        <f t="shared" si="136"/>
        <v>0</v>
      </c>
      <c r="J135" s="42" t="str">
        <f t="shared" si="137"/>
        <v>N/A</v>
      </c>
      <c r="L135" s="18">
        <v>0</v>
      </c>
      <c r="M135" s="18">
        <f>'P&amp;L - Annual Budget'!D134</f>
        <v>0</v>
      </c>
      <c r="N135" s="18">
        <v>0</v>
      </c>
      <c r="O135" s="18">
        <f t="shared" si="138"/>
        <v>0</v>
      </c>
      <c r="P135" s="42" t="str">
        <f t="shared" si="139"/>
        <v>N/A</v>
      </c>
      <c r="Q135" s="18">
        <f t="shared" si="140"/>
        <v>0</v>
      </c>
      <c r="R135" s="42" t="str">
        <f t="shared" si="141"/>
        <v>N/A</v>
      </c>
    </row>
    <row r="136" spans="1:18" x14ac:dyDescent="0.4">
      <c r="A136" s="51" t="s">
        <v>162</v>
      </c>
      <c r="B136" s="37" t="s">
        <v>157</v>
      </c>
      <c r="D136" s="18">
        <v>0</v>
      </c>
      <c r="E136" s="18">
        <f>'P&amp;L - Annual Budget'!D135</f>
        <v>0</v>
      </c>
      <c r="F136" s="18">
        <v>0</v>
      </c>
      <c r="G136" s="18">
        <f t="shared" si="134"/>
        <v>0</v>
      </c>
      <c r="H136" s="42" t="str">
        <f t="shared" si="135"/>
        <v>N/A</v>
      </c>
      <c r="I136" s="18">
        <f t="shared" si="136"/>
        <v>0</v>
      </c>
      <c r="J136" s="42" t="str">
        <f t="shared" si="137"/>
        <v>N/A</v>
      </c>
      <c r="L136" s="18">
        <v>0</v>
      </c>
      <c r="M136" s="18">
        <f>'P&amp;L - Annual Budget'!D135</f>
        <v>0</v>
      </c>
      <c r="N136" s="18">
        <v>0</v>
      </c>
      <c r="O136" s="18">
        <f t="shared" si="138"/>
        <v>0</v>
      </c>
      <c r="P136" s="42" t="str">
        <f t="shared" si="139"/>
        <v>N/A</v>
      </c>
      <c r="Q136" s="18">
        <f t="shared" si="140"/>
        <v>0</v>
      </c>
      <c r="R136" s="42" t="str">
        <f t="shared" si="141"/>
        <v>N/A</v>
      </c>
    </row>
    <row r="137" spans="1:18" x14ac:dyDescent="0.4">
      <c r="A137" s="51" t="s">
        <v>163</v>
      </c>
      <c r="B137" s="37" t="s">
        <v>158</v>
      </c>
      <c r="D137" s="18">
        <v>0</v>
      </c>
      <c r="E137" s="18">
        <f>'P&amp;L - Annual Budget'!D136</f>
        <v>0</v>
      </c>
      <c r="F137" s="18">
        <v>0</v>
      </c>
      <c r="G137" s="18">
        <f t="shared" si="134"/>
        <v>0</v>
      </c>
      <c r="H137" s="42" t="str">
        <f t="shared" si="135"/>
        <v>N/A</v>
      </c>
      <c r="I137" s="18">
        <f t="shared" si="136"/>
        <v>0</v>
      </c>
      <c r="J137" s="42" t="str">
        <f t="shared" si="137"/>
        <v>N/A</v>
      </c>
      <c r="L137" s="18">
        <v>0</v>
      </c>
      <c r="M137" s="18">
        <f>'P&amp;L - Annual Budget'!D136</f>
        <v>0</v>
      </c>
      <c r="N137" s="18">
        <v>0</v>
      </c>
      <c r="O137" s="18">
        <f t="shared" si="138"/>
        <v>0</v>
      </c>
      <c r="P137" s="42" t="str">
        <f t="shared" si="139"/>
        <v>N/A</v>
      </c>
      <c r="Q137" s="18">
        <f t="shared" si="140"/>
        <v>0</v>
      </c>
      <c r="R137" s="42" t="str">
        <f t="shared" si="141"/>
        <v>N/A</v>
      </c>
    </row>
    <row r="138" spans="1:18" x14ac:dyDescent="0.4">
      <c r="A138" s="16"/>
      <c r="B138" s="17"/>
      <c r="D138" s="24">
        <f>SUM(D134:D137)</f>
        <v>0</v>
      </c>
      <c r="E138" s="24">
        <f>SUM(E134:E137)</f>
        <v>0</v>
      </c>
      <c r="F138" s="24">
        <f>SUM(F134:F137)</f>
        <v>0</v>
      </c>
      <c r="G138" s="24">
        <f>SUM(G134:G137)</f>
        <v>0</v>
      </c>
      <c r="H138" s="43" t="str">
        <f>IF(E138=0,"N/A",G138/ABS(E138))</f>
        <v>N/A</v>
      </c>
      <c r="I138" s="24">
        <f>SUM(I134:I137)</f>
        <v>0</v>
      </c>
      <c r="J138" s="43" t="str">
        <f>IF(F138=0,"N/A",I138/ABS(F138))</f>
        <v>N/A</v>
      </c>
      <c r="L138" s="24">
        <f>SUM(L134:L137)</f>
        <v>0</v>
      </c>
      <c r="M138" s="24">
        <f>SUM(M134:M137)</f>
        <v>0</v>
      </c>
      <c r="N138" s="24">
        <f>SUM(N134:N137)</f>
        <v>0</v>
      </c>
      <c r="O138" s="24">
        <f>SUM(O134:O137)</f>
        <v>0</v>
      </c>
      <c r="P138" s="43" t="str">
        <f>IF(M138=0,"N/A",O138/ABS(M138))</f>
        <v>N/A</v>
      </c>
      <c r="Q138" s="24">
        <f>SUM(Q134:Q137)</f>
        <v>0</v>
      </c>
      <c r="R138" s="43" t="str">
        <f>IF(N138=0,"N/A",Q138/ABS(N138))</f>
        <v>N/A</v>
      </c>
    </row>
    <row r="139" spans="1:18" x14ac:dyDescent="0.4">
      <c r="A139" s="51" t="s">
        <v>164</v>
      </c>
      <c r="B139" s="36" t="s">
        <v>33</v>
      </c>
      <c r="D139" s="18"/>
      <c r="E139" s="18"/>
      <c r="F139" s="18"/>
      <c r="G139" s="18"/>
      <c r="H139" s="42"/>
      <c r="I139" s="18"/>
      <c r="J139" s="42"/>
      <c r="L139" s="18"/>
      <c r="M139" s="18"/>
      <c r="N139" s="18"/>
      <c r="O139" s="18"/>
      <c r="P139" s="42"/>
      <c r="Q139" s="18"/>
      <c r="R139" s="42"/>
    </row>
    <row r="140" spans="1:18" x14ac:dyDescent="0.4">
      <c r="A140" s="51" t="s">
        <v>165</v>
      </c>
      <c r="B140" s="17" t="s">
        <v>34</v>
      </c>
      <c r="D140" s="18">
        <v>0</v>
      </c>
      <c r="E140" s="18">
        <f>'P&amp;L - Annual Budget'!D139</f>
        <v>0</v>
      </c>
      <c r="F140" s="18">
        <v>0</v>
      </c>
      <c r="G140" s="18">
        <f>IF(OR(LEFT($A140,1)="4",LEFT($A140,1)="8"),D140-E140,E140-D140)</f>
        <v>0</v>
      </c>
      <c r="H140" s="42" t="str">
        <f t="shared" ref="H140:H144" si="142">IF(E140=0,"N/A",G140/ABS(E140))</f>
        <v>N/A</v>
      </c>
      <c r="I140" s="18">
        <f>IF(OR(LEFT($A140,1)="4",LEFT($A140,1)="8"),D140-F140,F140-D140)</f>
        <v>0</v>
      </c>
      <c r="J140" s="42" t="str">
        <f t="shared" ref="J140:J144" si="143">IF(F140=0,"N/A",I140/ABS(F140))</f>
        <v>N/A</v>
      </c>
      <c r="L140" s="18">
        <v>0</v>
      </c>
      <c r="M140" s="18">
        <f>'P&amp;L - Annual Budget'!D139</f>
        <v>0</v>
      </c>
      <c r="N140" s="18">
        <v>0</v>
      </c>
      <c r="O140" s="18">
        <f>IF(OR(LEFT($A140,1)="4",LEFT($A140,1)="8"),L140-M140,M140-L140)</f>
        <v>0</v>
      </c>
      <c r="P140" s="42" t="str">
        <f t="shared" ref="P140:P144" si="144">IF(M140=0,"N/A",O140/ABS(M140))</f>
        <v>N/A</v>
      </c>
      <c r="Q140" s="18">
        <f>IF(OR(LEFT($A140,1)="4",LEFT($A140,1)="8"),L140-N140,N140-L140)</f>
        <v>0</v>
      </c>
      <c r="R140" s="42" t="str">
        <f t="shared" ref="R140:R144" si="145">IF(N140=0,"N/A",Q140/ABS(N140))</f>
        <v>N/A</v>
      </c>
    </row>
    <row r="141" spans="1:18" x14ac:dyDescent="0.4">
      <c r="A141" s="51" t="s">
        <v>166</v>
      </c>
      <c r="B141" s="17" t="s">
        <v>35</v>
      </c>
      <c r="D141" s="18">
        <v>0</v>
      </c>
      <c r="E141" s="18">
        <f>'P&amp;L - Annual Budget'!D140</f>
        <v>0</v>
      </c>
      <c r="F141" s="18">
        <v>0</v>
      </c>
      <c r="G141" s="18">
        <f>IF(OR(LEFT($A141,1)="4",LEFT($A141,1)="8"),D141-E141,E141-D141)</f>
        <v>0</v>
      </c>
      <c r="H141" s="42" t="str">
        <f t="shared" si="142"/>
        <v>N/A</v>
      </c>
      <c r="I141" s="18">
        <f>IF(OR(LEFT($A141,1)="4",LEFT($A141,1)="8"),D141-F141,F141-D141)</f>
        <v>0</v>
      </c>
      <c r="J141" s="42" t="str">
        <f t="shared" si="143"/>
        <v>N/A</v>
      </c>
      <c r="L141" s="18">
        <v>0</v>
      </c>
      <c r="M141" s="18">
        <f>'P&amp;L - Annual Budget'!D140</f>
        <v>0</v>
      </c>
      <c r="N141" s="18">
        <v>0</v>
      </c>
      <c r="O141" s="18">
        <f>IF(OR(LEFT($A141,1)="4",LEFT($A141,1)="8"),L141-M141,M141-L141)</f>
        <v>0</v>
      </c>
      <c r="P141" s="42" t="str">
        <f t="shared" si="144"/>
        <v>N/A</v>
      </c>
      <c r="Q141" s="18">
        <f>IF(OR(LEFT($A141,1)="4",LEFT($A141,1)="8"),L141-N141,N141-L141)</f>
        <v>0</v>
      </c>
      <c r="R141" s="42" t="str">
        <f t="shared" si="145"/>
        <v>N/A</v>
      </c>
    </row>
    <row r="142" spans="1:18" x14ac:dyDescent="0.4">
      <c r="A142" s="51" t="s">
        <v>167</v>
      </c>
      <c r="B142" s="17" t="s">
        <v>36</v>
      </c>
      <c r="D142" s="18">
        <v>0</v>
      </c>
      <c r="E142" s="18">
        <f>'P&amp;L - Annual Budget'!D141</f>
        <v>0</v>
      </c>
      <c r="F142" s="18">
        <v>0</v>
      </c>
      <c r="G142" s="18">
        <f>IF(OR(LEFT($A142,1)="4",LEFT($A142,1)="8"),D142-E142,E142-D142)</f>
        <v>0</v>
      </c>
      <c r="H142" s="42" t="str">
        <f t="shared" si="142"/>
        <v>N/A</v>
      </c>
      <c r="I142" s="18">
        <f>IF(OR(LEFT($A142,1)="4",LEFT($A142,1)="8"),D142-F142,F142-D142)</f>
        <v>0</v>
      </c>
      <c r="J142" s="42" t="str">
        <f t="shared" si="143"/>
        <v>N/A</v>
      </c>
      <c r="L142" s="18">
        <v>0</v>
      </c>
      <c r="M142" s="18">
        <f>'P&amp;L - Annual Budget'!D141</f>
        <v>0</v>
      </c>
      <c r="N142" s="18">
        <v>0</v>
      </c>
      <c r="O142" s="18">
        <f>IF(OR(LEFT($A142,1)="4",LEFT($A142,1)="8"),L142-M142,M142-L142)</f>
        <v>0</v>
      </c>
      <c r="P142" s="42" t="str">
        <f t="shared" si="144"/>
        <v>N/A</v>
      </c>
      <c r="Q142" s="18">
        <f>IF(OR(LEFT($A142,1)="4",LEFT($A142,1)="8"),L142-N142,N142-L142)</f>
        <v>0</v>
      </c>
      <c r="R142" s="42" t="str">
        <f t="shared" si="145"/>
        <v>N/A</v>
      </c>
    </row>
    <row r="143" spans="1:18" x14ac:dyDescent="0.4">
      <c r="A143" s="51" t="s">
        <v>168</v>
      </c>
      <c r="B143" s="17" t="s">
        <v>37</v>
      </c>
      <c r="D143" s="18">
        <v>0</v>
      </c>
      <c r="E143" s="18">
        <f>'P&amp;L - Annual Budget'!D142</f>
        <v>0</v>
      </c>
      <c r="F143" s="18">
        <v>0</v>
      </c>
      <c r="G143" s="18">
        <f>IF(OR(LEFT($A143,1)="4",LEFT($A143,1)="8"),D143-E143,E143-D143)</f>
        <v>0</v>
      </c>
      <c r="H143" s="42" t="str">
        <f t="shared" si="142"/>
        <v>N/A</v>
      </c>
      <c r="I143" s="18">
        <f>IF(OR(LEFT($A143,1)="4",LEFT($A143,1)="8"),D143-F143,F143-D143)</f>
        <v>0</v>
      </c>
      <c r="J143" s="42" t="str">
        <f t="shared" si="143"/>
        <v>N/A</v>
      </c>
      <c r="L143" s="18">
        <v>0</v>
      </c>
      <c r="M143" s="18">
        <f>'P&amp;L - Annual Budget'!D142</f>
        <v>0</v>
      </c>
      <c r="N143" s="18">
        <v>0</v>
      </c>
      <c r="O143" s="18">
        <f>IF(OR(LEFT($A143,1)="4",LEFT($A143,1)="8"),L143-M143,M143-L143)</f>
        <v>0</v>
      </c>
      <c r="P143" s="42" t="str">
        <f t="shared" si="144"/>
        <v>N/A</v>
      </c>
      <c r="Q143" s="18">
        <f>IF(OR(LEFT($A143,1)="4",LEFT($A143,1)="8"),L143-N143,N143-L143)</f>
        <v>0</v>
      </c>
      <c r="R143" s="42" t="str">
        <f t="shared" si="145"/>
        <v>N/A</v>
      </c>
    </row>
    <row r="144" spans="1:18" x14ac:dyDescent="0.4">
      <c r="A144" s="16"/>
      <c r="B144" s="17"/>
      <c r="D144" s="24">
        <f>SUM(D140:D143)</f>
        <v>0</v>
      </c>
      <c r="E144" s="24">
        <f>SUM(E140:E143)</f>
        <v>0</v>
      </c>
      <c r="F144" s="24">
        <f>SUM(F140:F143)</f>
        <v>0</v>
      </c>
      <c r="G144" s="24">
        <f>SUM(G140:G143)</f>
        <v>0</v>
      </c>
      <c r="H144" s="43" t="str">
        <f t="shared" si="142"/>
        <v>N/A</v>
      </c>
      <c r="I144" s="24">
        <f>SUM(I140:I143)</f>
        <v>0</v>
      </c>
      <c r="J144" s="43" t="str">
        <f t="shared" si="143"/>
        <v>N/A</v>
      </c>
      <c r="L144" s="24">
        <f>SUM(L140:L143)</f>
        <v>0</v>
      </c>
      <c r="M144" s="24">
        <f>SUM(M140:M143)</f>
        <v>0</v>
      </c>
      <c r="N144" s="24">
        <f>SUM(N140:N143)</f>
        <v>0</v>
      </c>
      <c r="O144" s="24">
        <f>SUM(O140:O143)</f>
        <v>0</v>
      </c>
      <c r="P144" s="43" t="str">
        <f t="shared" si="144"/>
        <v>N/A</v>
      </c>
      <c r="Q144" s="24">
        <f>SUM(Q140:Q143)</f>
        <v>0</v>
      </c>
      <c r="R144" s="43" t="str">
        <f t="shared" si="145"/>
        <v>N/A</v>
      </c>
    </row>
    <row r="145" spans="1:18" x14ac:dyDescent="0.4">
      <c r="A145" s="51" t="s">
        <v>169</v>
      </c>
      <c r="B145" s="36" t="s">
        <v>170</v>
      </c>
      <c r="D145" s="18"/>
      <c r="E145" s="18"/>
      <c r="F145" s="18"/>
      <c r="G145" s="18"/>
      <c r="H145" s="42"/>
      <c r="I145" s="18"/>
      <c r="J145" s="42"/>
      <c r="L145" s="18"/>
      <c r="M145" s="18"/>
      <c r="N145" s="18"/>
      <c r="O145" s="18"/>
      <c r="P145" s="42"/>
      <c r="Q145" s="18"/>
      <c r="R145" s="42"/>
    </row>
    <row r="146" spans="1:18" x14ac:dyDescent="0.4">
      <c r="A146" s="51" t="s">
        <v>176</v>
      </c>
      <c r="B146" s="37" t="s">
        <v>38</v>
      </c>
      <c r="D146" s="18">
        <v>0</v>
      </c>
      <c r="E146" s="18">
        <f>'P&amp;L - Annual Budget'!D145</f>
        <v>0</v>
      </c>
      <c r="F146" s="18">
        <v>0</v>
      </c>
      <c r="G146" s="18">
        <f t="shared" ref="G146:G155" si="146">IF(OR(LEFT($A146,1)="4",LEFT($A146,1)="8"),D146-E146,E146-D146)</f>
        <v>0</v>
      </c>
      <c r="H146" s="42" t="str">
        <f t="shared" ref="H146:H156" si="147">IF(E146=0,"N/A",G146/ABS(E146))</f>
        <v>N/A</v>
      </c>
      <c r="I146" s="18">
        <f t="shared" ref="I146:I155" si="148">IF(OR(LEFT($A146,1)="4",LEFT($A146,1)="8"),D146-F146,F146-D146)</f>
        <v>0</v>
      </c>
      <c r="J146" s="42" t="str">
        <f t="shared" ref="J146:J156" si="149">IF(F146=0,"N/A",I146/ABS(F146))</f>
        <v>N/A</v>
      </c>
      <c r="L146" s="18">
        <v>0</v>
      </c>
      <c r="M146" s="18">
        <f>'P&amp;L - Annual Budget'!D145</f>
        <v>0</v>
      </c>
      <c r="N146" s="18">
        <v>0</v>
      </c>
      <c r="O146" s="18">
        <f t="shared" ref="O146:O155" si="150">IF(OR(LEFT($A146,1)="4",LEFT($A146,1)="8"),L146-M146,M146-L146)</f>
        <v>0</v>
      </c>
      <c r="P146" s="42" t="str">
        <f t="shared" ref="P146:P156" si="151">IF(M146=0,"N/A",O146/ABS(M146))</f>
        <v>N/A</v>
      </c>
      <c r="Q146" s="18">
        <f t="shared" ref="Q146:Q155" si="152">IF(OR(LEFT($A146,1)="4",LEFT($A146,1)="8"),L146-N146,N146-L146)</f>
        <v>0</v>
      </c>
      <c r="R146" s="42" t="str">
        <f t="shared" ref="R146:R156" si="153">IF(N146=0,"N/A",Q146/ABS(N146))</f>
        <v>N/A</v>
      </c>
    </row>
    <row r="147" spans="1:18" x14ac:dyDescent="0.4">
      <c r="A147" s="51" t="s">
        <v>177</v>
      </c>
      <c r="B147" s="37" t="s">
        <v>39</v>
      </c>
      <c r="D147" s="18">
        <v>0</v>
      </c>
      <c r="E147" s="18">
        <f>'P&amp;L - Annual Budget'!D146</f>
        <v>0</v>
      </c>
      <c r="F147" s="18">
        <v>0</v>
      </c>
      <c r="G147" s="18">
        <f t="shared" si="146"/>
        <v>0</v>
      </c>
      <c r="H147" s="42" t="str">
        <f t="shared" si="147"/>
        <v>N/A</v>
      </c>
      <c r="I147" s="18">
        <f t="shared" si="148"/>
        <v>0</v>
      </c>
      <c r="J147" s="42" t="str">
        <f t="shared" si="149"/>
        <v>N/A</v>
      </c>
      <c r="L147" s="18">
        <v>0</v>
      </c>
      <c r="M147" s="18">
        <f>'P&amp;L - Annual Budget'!D146</f>
        <v>0</v>
      </c>
      <c r="N147" s="18">
        <v>0</v>
      </c>
      <c r="O147" s="18">
        <f t="shared" si="150"/>
        <v>0</v>
      </c>
      <c r="P147" s="42" t="str">
        <f t="shared" si="151"/>
        <v>N/A</v>
      </c>
      <c r="Q147" s="18">
        <f t="shared" si="152"/>
        <v>0</v>
      </c>
      <c r="R147" s="42" t="str">
        <f t="shared" si="153"/>
        <v>N/A</v>
      </c>
    </row>
    <row r="148" spans="1:18" x14ac:dyDescent="0.4">
      <c r="A148" s="51" t="s">
        <v>178</v>
      </c>
      <c r="B148" s="37" t="s">
        <v>171</v>
      </c>
      <c r="D148" s="18">
        <v>0</v>
      </c>
      <c r="E148" s="18">
        <f>'P&amp;L - Annual Budget'!D147</f>
        <v>0</v>
      </c>
      <c r="F148" s="18">
        <v>0</v>
      </c>
      <c r="G148" s="18">
        <f t="shared" si="146"/>
        <v>0</v>
      </c>
      <c r="H148" s="42" t="str">
        <f t="shared" si="147"/>
        <v>N/A</v>
      </c>
      <c r="I148" s="18">
        <f t="shared" si="148"/>
        <v>0</v>
      </c>
      <c r="J148" s="42" t="str">
        <f t="shared" si="149"/>
        <v>N/A</v>
      </c>
      <c r="L148" s="18">
        <v>0</v>
      </c>
      <c r="M148" s="18">
        <f>'P&amp;L - Annual Budget'!D147</f>
        <v>0</v>
      </c>
      <c r="N148" s="18">
        <v>0</v>
      </c>
      <c r="O148" s="18">
        <f t="shared" si="150"/>
        <v>0</v>
      </c>
      <c r="P148" s="42" t="str">
        <f t="shared" si="151"/>
        <v>N/A</v>
      </c>
      <c r="Q148" s="18">
        <f t="shared" si="152"/>
        <v>0</v>
      </c>
      <c r="R148" s="42" t="str">
        <f t="shared" si="153"/>
        <v>N/A</v>
      </c>
    </row>
    <row r="149" spans="1:18" x14ac:dyDescent="0.4">
      <c r="A149" s="51" t="s">
        <v>179</v>
      </c>
      <c r="B149" s="37" t="s">
        <v>40</v>
      </c>
      <c r="D149" s="18">
        <v>0</v>
      </c>
      <c r="E149" s="18">
        <f>'P&amp;L - Annual Budget'!D148</f>
        <v>0</v>
      </c>
      <c r="F149" s="18">
        <v>0</v>
      </c>
      <c r="G149" s="18">
        <f t="shared" si="146"/>
        <v>0</v>
      </c>
      <c r="H149" s="42" t="str">
        <f t="shared" si="147"/>
        <v>N/A</v>
      </c>
      <c r="I149" s="18">
        <f t="shared" si="148"/>
        <v>0</v>
      </c>
      <c r="J149" s="42" t="str">
        <f t="shared" si="149"/>
        <v>N/A</v>
      </c>
      <c r="L149" s="18">
        <v>0</v>
      </c>
      <c r="M149" s="18">
        <f>'P&amp;L - Annual Budget'!D148</f>
        <v>0</v>
      </c>
      <c r="N149" s="18">
        <v>0</v>
      </c>
      <c r="O149" s="18">
        <f t="shared" si="150"/>
        <v>0</v>
      </c>
      <c r="P149" s="42" t="str">
        <f t="shared" si="151"/>
        <v>N/A</v>
      </c>
      <c r="Q149" s="18">
        <f t="shared" si="152"/>
        <v>0</v>
      </c>
      <c r="R149" s="42" t="str">
        <f t="shared" si="153"/>
        <v>N/A</v>
      </c>
    </row>
    <row r="150" spans="1:18" x14ac:dyDescent="0.4">
      <c r="A150" s="51" t="s">
        <v>180</v>
      </c>
      <c r="B150" s="37" t="s">
        <v>41</v>
      </c>
      <c r="D150" s="18">
        <v>0</v>
      </c>
      <c r="E150" s="18">
        <f>'P&amp;L - Annual Budget'!D150</f>
        <v>0</v>
      </c>
      <c r="F150" s="18">
        <v>0</v>
      </c>
      <c r="G150" s="18">
        <f t="shared" si="146"/>
        <v>0</v>
      </c>
      <c r="H150" s="42" t="str">
        <f t="shared" si="147"/>
        <v>N/A</v>
      </c>
      <c r="I150" s="18">
        <f t="shared" si="148"/>
        <v>0</v>
      </c>
      <c r="J150" s="42" t="str">
        <f t="shared" si="149"/>
        <v>N/A</v>
      </c>
      <c r="L150" s="18">
        <v>0</v>
      </c>
      <c r="M150" s="18">
        <f>'P&amp;L - Annual Budget'!D150</f>
        <v>0</v>
      </c>
      <c r="N150" s="18">
        <v>0</v>
      </c>
      <c r="O150" s="18">
        <f t="shared" si="150"/>
        <v>0</v>
      </c>
      <c r="P150" s="42" t="str">
        <f t="shared" si="151"/>
        <v>N/A</v>
      </c>
      <c r="Q150" s="18">
        <f t="shared" si="152"/>
        <v>0</v>
      </c>
      <c r="R150" s="42" t="str">
        <f t="shared" si="153"/>
        <v>N/A</v>
      </c>
    </row>
    <row r="151" spans="1:18" x14ac:dyDescent="0.4">
      <c r="A151" s="51" t="s">
        <v>181</v>
      </c>
      <c r="B151" s="37" t="s">
        <v>172</v>
      </c>
      <c r="D151" s="18">
        <v>0</v>
      </c>
      <c r="E151" s="18">
        <f>'P&amp;L - Annual Budget'!D151</f>
        <v>0</v>
      </c>
      <c r="F151" s="18">
        <v>0</v>
      </c>
      <c r="G151" s="18">
        <f t="shared" si="146"/>
        <v>0</v>
      </c>
      <c r="H151" s="42" t="str">
        <f t="shared" si="147"/>
        <v>N/A</v>
      </c>
      <c r="I151" s="18">
        <f t="shared" si="148"/>
        <v>0</v>
      </c>
      <c r="J151" s="42" t="str">
        <f t="shared" si="149"/>
        <v>N/A</v>
      </c>
      <c r="L151" s="18">
        <v>0</v>
      </c>
      <c r="M151" s="18">
        <f>'P&amp;L - Annual Budget'!D151</f>
        <v>0</v>
      </c>
      <c r="N151" s="18">
        <v>0</v>
      </c>
      <c r="O151" s="18">
        <f t="shared" si="150"/>
        <v>0</v>
      </c>
      <c r="P151" s="42" t="str">
        <f t="shared" si="151"/>
        <v>N/A</v>
      </c>
      <c r="Q151" s="18">
        <f t="shared" si="152"/>
        <v>0</v>
      </c>
      <c r="R151" s="42" t="str">
        <f t="shared" si="153"/>
        <v>N/A</v>
      </c>
    </row>
    <row r="152" spans="1:18" x14ac:dyDescent="0.4">
      <c r="A152" s="51" t="s">
        <v>182</v>
      </c>
      <c r="B152" s="37" t="s">
        <v>173</v>
      </c>
      <c r="D152" s="18">
        <v>0</v>
      </c>
      <c r="E152" s="18">
        <f>'P&amp;L - Annual Budget'!D152</f>
        <v>0</v>
      </c>
      <c r="F152" s="18">
        <v>0</v>
      </c>
      <c r="G152" s="18">
        <f t="shared" si="146"/>
        <v>0</v>
      </c>
      <c r="H152" s="42" t="str">
        <f t="shared" si="147"/>
        <v>N/A</v>
      </c>
      <c r="I152" s="18">
        <f t="shared" si="148"/>
        <v>0</v>
      </c>
      <c r="J152" s="42" t="str">
        <f t="shared" si="149"/>
        <v>N/A</v>
      </c>
      <c r="L152" s="18">
        <v>0</v>
      </c>
      <c r="M152" s="18">
        <f>'P&amp;L - Annual Budget'!D152</f>
        <v>0</v>
      </c>
      <c r="N152" s="18">
        <v>0</v>
      </c>
      <c r="O152" s="18">
        <f t="shared" si="150"/>
        <v>0</v>
      </c>
      <c r="P152" s="42" t="str">
        <f t="shared" si="151"/>
        <v>N/A</v>
      </c>
      <c r="Q152" s="18">
        <f t="shared" si="152"/>
        <v>0</v>
      </c>
      <c r="R152" s="42" t="str">
        <f t="shared" si="153"/>
        <v>N/A</v>
      </c>
    </row>
    <row r="153" spans="1:18" x14ac:dyDescent="0.4">
      <c r="A153" s="51" t="s">
        <v>183</v>
      </c>
      <c r="B153" s="37" t="s">
        <v>174</v>
      </c>
      <c r="D153" s="18">
        <v>0</v>
      </c>
      <c r="E153" s="18">
        <f>'P&amp;L - Annual Budget'!D153</f>
        <v>0</v>
      </c>
      <c r="F153" s="18">
        <v>0</v>
      </c>
      <c r="G153" s="18">
        <f t="shared" si="146"/>
        <v>0</v>
      </c>
      <c r="H153" s="42" t="str">
        <f t="shared" si="147"/>
        <v>N/A</v>
      </c>
      <c r="I153" s="18">
        <f t="shared" si="148"/>
        <v>0</v>
      </c>
      <c r="J153" s="42" t="str">
        <f t="shared" si="149"/>
        <v>N/A</v>
      </c>
      <c r="L153" s="18">
        <v>0</v>
      </c>
      <c r="M153" s="18">
        <f>'P&amp;L - Annual Budget'!D153</f>
        <v>0</v>
      </c>
      <c r="N153" s="18">
        <v>0</v>
      </c>
      <c r="O153" s="18">
        <f t="shared" si="150"/>
        <v>0</v>
      </c>
      <c r="P153" s="42" t="str">
        <f t="shared" si="151"/>
        <v>N/A</v>
      </c>
      <c r="Q153" s="18">
        <f t="shared" si="152"/>
        <v>0</v>
      </c>
      <c r="R153" s="42" t="str">
        <f t="shared" si="153"/>
        <v>N/A</v>
      </c>
    </row>
    <row r="154" spans="1:18" x14ac:dyDescent="0.4">
      <c r="A154" s="51" t="s">
        <v>184</v>
      </c>
      <c r="B154" s="37" t="s">
        <v>175</v>
      </c>
      <c r="D154" s="18">
        <v>0</v>
      </c>
      <c r="E154" s="18">
        <f>'P&amp;L - Annual Budget'!D154</f>
        <v>0</v>
      </c>
      <c r="F154" s="18">
        <v>0</v>
      </c>
      <c r="G154" s="18">
        <f t="shared" si="146"/>
        <v>0</v>
      </c>
      <c r="H154" s="42" t="str">
        <f t="shared" si="147"/>
        <v>N/A</v>
      </c>
      <c r="I154" s="18">
        <f t="shared" si="148"/>
        <v>0</v>
      </c>
      <c r="J154" s="42" t="str">
        <f t="shared" si="149"/>
        <v>N/A</v>
      </c>
      <c r="L154" s="18">
        <v>0</v>
      </c>
      <c r="M154" s="18">
        <f>'P&amp;L - Annual Budget'!D154</f>
        <v>0</v>
      </c>
      <c r="N154" s="18">
        <v>0</v>
      </c>
      <c r="O154" s="18">
        <f t="shared" si="150"/>
        <v>0</v>
      </c>
      <c r="P154" s="42" t="str">
        <f t="shared" si="151"/>
        <v>N/A</v>
      </c>
      <c r="Q154" s="18">
        <f t="shared" si="152"/>
        <v>0</v>
      </c>
      <c r="R154" s="42" t="str">
        <f t="shared" si="153"/>
        <v>N/A</v>
      </c>
    </row>
    <row r="155" spans="1:18" x14ac:dyDescent="0.4">
      <c r="A155" s="51" t="s">
        <v>185</v>
      </c>
      <c r="B155" s="37" t="s">
        <v>98</v>
      </c>
      <c r="D155" s="18">
        <v>0</v>
      </c>
      <c r="E155" s="18">
        <f>'P&amp;L - Annual Budget'!D155</f>
        <v>0</v>
      </c>
      <c r="F155" s="18">
        <v>0</v>
      </c>
      <c r="G155" s="18">
        <f t="shared" si="146"/>
        <v>0</v>
      </c>
      <c r="H155" s="42" t="str">
        <f t="shared" si="147"/>
        <v>N/A</v>
      </c>
      <c r="I155" s="18">
        <f t="shared" si="148"/>
        <v>0</v>
      </c>
      <c r="J155" s="42" t="str">
        <f t="shared" si="149"/>
        <v>N/A</v>
      </c>
      <c r="L155" s="18">
        <v>0</v>
      </c>
      <c r="M155" s="18">
        <f>'P&amp;L - Annual Budget'!D155</f>
        <v>0</v>
      </c>
      <c r="N155" s="18">
        <v>0</v>
      </c>
      <c r="O155" s="18">
        <f t="shared" si="150"/>
        <v>0</v>
      </c>
      <c r="P155" s="42" t="str">
        <f t="shared" si="151"/>
        <v>N/A</v>
      </c>
      <c r="Q155" s="18">
        <f t="shared" si="152"/>
        <v>0</v>
      </c>
      <c r="R155" s="42" t="str">
        <f t="shared" si="153"/>
        <v>N/A</v>
      </c>
    </row>
    <row r="156" spans="1:18" x14ac:dyDescent="0.4">
      <c r="A156" s="16"/>
      <c r="B156" s="17"/>
      <c r="D156" s="24">
        <f>SUM(D146:D155)</f>
        <v>0</v>
      </c>
      <c r="E156" s="24">
        <f t="shared" ref="E156:G156" si="154">SUM(E146:E155)</f>
        <v>0</v>
      </c>
      <c r="F156" s="24">
        <f t="shared" si="154"/>
        <v>0</v>
      </c>
      <c r="G156" s="24">
        <f t="shared" si="154"/>
        <v>0</v>
      </c>
      <c r="H156" s="43" t="str">
        <f t="shared" si="147"/>
        <v>N/A</v>
      </c>
      <c r="I156" s="24">
        <f>SUM(I146:I155)</f>
        <v>0</v>
      </c>
      <c r="J156" s="43" t="str">
        <f t="shared" si="149"/>
        <v>N/A</v>
      </c>
      <c r="L156" s="24">
        <f t="shared" ref="L156:N156" si="155">SUM(L146:L155)</f>
        <v>0</v>
      </c>
      <c r="M156" s="24">
        <f t="shared" si="155"/>
        <v>0</v>
      </c>
      <c r="N156" s="24">
        <f t="shared" si="155"/>
        <v>0</v>
      </c>
      <c r="O156" s="24">
        <f>SUM(O146:O155)</f>
        <v>0</v>
      </c>
      <c r="P156" s="43" t="str">
        <f t="shared" si="151"/>
        <v>N/A</v>
      </c>
      <c r="Q156" s="24">
        <f>SUM(Q146:Q155)</f>
        <v>0</v>
      </c>
      <c r="R156" s="43" t="str">
        <f t="shared" si="153"/>
        <v>N/A</v>
      </c>
    </row>
    <row r="157" spans="1:18" s="27" customFormat="1" ht="11.4" x14ac:dyDescent="0.4">
      <c r="A157" s="54" t="s">
        <v>187</v>
      </c>
      <c r="B157" s="36" t="s">
        <v>186</v>
      </c>
      <c r="D157" s="18"/>
      <c r="E157" s="18"/>
      <c r="F157" s="18"/>
      <c r="G157" s="18"/>
      <c r="H157" s="42"/>
      <c r="I157" s="18"/>
      <c r="J157" s="42"/>
      <c r="L157" s="18"/>
      <c r="M157" s="18"/>
      <c r="N157" s="18"/>
      <c r="O157" s="18"/>
      <c r="P157" s="42"/>
      <c r="Q157" s="18"/>
      <c r="R157" s="42"/>
    </row>
    <row r="158" spans="1:18" x14ac:dyDescent="0.4">
      <c r="A158" s="51" t="s">
        <v>199</v>
      </c>
      <c r="B158" s="37" t="s">
        <v>188</v>
      </c>
      <c r="D158" s="18">
        <v>0</v>
      </c>
      <c r="E158" s="18">
        <f>'P&amp;L - Annual Budget'!D158</f>
        <v>0</v>
      </c>
      <c r="F158" s="18">
        <v>0</v>
      </c>
      <c r="G158" s="18">
        <f t="shared" ref="G158:G163" si="156">IF(OR(LEFT($A158,1)="4",LEFT($A158,1)="8"),D158-E158,E158-D158)</f>
        <v>0</v>
      </c>
      <c r="H158" s="42" t="str">
        <f t="shared" ref="H158:H164" si="157">IF(E158=0,"N/A",G158/ABS(E158))</f>
        <v>N/A</v>
      </c>
      <c r="I158" s="18">
        <f t="shared" ref="I158:I163" si="158">IF(OR(LEFT($A158,1)="4",LEFT($A158,1)="8"),D158-F158,F158-D158)</f>
        <v>0</v>
      </c>
      <c r="J158" s="42" t="str">
        <f t="shared" ref="J158:J164" si="159">IF(F158=0,"N/A",I158/ABS(F158))</f>
        <v>N/A</v>
      </c>
      <c r="L158" s="18">
        <v>0</v>
      </c>
      <c r="M158" s="18">
        <f>'P&amp;L - Annual Budget'!D158</f>
        <v>0</v>
      </c>
      <c r="N158" s="18">
        <v>0</v>
      </c>
      <c r="O158" s="18">
        <f t="shared" ref="O158:O163" si="160">IF(OR(LEFT($A158,1)="4",LEFT($A158,1)="8"),L158-M158,M158-L158)</f>
        <v>0</v>
      </c>
      <c r="P158" s="42" t="str">
        <f t="shared" ref="P158:P164" si="161">IF(M158=0,"N/A",O158/ABS(M158))</f>
        <v>N/A</v>
      </c>
      <c r="Q158" s="18">
        <f t="shared" ref="Q158:Q163" si="162">IF(OR(LEFT($A158,1)="4",LEFT($A158,1)="8"),L158-N158,N158-L158)</f>
        <v>0</v>
      </c>
      <c r="R158" s="42" t="str">
        <f t="shared" ref="R158:R164" si="163">IF(N158=0,"N/A",Q158/ABS(N158))</f>
        <v>N/A</v>
      </c>
    </row>
    <row r="159" spans="1:18" x14ac:dyDescent="0.4">
      <c r="A159" s="51" t="s">
        <v>200</v>
      </c>
      <c r="B159" s="37" t="s">
        <v>189</v>
      </c>
      <c r="D159" s="18">
        <v>0</v>
      </c>
      <c r="E159" s="18">
        <f>'P&amp;L - Annual Budget'!D159</f>
        <v>0</v>
      </c>
      <c r="F159" s="18">
        <v>0</v>
      </c>
      <c r="G159" s="18">
        <f t="shared" si="156"/>
        <v>0</v>
      </c>
      <c r="H159" s="42" t="str">
        <f t="shared" si="157"/>
        <v>N/A</v>
      </c>
      <c r="I159" s="18">
        <f t="shared" si="158"/>
        <v>0</v>
      </c>
      <c r="J159" s="42" t="str">
        <f t="shared" si="159"/>
        <v>N/A</v>
      </c>
      <c r="L159" s="18">
        <v>0</v>
      </c>
      <c r="M159" s="18">
        <f>'P&amp;L - Annual Budget'!D159</f>
        <v>0</v>
      </c>
      <c r="N159" s="18">
        <v>0</v>
      </c>
      <c r="O159" s="18">
        <f t="shared" si="160"/>
        <v>0</v>
      </c>
      <c r="P159" s="42" t="str">
        <f t="shared" si="161"/>
        <v>N/A</v>
      </c>
      <c r="Q159" s="18">
        <f t="shared" si="162"/>
        <v>0</v>
      </c>
      <c r="R159" s="42" t="str">
        <f t="shared" si="163"/>
        <v>N/A</v>
      </c>
    </row>
    <row r="160" spans="1:18" x14ac:dyDescent="0.4">
      <c r="A160" s="51" t="s">
        <v>201</v>
      </c>
      <c r="B160" s="37" t="s">
        <v>83</v>
      </c>
      <c r="D160" s="18">
        <v>0</v>
      </c>
      <c r="E160" s="18">
        <f>'P&amp;L - Annual Budget'!D160</f>
        <v>0</v>
      </c>
      <c r="F160" s="18">
        <v>0</v>
      </c>
      <c r="G160" s="18">
        <f t="shared" si="156"/>
        <v>0</v>
      </c>
      <c r="H160" s="42" t="str">
        <f t="shared" si="157"/>
        <v>N/A</v>
      </c>
      <c r="I160" s="18">
        <f t="shared" si="158"/>
        <v>0</v>
      </c>
      <c r="J160" s="42" t="str">
        <f t="shared" si="159"/>
        <v>N/A</v>
      </c>
      <c r="L160" s="18">
        <v>0</v>
      </c>
      <c r="M160" s="18">
        <f>'P&amp;L - Annual Budget'!D160</f>
        <v>0</v>
      </c>
      <c r="N160" s="18">
        <v>0</v>
      </c>
      <c r="O160" s="18">
        <f t="shared" si="160"/>
        <v>0</v>
      </c>
      <c r="P160" s="42" t="str">
        <f t="shared" si="161"/>
        <v>N/A</v>
      </c>
      <c r="Q160" s="18">
        <f t="shared" si="162"/>
        <v>0</v>
      </c>
      <c r="R160" s="42" t="str">
        <f t="shared" si="163"/>
        <v>N/A</v>
      </c>
    </row>
    <row r="161" spans="1:18" x14ac:dyDescent="0.4">
      <c r="A161" s="51" t="s">
        <v>202</v>
      </c>
      <c r="B161" s="37" t="s">
        <v>190</v>
      </c>
      <c r="D161" s="18">
        <v>0</v>
      </c>
      <c r="E161" s="18" t="e">
        <f>'P&amp;L - Annual Budget'!#REF!</f>
        <v>#REF!</v>
      </c>
      <c r="F161" s="18">
        <v>0</v>
      </c>
      <c r="G161" s="18" t="e">
        <f t="shared" si="156"/>
        <v>#REF!</v>
      </c>
      <c r="H161" s="42" t="e">
        <f t="shared" si="157"/>
        <v>#REF!</v>
      </c>
      <c r="I161" s="18">
        <f t="shared" si="158"/>
        <v>0</v>
      </c>
      <c r="J161" s="42" t="str">
        <f t="shared" si="159"/>
        <v>N/A</v>
      </c>
      <c r="L161" s="18">
        <v>0</v>
      </c>
      <c r="M161" s="18" t="e">
        <f>'P&amp;L - Annual Budget'!#REF!</f>
        <v>#REF!</v>
      </c>
      <c r="N161" s="18">
        <v>0</v>
      </c>
      <c r="O161" s="18" t="e">
        <f t="shared" si="160"/>
        <v>#REF!</v>
      </c>
      <c r="P161" s="42" t="e">
        <f t="shared" si="161"/>
        <v>#REF!</v>
      </c>
      <c r="Q161" s="18">
        <f t="shared" si="162"/>
        <v>0</v>
      </c>
      <c r="R161" s="42" t="str">
        <f t="shared" si="163"/>
        <v>N/A</v>
      </c>
    </row>
    <row r="162" spans="1:18" x14ac:dyDescent="0.4">
      <c r="A162" s="51" t="s">
        <v>203</v>
      </c>
      <c r="B162" s="37" t="s">
        <v>191</v>
      </c>
      <c r="D162" s="18">
        <v>0</v>
      </c>
      <c r="E162" s="18">
        <f>'P&amp;L - Annual Budget'!D161</f>
        <v>0</v>
      </c>
      <c r="F162" s="18">
        <v>0</v>
      </c>
      <c r="G162" s="18">
        <f t="shared" si="156"/>
        <v>0</v>
      </c>
      <c r="H162" s="42" t="str">
        <f t="shared" si="157"/>
        <v>N/A</v>
      </c>
      <c r="I162" s="18">
        <f t="shared" si="158"/>
        <v>0</v>
      </c>
      <c r="J162" s="42" t="str">
        <f t="shared" si="159"/>
        <v>N/A</v>
      </c>
      <c r="L162" s="18">
        <v>0</v>
      </c>
      <c r="M162" s="18">
        <f>'P&amp;L - Annual Budget'!D161</f>
        <v>0</v>
      </c>
      <c r="N162" s="18">
        <v>0</v>
      </c>
      <c r="O162" s="18">
        <f t="shared" si="160"/>
        <v>0</v>
      </c>
      <c r="P162" s="42" t="str">
        <f t="shared" si="161"/>
        <v>N/A</v>
      </c>
      <c r="Q162" s="18">
        <f t="shared" si="162"/>
        <v>0</v>
      </c>
      <c r="R162" s="42" t="str">
        <f t="shared" si="163"/>
        <v>N/A</v>
      </c>
    </row>
    <row r="163" spans="1:18" x14ac:dyDescent="0.4">
      <c r="A163" s="51" t="s">
        <v>204</v>
      </c>
      <c r="B163" s="37" t="s">
        <v>98</v>
      </c>
      <c r="D163" s="18">
        <v>0</v>
      </c>
      <c r="E163" s="18">
        <f>'P&amp;L - Annual Budget'!D162</f>
        <v>0</v>
      </c>
      <c r="F163" s="18">
        <v>0</v>
      </c>
      <c r="G163" s="18">
        <f t="shared" si="156"/>
        <v>0</v>
      </c>
      <c r="H163" s="42" t="str">
        <f t="shared" si="157"/>
        <v>N/A</v>
      </c>
      <c r="I163" s="18">
        <f t="shared" si="158"/>
        <v>0</v>
      </c>
      <c r="J163" s="42" t="str">
        <f t="shared" si="159"/>
        <v>N/A</v>
      </c>
      <c r="L163" s="18">
        <v>0</v>
      </c>
      <c r="M163" s="18">
        <f>'P&amp;L - Annual Budget'!D162</f>
        <v>0</v>
      </c>
      <c r="N163" s="18">
        <v>0</v>
      </c>
      <c r="O163" s="18">
        <f t="shared" si="160"/>
        <v>0</v>
      </c>
      <c r="P163" s="42" t="str">
        <f t="shared" si="161"/>
        <v>N/A</v>
      </c>
      <c r="Q163" s="18">
        <f t="shared" si="162"/>
        <v>0</v>
      </c>
      <c r="R163" s="42" t="str">
        <f t="shared" si="163"/>
        <v>N/A</v>
      </c>
    </row>
    <row r="164" spans="1:18" x14ac:dyDescent="0.4">
      <c r="A164" s="16"/>
      <c r="B164" s="17"/>
      <c r="D164" s="24">
        <f>SUM(D158:D163)</f>
        <v>0</v>
      </c>
      <c r="E164" s="24" t="e">
        <f>SUM(E158:E163)</f>
        <v>#REF!</v>
      </c>
      <c r="F164" s="24">
        <f>SUM(F158:F163)</f>
        <v>0</v>
      </c>
      <c r="G164" s="24" t="e">
        <f>SUM(G158:G163)</f>
        <v>#REF!</v>
      </c>
      <c r="H164" s="43" t="e">
        <f t="shared" si="157"/>
        <v>#REF!</v>
      </c>
      <c r="I164" s="24">
        <f>SUM(I158:I163)</f>
        <v>0</v>
      </c>
      <c r="J164" s="43" t="str">
        <f t="shared" si="159"/>
        <v>N/A</v>
      </c>
      <c r="L164" s="24">
        <f>SUM(L158:L163)</f>
        <v>0</v>
      </c>
      <c r="M164" s="24" t="e">
        <f>SUM(M158:M163)</f>
        <v>#REF!</v>
      </c>
      <c r="N164" s="24">
        <f>SUM(N158:N163)</f>
        <v>0</v>
      </c>
      <c r="O164" s="24" t="e">
        <f>SUM(O158:O163)</f>
        <v>#REF!</v>
      </c>
      <c r="P164" s="43" t="e">
        <f t="shared" si="161"/>
        <v>#REF!</v>
      </c>
      <c r="Q164" s="24">
        <f>SUM(Q158:Q163)</f>
        <v>0</v>
      </c>
      <c r="R164" s="43" t="str">
        <f t="shared" si="163"/>
        <v>N/A</v>
      </c>
    </row>
    <row r="165" spans="1:18" s="27" customFormat="1" ht="11.4" x14ac:dyDescent="0.4">
      <c r="A165" s="54" t="s">
        <v>205</v>
      </c>
      <c r="B165" s="36" t="s">
        <v>192</v>
      </c>
      <c r="D165" s="18"/>
      <c r="E165" s="18"/>
      <c r="F165" s="18"/>
      <c r="G165" s="18"/>
      <c r="H165" s="42"/>
      <c r="I165" s="18"/>
      <c r="J165" s="42"/>
      <c r="L165" s="18"/>
      <c r="M165" s="18"/>
      <c r="N165" s="18"/>
      <c r="O165" s="18"/>
      <c r="P165" s="42"/>
      <c r="Q165" s="18"/>
      <c r="R165" s="42"/>
    </row>
    <row r="166" spans="1:18" x14ac:dyDescent="0.4">
      <c r="A166" s="51" t="s">
        <v>206</v>
      </c>
      <c r="B166" s="37" t="s">
        <v>193</v>
      </c>
      <c r="D166" s="18">
        <v>0</v>
      </c>
      <c r="E166" s="18" t="e">
        <f>'P&amp;L - Annual Budget'!#REF!</f>
        <v>#REF!</v>
      </c>
      <c r="F166" s="18">
        <v>0</v>
      </c>
      <c r="G166" s="18" t="e">
        <f t="shared" ref="G166:G172" si="164">IF(OR(LEFT($A166,1)="4",LEFT($A166,1)="8"),D166-E166,E166-D166)</f>
        <v>#REF!</v>
      </c>
      <c r="H166" s="42" t="e">
        <f t="shared" ref="H166:H173" si="165">IF(E166=0,"N/A",G166/ABS(E166))</f>
        <v>#REF!</v>
      </c>
      <c r="I166" s="18">
        <f t="shared" ref="I166:I172" si="166">IF(OR(LEFT($A166,1)="4",LEFT($A166,1)="8"),D166-F166,F166-D166)</f>
        <v>0</v>
      </c>
      <c r="J166" s="42" t="str">
        <f t="shared" ref="J166:J173" si="167">IF(F166=0,"N/A",I166/ABS(F166))</f>
        <v>N/A</v>
      </c>
      <c r="L166" s="18">
        <v>0</v>
      </c>
      <c r="M166" s="18" t="e">
        <f>'P&amp;L - Annual Budget'!#REF!</f>
        <v>#REF!</v>
      </c>
      <c r="N166" s="18">
        <v>0</v>
      </c>
      <c r="O166" s="18" t="e">
        <f t="shared" ref="O166:O172" si="168">IF(OR(LEFT($A166,1)="4",LEFT($A166,1)="8"),L166-M166,M166-L166)</f>
        <v>#REF!</v>
      </c>
      <c r="P166" s="42" t="e">
        <f t="shared" ref="P166:P173" si="169">IF(M166=0,"N/A",O166/ABS(M166))</f>
        <v>#REF!</v>
      </c>
      <c r="Q166" s="18">
        <f t="shared" ref="Q166:Q172" si="170">IF(OR(LEFT($A166,1)="4",LEFT($A166,1)="8"),L166-N166,N166-L166)</f>
        <v>0</v>
      </c>
      <c r="R166" s="42" t="str">
        <f t="shared" ref="R166:R173" si="171">IF(N166=0,"N/A",Q166/ABS(N166))</f>
        <v>N/A</v>
      </c>
    </row>
    <row r="167" spans="1:18" x14ac:dyDescent="0.4">
      <c r="A167" s="51" t="s">
        <v>207</v>
      </c>
      <c r="B167" s="37" t="s">
        <v>249</v>
      </c>
      <c r="D167" s="18">
        <v>0</v>
      </c>
      <c r="E167" s="18" t="e">
        <f>'P&amp;L - Annual Budget'!#REF!</f>
        <v>#REF!</v>
      </c>
      <c r="F167" s="18">
        <v>0</v>
      </c>
      <c r="G167" s="18" t="e">
        <f t="shared" si="164"/>
        <v>#REF!</v>
      </c>
      <c r="H167" s="42" t="e">
        <f t="shared" si="165"/>
        <v>#REF!</v>
      </c>
      <c r="I167" s="18">
        <f t="shared" si="166"/>
        <v>0</v>
      </c>
      <c r="J167" s="42" t="str">
        <f t="shared" si="167"/>
        <v>N/A</v>
      </c>
      <c r="L167" s="18">
        <v>0</v>
      </c>
      <c r="M167" s="18" t="e">
        <f>'P&amp;L - Annual Budget'!#REF!</f>
        <v>#REF!</v>
      </c>
      <c r="N167" s="18">
        <v>0</v>
      </c>
      <c r="O167" s="18" t="e">
        <f t="shared" si="168"/>
        <v>#REF!</v>
      </c>
      <c r="P167" s="42" t="e">
        <f t="shared" si="169"/>
        <v>#REF!</v>
      </c>
      <c r="Q167" s="18">
        <f t="shared" si="170"/>
        <v>0</v>
      </c>
      <c r="R167" s="42" t="str">
        <f t="shared" si="171"/>
        <v>N/A</v>
      </c>
    </row>
    <row r="168" spans="1:18" x14ac:dyDescent="0.4">
      <c r="A168" s="51" t="s">
        <v>208</v>
      </c>
      <c r="B168" s="37" t="s">
        <v>194</v>
      </c>
      <c r="D168" s="18">
        <v>0</v>
      </c>
      <c r="E168" s="18">
        <f>'P&amp;L - Annual Budget'!D164</f>
        <v>0</v>
      </c>
      <c r="F168" s="18">
        <v>0</v>
      </c>
      <c r="G168" s="18">
        <f t="shared" si="164"/>
        <v>0</v>
      </c>
      <c r="H168" s="42" t="str">
        <f t="shared" si="165"/>
        <v>N/A</v>
      </c>
      <c r="I168" s="18">
        <f t="shared" si="166"/>
        <v>0</v>
      </c>
      <c r="J168" s="42" t="str">
        <f t="shared" si="167"/>
        <v>N/A</v>
      </c>
      <c r="L168" s="18">
        <v>0</v>
      </c>
      <c r="M168" s="18">
        <f>'P&amp;L - Annual Budget'!D164</f>
        <v>0</v>
      </c>
      <c r="N168" s="18">
        <v>0</v>
      </c>
      <c r="O168" s="18">
        <f t="shared" si="168"/>
        <v>0</v>
      </c>
      <c r="P168" s="42" t="str">
        <f t="shared" si="169"/>
        <v>N/A</v>
      </c>
      <c r="Q168" s="18">
        <f t="shared" si="170"/>
        <v>0</v>
      </c>
      <c r="R168" s="42" t="str">
        <f t="shared" si="171"/>
        <v>N/A</v>
      </c>
    </row>
    <row r="169" spans="1:18" x14ac:dyDescent="0.4">
      <c r="A169" s="51" t="s">
        <v>209</v>
      </c>
      <c r="B169" s="37" t="s">
        <v>195</v>
      </c>
      <c r="D169" s="18">
        <v>0</v>
      </c>
      <c r="E169" s="18">
        <f>'P&amp;L - Annual Budget'!D165</f>
        <v>0</v>
      </c>
      <c r="F169" s="18">
        <v>0</v>
      </c>
      <c r="G169" s="18">
        <f t="shared" si="164"/>
        <v>0</v>
      </c>
      <c r="H169" s="42" t="str">
        <f t="shared" si="165"/>
        <v>N/A</v>
      </c>
      <c r="I169" s="18">
        <f t="shared" si="166"/>
        <v>0</v>
      </c>
      <c r="J169" s="42" t="str">
        <f t="shared" si="167"/>
        <v>N/A</v>
      </c>
      <c r="L169" s="18">
        <v>0</v>
      </c>
      <c r="M169" s="18">
        <f>'P&amp;L - Annual Budget'!D165</f>
        <v>0</v>
      </c>
      <c r="N169" s="18">
        <v>0</v>
      </c>
      <c r="O169" s="18">
        <f t="shared" si="168"/>
        <v>0</v>
      </c>
      <c r="P169" s="42" t="str">
        <f t="shared" si="169"/>
        <v>N/A</v>
      </c>
      <c r="Q169" s="18">
        <f t="shared" si="170"/>
        <v>0</v>
      </c>
      <c r="R169" s="42" t="str">
        <f t="shared" si="171"/>
        <v>N/A</v>
      </c>
    </row>
    <row r="170" spans="1:18" x14ac:dyDescent="0.4">
      <c r="A170" s="51" t="s">
        <v>210</v>
      </c>
      <c r="B170" s="37" t="s">
        <v>196</v>
      </c>
      <c r="D170" s="18">
        <v>0</v>
      </c>
      <c r="E170" s="18">
        <f>'P&amp;L - Annual Budget'!D166</f>
        <v>0</v>
      </c>
      <c r="F170" s="18">
        <v>0</v>
      </c>
      <c r="G170" s="18">
        <f t="shared" si="164"/>
        <v>0</v>
      </c>
      <c r="H170" s="42" t="str">
        <f t="shared" si="165"/>
        <v>N/A</v>
      </c>
      <c r="I170" s="18">
        <f t="shared" si="166"/>
        <v>0</v>
      </c>
      <c r="J170" s="42" t="str">
        <f t="shared" si="167"/>
        <v>N/A</v>
      </c>
      <c r="L170" s="18">
        <v>0</v>
      </c>
      <c r="M170" s="18">
        <f>'P&amp;L - Annual Budget'!D166</f>
        <v>0</v>
      </c>
      <c r="N170" s="18">
        <v>0</v>
      </c>
      <c r="O170" s="18">
        <f t="shared" si="168"/>
        <v>0</v>
      </c>
      <c r="P170" s="42" t="str">
        <f t="shared" si="169"/>
        <v>N/A</v>
      </c>
      <c r="Q170" s="18">
        <f t="shared" si="170"/>
        <v>0</v>
      </c>
      <c r="R170" s="42" t="str">
        <f t="shared" si="171"/>
        <v>N/A</v>
      </c>
    </row>
    <row r="171" spans="1:18" x14ac:dyDescent="0.4">
      <c r="A171" s="51" t="s">
        <v>211</v>
      </c>
      <c r="B171" s="37" t="s">
        <v>197</v>
      </c>
      <c r="D171" s="18">
        <v>0</v>
      </c>
      <c r="E171" s="18">
        <f>'P&amp;L - Annual Budget'!D167</f>
        <v>0</v>
      </c>
      <c r="F171" s="18">
        <v>0</v>
      </c>
      <c r="G171" s="18">
        <f t="shared" si="164"/>
        <v>0</v>
      </c>
      <c r="H171" s="42" t="str">
        <f t="shared" si="165"/>
        <v>N/A</v>
      </c>
      <c r="I171" s="18">
        <f t="shared" si="166"/>
        <v>0</v>
      </c>
      <c r="J171" s="42" t="str">
        <f t="shared" si="167"/>
        <v>N/A</v>
      </c>
      <c r="L171" s="18">
        <v>0</v>
      </c>
      <c r="M171" s="18">
        <f>'P&amp;L - Annual Budget'!D167</f>
        <v>0</v>
      </c>
      <c r="N171" s="18">
        <v>0</v>
      </c>
      <c r="O171" s="18">
        <f t="shared" si="168"/>
        <v>0</v>
      </c>
      <c r="P171" s="42" t="str">
        <f t="shared" si="169"/>
        <v>N/A</v>
      </c>
      <c r="Q171" s="18">
        <f t="shared" si="170"/>
        <v>0</v>
      </c>
      <c r="R171" s="42" t="str">
        <f t="shared" si="171"/>
        <v>N/A</v>
      </c>
    </row>
    <row r="172" spans="1:18" x14ac:dyDescent="0.4">
      <c r="A172" s="51" t="s">
        <v>212</v>
      </c>
      <c r="B172" s="37" t="s">
        <v>198</v>
      </c>
      <c r="D172" s="18">
        <v>0</v>
      </c>
      <c r="E172" s="18">
        <f>'P&amp;L - Annual Budget'!D168</f>
        <v>0</v>
      </c>
      <c r="F172" s="18">
        <v>0</v>
      </c>
      <c r="G172" s="18">
        <f t="shared" si="164"/>
        <v>0</v>
      </c>
      <c r="H172" s="42" t="str">
        <f t="shared" si="165"/>
        <v>N/A</v>
      </c>
      <c r="I172" s="18">
        <f t="shared" si="166"/>
        <v>0</v>
      </c>
      <c r="J172" s="42" t="str">
        <f t="shared" si="167"/>
        <v>N/A</v>
      </c>
      <c r="L172" s="18">
        <v>0</v>
      </c>
      <c r="M172" s="18">
        <f>'P&amp;L - Annual Budget'!D168</f>
        <v>0</v>
      </c>
      <c r="N172" s="18">
        <v>0</v>
      </c>
      <c r="O172" s="18">
        <f t="shared" si="168"/>
        <v>0</v>
      </c>
      <c r="P172" s="42" t="str">
        <f t="shared" si="169"/>
        <v>N/A</v>
      </c>
      <c r="Q172" s="18">
        <f t="shared" si="170"/>
        <v>0</v>
      </c>
      <c r="R172" s="42" t="str">
        <f t="shared" si="171"/>
        <v>N/A</v>
      </c>
    </row>
    <row r="173" spans="1:18" x14ac:dyDescent="0.4">
      <c r="A173" s="16"/>
      <c r="B173" s="17"/>
      <c r="D173" s="24">
        <f>SUM(D166:D172)</f>
        <v>0</v>
      </c>
      <c r="E173" s="24" t="e">
        <f>SUM(E166:E172)</f>
        <v>#REF!</v>
      </c>
      <c r="F173" s="24">
        <f>SUM(F166:F172)</f>
        <v>0</v>
      </c>
      <c r="G173" s="24" t="e">
        <f>SUM(G166:G172)</f>
        <v>#REF!</v>
      </c>
      <c r="H173" s="43" t="e">
        <f t="shared" si="165"/>
        <v>#REF!</v>
      </c>
      <c r="I173" s="24">
        <f>SUM(I166:I172)</f>
        <v>0</v>
      </c>
      <c r="J173" s="43" t="str">
        <f t="shared" si="167"/>
        <v>N/A</v>
      </c>
      <c r="L173" s="24">
        <f>SUM(L166:L172)</f>
        <v>0</v>
      </c>
      <c r="M173" s="24" t="e">
        <f>SUM(M166:M172)</f>
        <v>#REF!</v>
      </c>
      <c r="N173" s="24">
        <f>SUM(N166:N172)</f>
        <v>0</v>
      </c>
      <c r="O173" s="24" t="e">
        <f>SUM(O166:O172)</f>
        <v>#REF!</v>
      </c>
      <c r="P173" s="43" t="e">
        <f t="shared" si="169"/>
        <v>#REF!</v>
      </c>
      <c r="Q173" s="24">
        <f>SUM(Q166:Q172)</f>
        <v>0</v>
      </c>
      <c r="R173" s="43" t="str">
        <f t="shared" si="171"/>
        <v>N/A</v>
      </c>
    </row>
    <row r="174" spans="1:18" x14ac:dyDescent="0.4">
      <c r="A174" s="51" t="s">
        <v>213</v>
      </c>
      <c r="B174" s="36" t="s">
        <v>16</v>
      </c>
      <c r="D174" s="18"/>
      <c r="E174" s="18"/>
      <c r="F174" s="18"/>
      <c r="G174" s="18"/>
      <c r="H174" s="42"/>
      <c r="I174" s="18"/>
      <c r="J174" s="42"/>
      <c r="L174" s="18"/>
      <c r="M174" s="18"/>
      <c r="N174" s="18"/>
      <c r="O174" s="18"/>
      <c r="P174" s="42"/>
      <c r="Q174" s="18"/>
      <c r="R174" s="42"/>
    </row>
    <row r="175" spans="1:18" x14ac:dyDescent="0.4">
      <c r="A175" s="51" t="s">
        <v>214</v>
      </c>
      <c r="B175" s="37" t="s">
        <v>222</v>
      </c>
      <c r="D175" s="18">
        <v>0</v>
      </c>
      <c r="E175" s="18">
        <f>'P&amp;L - Annual Budget'!D171</f>
        <v>0</v>
      </c>
      <c r="F175" s="18">
        <v>0</v>
      </c>
      <c r="G175" s="18">
        <f t="shared" ref="G175:G181" si="172">IF(OR(LEFT($A175,1)="4",LEFT($A175,1)="8"),D175-E175,E175-D175)</f>
        <v>0</v>
      </c>
      <c r="H175" s="42" t="str">
        <f t="shared" ref="H175:H181" si="173">IF(E175=0,"N/A",G175/ABS(E175))</f>
        <v>N/A</v>
      </c>
      <c r="I175" s="18">
        <f t="shared" ref="I175:I181" si="174">IF(OR(LEFT($A175,1)="4",LEFT($A175,1)="8"),D175-F175,F175-D175)</f>
        <v>0</v>
      </c>
      <c r="J175" s="42" t="str">
        <f t="shared" ref="J175:J181" si="175">IF(F175=0,"N/A",I175/ABS(F175))</f>
        <v>N/A</v>
      </c>
      <c r="L175" s="18">
        <v>0</v>
      </c>
      <c r="M175" s="18">
        <f>'P&amp;L - Annual Budget'!D171</f>
        <v>0</v>
      </c>
      <c r="N175" s="18">
        <v>0</v>
      </c>
      <c r="O175" s="18">
        <f t="shared" ref="O175:O181" si="176">IF(OR(LEFT($A175,1)="4",LEFT($A175,1)="8"),L175-M175,M175-L175)</f>
        <v>0</v>
      </c>
      <c r="P175" s="42" t="str">
        <f t="shared" ref="P175:P181" si="177">IF(M175=0,"N/A",O175/ABS(M175))</f>
        <v>N/A</v>
      </c>
      <c r="Q175" s="18">
        <f t="shared" ref="Q175:Q181" si="178">IF(OR(LEFT($A175,1)="4",LEFT($A175,1)="8"),L175-N175,N175-L175)</f>
        <v>0</v>
      </c>
      <c r="R175" s="42" t="str">
        <f t="shared" ref="R175:R181" si="179">IF(N175=0,"N/A",Q175/ABS(N175))</f>
        <v>N/A</v>
      </c>
    </row>
    <row r="176" spans="1:18" x14ac:dyDescent="0.4">
      <c r="A176" s="51" t="s">
        <v>215</v>
      </c>
      <c r="B176" s="37" t="s">
        <v>42</v>
      </c>
      <c r="D176" s="18">
        <v>0</v>
      </c>
      <c r="E176" s="18">
        <f>'P&amp;L - Annual Budget'!D173</f>
        <v>0</v>
      </c>
      <c r="F176" s="18">
        <v>0</v>
      </c>
      <c r="G176" s="18">
        <f t="shared" si="172"/>
        <v>0</v>
      </c>
      <c r="H176" s="42" t="str">
        <f t="shared" si="173"/>
        <v>N/A</v>
      </c>
      <c r="I176" s="18">
        <f t="shared" si="174"/>
        <v>0</v>
      </c>
      <c r="J176" s="42" t="str">
        <f t="shared" si="175"/>
        <v>N/A</v>
      </c>
      <c r="L176" s="18">
        <v>0</v>
      </c>
      <c r="M176" s="18">
        <f>'P&amp;L - Annual Budget'!D173</f>
        <v>0</v>
      </c>
      <c r="N176" s="18">
        <v>0</v>
      </c>
      <c r="O176" s="18">
        <f t="shared" si="176"/>
        <v>0</v>
      </c>
      <c r="P176" s="42" t="str">
        <f t="shared" si="177"/>
        <v>N/A</v>
      </c>
      <c r="Q176" s="18">
        <f t="shared" si="178"/>
        <v>0</v>
      </c>
      <c r="R176" s="42" t="str">
        <f t="shared" si="179"/>
        <v>N/A</v>
      </c>
    </row>
    <row r="177" spans="1:18" x14ac:dyDescent="0.4">
      <c r="A177" s="51" t="s">
        <v>216</v>
      </c>
      <c r="B177" s="37" t="s">
        <v>43</v>
      </c>
      <c r="D177" s="18">
        <v>0</v>
      </c>
      <c r="E177" s="18">
        <f>'P&amp;L - Annual Budget'!D174</f>
        <v>0</v>
      </c>
      <c r="F177" s="18">
        <v>0</v>
      </c>
      <c r="G177" s="18">
        <f t="shared" si="172"/>
        <v>0</v>
      </c>
      <c r="H177" s="42" t="str">
        <f t="shared" si="173"/>
        <v>N/A</v>
      </c>
      <c r="I177" s="18">
        <f t="shared" si="174"/>
        <v>0</v>
      </c>
      <c r="J177" s="42" t="str">
        <f t="shared" si="175"/>
        <v>N/A</v>
      </c>
      <c r="L177" s="18">
        <v>0</v>
      </c>
      <c r="M177" s="18">
        <f>'P&amp;L - Annual Budget'!D174</f>
        <v>0</v>
      </c>
      <c r="N177" s="18">
        <v>0</v>
      </c>
      <c r="O177" s="18">
        <f t="shared" si="176"/>
        <v>0</v>
      </c>
      <c r="P177" s="42" t="str">
        <f t="shared" si="177"/>
        <v>N/A</v>
      </c>
      <c r="Q177" s="18">
        <f t="shared" si="178"/>
        <v>0</v>
      </c>
      <c r="R177" s="42" t="str">
        <f t="shared" si="179"/>
        <v>N/A</v>
      </c>
    </row>
    <row r="178" spans="1:18" x14ac:dyDescent="0.4">
      <c r="A178" s="51" t="s">
        <v>217</v>
      </c>
      <c r="B178" s="37">
        <f>'P&amp;L - Annual Budget'!B175</f>
        <v>0</v>
      </c>
      <c r="D178" s="18">
        <v>0</v>
      </c>
      <c r="E178" s="18">
        <f>'P&amp;L - Annual Budget'!D175</f>
        <v>0</v>
      </c>
      <c r="F178" s="18">
        <v>0</v>
      </c>
      <c r="G178" s="18">
        <f t="shared" si="172"/>
        <v>0</v>
      </c>
      <c r="H178" s="42" t="str">
        <f t="shared" si="173"/>
        <v>N/A</v>
      </c>
      <c r="I178" s="18">
        <f t="shared" si="174"/>
        <v>0</v>
      </c>
      <c r="J178" s="42" t="str">
        <f t="shared" si="175"/>
        <v>N/A</v>
      </c>
      <c r="L178" s="18">
        <v>0</v>
      </c>
      <c r="M178" s="18">
        <f>'P&amp;L - Annual Budget'!D175</f>
        <v>0</v>
      </c>
      <c r="N178" s="18">
        <v>0</v>
      </c>
      <c r="O178" s="18">
        <f t="shared" si="176"/>
        <v>0</v>
      </c>
      <c r="P178" s="42" t="str">
        <f t="shared" si="177"/>
        <v>N/A</v>
      </c>
      <c r="Q178" s="18">
        <f t="shared" si="178"/>
        <v>0</v>
      </c>
      <c r="R178" s="42" t="str">
        <f t="shared" si="179"/>
        <v>N/A</v>
      </c>
    </row>
    <row r="179" spans="1:18" x14ac:dyDescent="0.4">
      <c r="A179" s="51" t="s">
        <v>218</v>
      </c>
      <c r="B179" s="37" t="s">
        <v>32</v>
      </c>
      <c r="D179" s="18">
        <v>0</v>
      </c>
      <c r="E179" s="18">
        <f>'P&amp;L - Annual Budget'!D179</f>
        <v>0</v>
      </c>
      <c r="F179" s="18">
        <v>0</v>
      </c>
      <c r="G179" s="18">
        <f t="shared" si="172"/>
        <v>0</v>
      </c>
      <c r="H179" s="42" t="str">
        <f t="shared" si="173"/>
        <v>N/A</v>
      </c>
      <c r="I179" s="18">
        <f t="shared" si="174"/>
        <v>0</v>
      </c>
      <c r="J179" s="42" t="str">
        <f t="shared" si="175"/>
        <v>N/A</v>
      </c>
      <c r="L179" s="18">
        <v>0</v>
      </c>
      <c r="M179" s="18">
        <f>'P&amp;L - Annual Budget'!D179</f>
        <v>0</v>
      </c>
      <c r="N179" s="18">
        <v>0</v>
      </c>
      <c r="O179" s="18">
        <f t="shared" si="176"/>
        <v>0</v>
      </c>
      <c r="P179" s="42" t="str">
        <f t="shared" si="177"/>
        <v>N/A</v>
      </c>
      <c r="Q179" s="18">
        <f t="shared" si="178"/>
        <v>0</v>
      </c>
      <c r="R179" s="42" t="str">
        <f t="shared" si="179"/>
        <v>N/A</v>
      </c>
    </row>
    <row r="180" spans="1:18" x14ac:dyDescent="0.4">
      <c r="A180" s="51" t="s">
        <v>219</v>
      </c>
      <c r="B180" s="37" t="s">
        <v>152</v>
      </c>
      <c r="D180" s="18">
        <v>0</v>
      </c>
      <c r="E180" s="18">
        <f>'P&amp;L - Annual Budget'!D180</f>
        <v>0</v>
      </c>
      <c r="F180" s="18">
        <v>0</v>
      </c>
      <c r="G180" s="18">
        <f t="shared" si="172"/>
        <v>0</v>
      </c>
      <c r="H180" s="42" t="str">
        <f t="shared" si="173"/>
        <v>N/A</v>
      </c>
      <c r="I180" s="18">
        <f t="shared" si="174"/>
        <v>0</v>
      </c>
      <c r="J180" s="42" t="str">
        <f t="shared" si="175"/>
        <v>N/A</v>
      </c>
      <c r="L180" s="18">
        <v>0</v>
      </c>
      <c r="M180" s="18">
        <f>'P&amp;L - Annual Budget'!D180</f>
        <v>0</v>
      </c>
      <c r="N180" s="18">
        <v>0</v>
      </c>
      <c r="O180" s="18">
        <f t="shared" si="176"/>
        <v>0</v>
      </c>
      <c r="P180" s="42" t="str">
        <f t="shared" si="177"/>
        <v>N/A</v>
      </c>
      <c r="Q180" s="18">
        <f t="shared" si="178"/>
        <v>0</v>
      </c>
      <c r="R180" s="42" t="str">
        <f t="shared" si="179"/>
        <v>N/A</v>
      </c>
    </row>
    <row r="181" spans="1:18" x14ac:dyDescent="0.4">
      <c r="A181" s="51" t="s">
        <v>220</v>
      </c>
      <c r="B181" s="37" t="s">
        <v>241</v>
      </c>
      <c r="D181" s="18">
        <v>0</v>
      </c>
      <c r="E181" s="18">
        <f>'P&amp;L - Annual Budget'!D181</f>
        <v>0</v>
      </c>
      <c r="F181" s="18">
        <v>0</v>
      </c>
      <c r="G181" s="18">
        <f t="shared" si="172"/>
        <v>0</v>
      </c>
      <c r="H181" s="42" t="str">
        <f t="shared" si="173"/>
        <v>N/A</v>
      </c>
      <c r="I181" s="18">
        <f t="shared" si="174"/>
        <v>0</v>
      </c>
      <c r="J181" s="42" t="str">
        <f t="shared" si="175"/>
        <v>N/A</v>
      </c>
      <c r="L181" s="18">
        <v>0</v>
      </c>
      <c r="M181" s="18">
        <f>'P&amp;L - Annual Budget'!D181</f>
        <v>0</v>
      </c>
      <c r="N181" s="18">
        <v>0</v>
      </c>
      <c r="O181" s="18">
        <f t="shared" si="176"/>
        <v>0</v>
      </c>
      <c r="P181" s="42" t="str">
        <f t="shared" si="177"/>
        <v>N/A</v>
      </c>
      <c r="Q181" s="18">
        <f t="shared" si="178"/>
        <v>0</v>
      </c>
      <c r="R181" s="42" t="str">
        <f t="shared" si="179"/>
        <v>N/A</v>
      </c>
    </row>
    <row r="182" spans="1:18" x14ac:dyDescent="0.4">
      <c r="A182" s="16"/>
      <c r="B182" s="17"/>
      <c r="D182" s="24">
        <f>SUM(D175:D181)</f>
        <v>0</v>
      </c>
      <c r="E182" s="24">
        <f>SUM(E175:E181)</f>
        <v>0</v>
      </c>
      <c r="F182" s="24">
        <f>SUM(F175:F181)</f>
        <v>0</v>
      </c>
      <c r="G182" s="24">
        <f>SUM(G175:G181)</f>
        <v>0</v>
      </c>
      <c r="H182" s="43" t="str">
        <f>IF(E182=0,"N/A",G182/ABS(E182))</f>
        <v>N/A</v>
      </c>
      <c r="I182" s="24">
        <f>SUM(I175:I181)</f>
        <v>0</v>
      </c>
      <c r="J182" s="43" t="str">
        <f>IF(F182=0,"N/A",I182/ABS(F182))</f>
        <v>N/A</v>
      </c>
      <c r="L182" s="24">
        <f>SUM(L175:L181)</f>
        <v>0</v>
      </c>
      <c r="M182" s="24">
        <f>SUM(M175:M181)</f>
        <v>0</v>
      </c>
      <c r="N182" s="24">
        <f>SUM(N175:N181)</f>
        <v>0</v>
      </c>
      <c r="O182" s="24">
        <f>SUM(O175:O181)</f>
        <v>0</v>
      </c>
      <c r="P182" s="43" t="str">
        <f>IF(M182=0,"N/A",O182/ABS(M182))</f>
        <v>N/A</v>
      </c>
      <c r="Q182" s="24">
        <f>SUM(Q175:Q181)</f>
        <v>0</v>
      </c>
      <c r="R182" s="43" t="str">
        <f>IF(N182=0,"N/A",Q182/ABS(N182))</f>
        <v>N/A</v>
      </c>
    </row>
    <row r="183" spans="1:18" x14ac:dyDescent="0.4">
      <c r="A183" s="16"/>
      <c r="B183" s="17"/>
      <c r="D183" s="18"/>
      <c r="E183" s="18"/>
      <c r="F183" s="18"/>
      <c r="G183" s="18"/>
      <c r="H183" s="42"/>
      <c r="I183" s="18"/>
      <c r="J183" s="42"/>
      <c r="L183" s="18"/>
      <c r="M183" s="18"/>
      <c r="N183" s="18"/>
      <c r="O183" s="18"/>
      <c r="P183" s="42"/>
      <c r="Q183" s="18"/>
      <c r="R183" s="42"/>
    </row>
    <row r="184" spans="1:18" x14ac:dyDescent="0.4">
      <c r="A184" s="16" t="s">
        <v>0</v>
      </c>
      <c r="B184" s="22" t="s">
        <v>45</v>
      </c>
      <c r="D184" s="25">
        <f>SUM(D63,D98,D120,D126,D132,D138,D144,D156,D164,D173,D182)</f>
        <v>0</v>
      </c>
      <c r="E184" s="25" t="e">
        <f>SUM(E63,E98,E120,E126,E132,E138,E144,E156,E164,E173,E182)</f>
        <v>#REF!</v>
      </c>
      <c r="F184" s="25">
        <f>SUM(F63,F98,F120,F126,F132,F138,F144,F156,F164,F173,F182)</f>
        <v>0</v>
      </c>
      <c r="G184" s="25" t="e">
        <f>SUM(G63,G98,G120,G126,G132,G138,G144,G156,G164,G173,G182)</f>
        <v>#REF!</v>
      </c>
      <c r="H184" s="47" t="e">
        <f>IF(E184=0,"N/A",G184/ABS(E184))</f>
        <v>#REF!</v>
      </c>
      <c r="I184" s="25" t="e">
        <f>SUM(I63,I98,I120,I126,I132,I138,I144,I156,I164,I173,I182)</f>
        <v>#REF!</v>
      </c>
      <c r="J184" s="47" t="str">
        <f>IF(F184=0,"N/A",I184/ABS(F184))</f>
        <v>N/A</v>
      </c>
      <c r="L184" s="25">
        <f>SUM(L63,L98,L120,L126,L132,L138,L144,L156,L164,L173,L182)</f>
        <v>0</v>
      </c>
      <c r="M184" s="25" t="e">
        <f>SUM(M63,M98,M120,M126,M132,M138,M144,M156,M164,M173,M182)</f>
        <v>#REF!</v>
      </c>
      <c r="N184" s="25">
        <f>SUM(N63,N98,N120,N126,N132,N138,N144,N156,N164,N173,N182)</f>
        <v>0</v>
      </c>
      <c r="O184" s="25" t="e">
        <f>SUM(O63,O98,O120,O126,O132,O138,O144,O156,O164,O173,O182)</f>
        <v>#REF!</v>
      </c>
      <c r="P184" s="47" t="e">
        <f>IF(M184=0,"N/A",O184/ABS(M184))</f>
        <v>#REF!</v>
      </c>
      <c r="Q184" s="25">
        <f>SUM(Q63,Q98,Q120,Q126,Q132,Q138,Q144,Q156,Q164,Q173,Q182)</f>
        <v>0</v>
      </c>
      <c r="R184" s="25">
        <f>SUM(R63,R98,R120,R126,R132,R138,R144,R156,R164,R173,R182)</f>
        <v>0</v>
      </c>
    </row>
    <row r="185" spans="1:18" x14ac:dyDescent="0.4">
      <c r="A185" s="16" t="s">
        <v>0</v>
      </c>
      <c r="B185" s="17"/>
      <c r="D185" s="18"/>
      <c r="E185" s="18"/>
      <c r="F185" s="18"/>
      <c r="G185" s="18"/>
      <c r="H185" s="42"/>
      <c r="I185" s="18"/>
      <c r="J185" s="42"/>
      <c r="L185" s="18"/>
      <c r="M185" s="18"/>
      <c r="N185" s="18"/>
      <c r="O185" s="18"/>
      <c r="P185" s="42"/>
      <c r="Q185" s="18"/>
      <c r="R185" s="42"/>
    </row>
    <row r="186" spans="1:18" ht="12.6" thickBot="1" x14ac:dyDescent="0.45">
      <c r="A186" s="16" t="s">
        <v>0</v>
      </c>
      <c r="B186" s="22" t="s">
        <v>46</v>
      </c>
      <c r="D186" s="28">
        <f>D35-D184</f>
        <v>0</v>
      </c>
      <c r="E186" s="28" t="e">
        <f>E35-E184</f>
        <v>#REF!</v>
      </c>
      <c r="F186" s="28">
        <f>F35-F184</f>
        <v>0</v>
      </c>
      <c r="G186" s="28" t="e">
        <f>G35+G184</f>
        <v>#REF!</v>
      </c>
      <c r="H186" s="44" t="e">
        <f>IF(E186=0,"N/A",G186/ABS(E186))</f>
        <v>#REF!</v>
      </c>
      <c r="I186" s="28" t="e">
        <f>I35+I184</f>
        <v>#REF!</v>
      </c>
      <c r="J186" s="44" t="str">
        <f>IF(F186=0,"N/A",I186/ABS(F186))</f>
        <v>N/A</v>
      </c>
      <c r="L186" s="28">
        <f>L35-L184</f>
        <v>0</v>
      </c>
      <c r="M186" s="28" t="e">
        <f>M35-M184</f>
        <v>#REF!</v>
      </c>
      <c r="N186" s="28">
        <f>N35-N184</f>
        <v>0</v>
      </c>
      <c r="O186" s="28" t="e">
        <f>O35+O184</f>
        <v>#REF!</v>
      </c>
      <c r="P186" s="44" t="e">
        <f>IF(M186=0,"N/A",O186/ABS(M186))</f>
        <v>#REF!</v>
      </c>
      <c r="Q186" s="28" t="e">
        <f>Q35+Q184</f>
        <v>#REF!</v>
      </c>
      <c r="R186" s="44" t="str">
        <f>IF(N186=0,"N/A",Q186/ABS(N186))</f>
        <v>N/A</v>
      </c>
    </row>
    <row r="187" spans="1:18" x14ac:dyDescent="0.4">
      <c r="A187" s="16" t="s">
        <v>0</v>
      </c>
      <c r="B187" s="17"/>
      <c r="D187" s="18"/>
      <c r="E187" s="18"/>
      <c r="F187" s="18"/>
      <c r="G187" s="18"/>
      <c r="H187" s="42"/>
      <c r="I187" s="18"/>
      <c r="J187" s="42"/>
      <c r="L187" s="18"/>
      <c r="M187" s="18"/>
      <c r="N187" s="18"/>
      <c r="O187" s="18"/>
      <c r="P187" s="42"/>
      <c r="Q187" s="18"/>
      <c r="R187" s="42"/>
    </row>
    <row r="188" spans="1:18" s="27" customFormat="1" ht="11.4" x14ac:dyDescent="0.4">
      <c r="B188" s="37"/>
      <c r="D188" s="18"/>
      <c r="E188" s="18"/>
      <c r="F188" s="18"/>
      <c r="G188" s="18"/>
      <c r="H188" s="42"/>
      <c r="I188" s="18"/>
      <c r="J188" s="42"/>
      <c r="L188" s="18"/>
      <c r="M188" s="18"/>
      <c r="N188" s="18"/>
      <c r="O188" s="18"/>
      <c r="P188" s="42"/>
      <c r="Q188" s="18"/>
      <c r="R188" s="42"/>
    </row>
  </sheetData>
  <mergeCells count="6">
    <mergeCell ref="Q5:R5"/>
    <mergeCell ref="L3:R3"/>
    <mergeCell ref="G5:H5"/>
    <mergeCell ref="I5:J5"/>
    <mergeCell ref="D3:J3"/>
    <mergeCell ref="O5:P5"/>
  </mergeCells>
  <phoneticPr fontId="0" type="noConversion"/>
  <pageMargins left="0.19685039370078741" right="0.19685039370078741" top="0.39370078740157483" bottom="0.39370078740157483" header="0" footer="0.19685039370078741"/>
  <pageSetup paperSize="9" scale="74" fitToHeight="10" orientation="landscape" r:id="rId1"/>
  <headerFooter alignWithMargins="0">
    <oddFooter>&amp;R&amp;8&amp;D; &amp;T</oddFooter>
  </headerFooter>
  <rowBreaks count="2" manualBreakCount="2">
    <brk id="99" max="16383" man="1"/>
    <brk id="1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D8E8C-E5A1-48CA-A872-C14C58D0B9E0}">
  <dimension ref="A1:M34"/>
  <sheetViews>
    <sheetView zoomScale="110" zoomScaleNormal="110" workbookViewId="0">
      <selection activeCell="D25" sqref="D25"/>
    </sheetView>
  </sheetViews>
  <sheetFormatPr defaultRowHeight="12.3" x14ac:dyDescent="0.4"/>
  <cols>
    <col min="1" max="1" width="26.21875" customWidth="1"/>
    <col min="2" max="13" width="12.27734375" customWidth="1"/>
  </cols>
  <sheetData>
    <row r="1" spans="1:13" ht="14.4" x14ac:dyDescent="0.55000000000000004">
      <c r="A1" s="295" t="s">
        <v>461</v>
      </c>
      <c r="B1" s="296">
        <v>43191</v>
      </c>
      <c r="C1" s="296">
        <v>43221</v>
      </c>
      <c r="D1" s="296">
        <v>43252</v>
      </c>
      <c r="E1" s="296">
        <v>43282</v>
      </c>
      <c r="F1" s="296">
        <v>43313</v>
      </c>
      <c r="G1" s="296">
        <v>43344</v>
      </c>
      <c r="H1" s="296">
        <v>43374</v>
      </c>
      <c r="I1" s="296">
        <v>43405</v>
      </c>
      <c r="J1" s="296">
        <v>43435</v>
      </c>
      <c r="K1" s="296">
        <v>43466</v>
      </c>
      <c r="L1" s="296">
        <v>43497</v>
      </c>
      <c r="M1" s="296">
        <v>43525</v>
      </c>
    </row>
    <row r="2" spans="1:13" x14ac:dyDescent="0.4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3" x14ac:dyDescent="0.4">
      <c r="A3" s="297" t="s">
        <v>462</v>
      </c>
      <c r="B3" s="298" t="e">
        <f>'Who Sells what logic'!D19</f>
        <v>#REF!</v>
      </c>
      <c r="C3" s="298" t="e">
        <f>'Who Sells what logic'!E19</f>
        <v>#REF!</v>
      </c>
      <c r="D3" s="298" t="e">
        <f>'Who Sells what logic'!F19</f>
        <v>#REF!</v>
      </c>
      <c r="E3" s="298" t="e">
        <f>'Who Sells what logic'!G19</f>
        <v>#REF!</v>
      </c>
      <c r="F3" s="298" t="e">
        <f>'Who Sells what logic'!H19</f>
        <v>#REF!</v>
      </c>
      <c r="G3" s="298" t="e">
        <f>'Who Sells what logic'!I19</f>
        <v>#REF!</v>
      </c>
      <c r="H3" s="298" t="e">
        <f>'Who Sells what logic'!J19</f>
        <v>#REF!</v>
      </c>
      <c r="I3" s="298" t="e">
        <f>'Who Sells what logic'!K19</f>
        <v>#REF!</v>
      </c>
      <c r="J3" s="298" t="e">
        <f>'Who Sells what logic'!L19</f>
        <v>#REF!</v>
      </c>
      <c r="K3" s="298" t="e">
        <f>'Who Sells what logic'!M19</f>
        <v>#REF!</v>
      </c>
      <c r="L3" s="298" t="e">
        <f>'Who Sells what logic'!N19</f>
        <v>#REF!</v>
      </c>
      <c r="M3" s="298" t="e">
        <f>'Who Sells what logic'!O19</f>
        <v>#REF!</v>
      </c>
    </row>
    <row r="4" spans="1:13" x14ac:dyDescent="0.4">
      <c r="A4" s="297" t="s">
        <v>463</v>
      </c>
      <c r="B4" s="299" t="e">
        <f>'Who Sells what logic'!D33</f>
        <v>#REF!</v>
      </c>
      <c r="C4" s="299" t="e">
        <f>'Who Sells what logic'!E33</f>
        <v>#REF!</v>
      </c>
      <c r="D4" s="299" t="e">
        <f>'Who Sells what logic'!F33</f>
        <v>#REF!</v>
      </c>
      <c r="E4" s="299" t="e">
        <f>'Who Sells what logic'!G33</f>
        <v>#REF!</v>
      </c>
      <c r="F4" s="299" t="e">
        <f>'Who Sells what logic'!H33</f>
        <v>#REF!</v>
      </c>
      <c r="G4" s="299" t="e">
        <f>'Who Sells what logic'!I33</f>
        <v>#REF!</v>
      </c>
      <c r="H4" s="299" t="e">
        <f>'Who Sells what logic'!J33</f>
        <v>#REF!</v>
      </c>
      <c r="I4" s="299" t="e">
        <f>'Who Sells what logic'!K33</f>
        <v>#REF!</v>
      </c>
      <c r="J4" s="299" t="e">
        <f>'Who Sells what logic'!L33</f>
        <v>#REF!</v>
      </c>
      <c r="K4" s="299" t="e">
        <f>'Who Sells what logic'!M33</f>
        <v>#REF!</v>
      </c>
      <c r="L4" s="299" t="e">
        <f>'Who Sells what logic'!N33</f>
        <v>#REF!</v>
      </c>
      <c r="M4" s="299" t="e">
        <f>'Who Sells what logic'!O33</f>
        <v>#REF!</v>
      </c>
    </row>
    <row r="5" spans="1:13" x14ac:dyDescent="0.4">
      <c r="A5" s="297" t="s">
        <v>464</v>
      </c>
      <c r="B5" s="299">
        <f>'Who Sells what logic'!D42*'Who Sells what logic'!$C$47</f>
        <v>0</v>
      </c>
      <c r="C5" s="299">
        <f>'Who Sells what logic'!E42*'Who Sells what logic'!$C$47</f>
        <v>0</v>
      </c>
      <c r="D5" s="299">
        <f>'Who Sells what logic'!F42*'Who Sells what logic'!$C$47</f>
        <v>0</v>
      </c>
      <c r="E5" s="299">
        <f>'Who Sells what logic'!G42*'Who Sells what logic'!$C$47</f>
        <v>0</v>
      </c>
      <c r="F5" s="299">
        <f>'Who Sells what logic'!H42*'Who Sells what logic'!$C$47</f>
        <v>0</v>
      </c>
      <c r="G5" s="299">
        <f>'Who Sells what logic'!I42*'Who Sells what logic'!$C$47</f>
        <v>0</v>
      </c>
      <c r="H5" s="299">
        <f>'Who Sells what logic'!J42*'Who Sells what logic'!$C$47</f>
        <v>0</v>
      </c>
      <c r="I5" s="299">
        <f>'Who Sells what logic'!K42*'Who Sells what logic'!$C$47</f>
        <v>0</v>
      </c>
      <c r="J5" s="299">
        <f>'Who Sells what logic'!L42*'Who Sells what logic'!$C$47</f>
        <v>0</v>
      </c>
      <c r="K5" s="299">
        <f>'Who Sells what logic'!M42*'Who Sells what logic'!$C$47</f>
        <v>0</v>
      </c>
      <c r="L5" s="299">
        <f>'Who Sells what logic'!N42*'Who Sells what logic'!$C$47</f>
        <v>0</v>
      </c>
      <c r="M5" s="299">
        <f>'Who Sells what logic'!O42*'Who Sells what logic'!$C$47</f>
        <v>0</v>
      </c>
    </row>
    <row r="6" spans="1:13" ht="14.4" x14ac:dyDescent="0.55000000000000004">
      <c r="A6" s="297" t="s">
        <v>410</v>
      </c>
      <c r="B6" s="300" t="e">
        <f>SUM(B3:B5)</f>
        <v>#REF!</v>
      </c>
      <c r="C6" s="300" t="e">
        <f t="shared" ref="C6:M6" si="0">SUM(C3:C5)</f>
        <v>#REF!</v>
      </c>
      <c r="D6" s="300" t="e">
        <f t="shared" si="0"/>
        <v>#REF!</v>
      </c>
      <c r="E6" s="300" t="e">
        <f t="shared" si="0"/>
        <v>#REF!</v>
      </c>
      <c r="F6" s="300" t="e">
        <f t="shared" si="0"/>
        <v>#REF!</v>
      </c>
      <c r="G6" s="300" t="e">
        <f t="shared" si="0"/>
        <v>#REF!</v>
      </c>
      <c r="H6" s="300" t="e">
        <f t="shared" si="0"/>
        <v>#REF!</v>
      </c>
      <c r="I6" s="300" t="e">
        <f t="shared" si="0"/>
        <v>#REF!</v>
      </c>
      <c r="J6" s="300" t="e">
        <f t="shared" si="0"/>
        <v>#REF!</v>
      </c>
      <c r="K6" s="300" t="e">
        <f t="shared" si="0"/>
        <v>#REF!</v>
      </c>
      <c r="L6" s="300" t="e">
        <f t="shared" si="0"/>
        <v>#REF!</v>
      </c>
      <c r="M6" s="300" t="e">
        <f t="shared" si="0"/>
        <v>#REF!</v>
      </c>
    </row>
    <row r="8" spans="1:13" x14ac:dyDescent="0.4">
      <c r="A8" s="609" t="s">
        <v>465</v>
      </c>
      <c r="B8" s="609"/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</row>
    <row r="9" spans="1:13" x14ac:dyDescent="0.4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</row>
    <row r="10" spans="1:13" x14ac:dyDescent="0.4">
      <c r="A10" s="278" t="s">
        <v>462</v>
      </c>
      <c r="B10" s="279" t="e">
        <f>B3/'Who Sells what logic'!$C$26</f>
        <v>#REF!</v>
      </c>
      <c r="C10" s="279" t="e">
        <f>C3/'Who Sells what logic'!$C$26</f>
        <v>#REF!</v>
      </c>
      <c r="D10" s="279" t="e">
        <f>D3/'Who Sells what logic'!$C$26</f>
        <v>#REF!</v>
      </c>
      <c r="E10" s="279" t="e">
        <f>E3/'Who Sells what logic'!$C$26</f>
        <v>#REF!</v>
      </c>
      <c r="F10" s="279" t="e">
        <f>F3/'Who Sells what logic'!$C$26</f>
        <v>#REF!</v>
      </c>
      <c r="G10" s="279" t="e">
        <f>G3/'Who Sells what logic'!$C$26</f>
        <v>#REF!</v>
      </c>
      <c r="H10" s="279" t="e">
        <f>H3/'Who Sells what logic'!$C$26</f>
        <v>#REF!</v>
      </c>
      <c r="I10" s="279" t="e">
        <f>I3/'Who Sells what logic'!$C$26</f>
        <v>#REF!</v>
      </c>
      <c r="J10" s="279" t="e">
        <f>J3/'Who Sells what logic'!$C$26</f>
        <v>#REF!</v>
      </c>
      <c r="K10" s="279" t="e">
        <f>K3/'Who Sells what logic'!$C$26</f>
        <v>#REF!</v>
      </c>
      <c r="L10" s="279" t="e">
        <f>L3/'Who Sells what logic'!$C$26</f>
        <v>#REF!</v>
      </c>
      <c r="M10" s="279" t="e">
        <f>M3/'Who Sells what logic'!$C$26</f>
        <v>#REF!</v>
      </c>
    </row>
    <row r="11" spans="1:13" x14ac:dyDescent="0.4">
      <c r="A11" s="278" t="s">
        <v>463</v>
      </c>
      <c r="B11" s="279" t="e">
        <f>B4/'Who Sells what logic'!$C$26</f>
        <v>#REF!</v>
      </c>
      <c r="C11" s="279" t="e">
        <f>C4/'Who Sells what logic'!$C$26</f>
        <v>#REF!</v>
      </c>
      <c r="D11" s="279" t="e">
        <f>D4/'Who Sells what logic'!$C$26</f>
        <v>#REF!</v>
      </c>
      <c r="E11" s="279" t="e">
        <f>E4/'Who Sells what logic'!$C$26</f>
        <v>#REF!</v>
      </c>
      <c r="F11" s="279" t="e">
        <f>F4/'Who Sells what logic'!$C$26</f>
        <v>#REF!</v>
      </c>
      <c r="G11" s="279" t="e">
        <f>G4/'Who Sells what logic'!$C$26</f>
        <v>#REF!</v>
      </c>
      <c r="H11" s="279" t="e">
        <f>H4/'Who Sells what logic'!$C$26</f>
        <v>#REF!</v>
      </c>
      <c r="I11" s="279" t="e">
        <f>I4/'Who Sells what logic'!$C$26</f>
        <v>#REF!</v>
      </c>
      <c r="J11" s="279" t="e">
        <f>J4/'Who Sells what logic'!$C$26</f>
        <v>#REF!</v>
      </c>
      <c r="K11" s="279" t="e">
        <f>K4/'Who Sells what logic'!$C$26</f>
        <v>#REF!</v>
      </c>
      <c r="L11" s="279" t="e">
        <f>L4/'Who Sells what logic'!$C$26</f>
        <v>#REF!</v>
      </c>
      <c r="M11" s="279" t="e">
        <f>M4/'Who Sells what logic'!$C$26</f>
        <v>#REF!</v>
      </c>
    </row>
    <row r="12" spans="1:13" x14ac:dyDescent="0.4">
      <c r="A12" s="278" t="s">
        <v>464</v>
      </c>
      <c r="B12" s="279">
        <f>B5/'Who Sells what logic'!$C$26</f>
        <v>0</v>
      </c>
      <c r="C12" s="279">
        <f>C5/'Who Sells what logic'!$C$26</f>
        <v>0</v>
      </c>
      <c r="D12" s="279">
        <f>D5/'Who Sells what logic'!$C$26</f>
        <v>0</v>
      </c>
      <c r="E12" s="279">
        <f>E5/'Who Sells what logic'!$C$26</f>
        <v>0</v>
      </c>
      <c r="F12" s="279">
        <f>F5/'Who Sells what logic'!$C$26</f>
        <v>0</v>
      </c>
      <c r="G12" s="279">
        <f>G5/'Who Sells what logic'!$C$26</f>
        <v>0</v>
      </c>
      <c r="H12" s="279">
        <f>H5/'Who Sells what logic'!$C$26</f>
        <v>0</v>
      </c>
      <c r="I12" s="279">
        <f>I5/'Who Sells what logic'!$C$26</f>
        <v>0</v>
      </c>
      <c r="J12" s="279">
        <f>J5/'Who Sells what logic'!$C$26</f>
        <v>0</v>
      </c>
      <c r="K12" s="279">
        <f>K5/'Who Sells what logic'!$C$26</f>
        <v>0</v>
      </c>
      <c r="L12" s="279">
        <f>L5/'Who Sells what logic'!$C$26</f>
        <v>0</v>
      </c>
      <c r="M12" s="279">
        <f>M5/'Who Sells what logic'!$C$26</f>
        <v>0</v>
      </c>
    </row>
    <row r="13" spans="1:13" ht="14.4" x14ac:dyDescent="0.55000000000000004">
      <c r="A13" s="278" t="s">
        <v>410</v>
      </c>
      <c r="B13" s="280" t="e">
        <v>#REF!</v>
      </c>
      <c r="C13" s="280" t="e">
        <v>#REF!</v>
      </c>
      <c r="D13" s="280" t="e">
        <v>#REF!</v>
      </c>
      <c r="E13" s="280" t="e">
        <v>#REF!</v>
      </c>
      <c r="F13" s="280" t="e">
        <v>#REF!</v>
      </c>
      <c r="G13" s="280" t="e">
        <v>#REF!</v>
      </c>
      <c r="H13" s="280" t="e">
        <v>#REF!</v>
      </c>
      <c r="I13" s="280" t="e">
        <v>#REF!</v>
      </c>
      <c r="J13" s="280" t="e">
        <v>#REF!</v>
      </c>
      <c r="K13" s="280" t="e">
        <v>#REF!</v>
      </c>
      <c r="L13" s="280" t="e">
        <v>#REF!</v>
      </c>
      <c r="M13" s="280" t="e">
        <v>#REF!</v>
      </c>
    </row>
    <row r="15" spans="1:13" ht="14.4" x14ac:dyDescent="0.55000000000000004">
      <c r="A15" s="295" t="s">
        <v>466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</row>
    <row r="16" spans="1:13" x14ac:dyDescent="0.4">
      <c r="A16" s="297"/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</row>
    <row r="17" spans="1:13" ht="14.4" x14ac:dyDescent="0.55000000000000004">
      <c r="A17" s="297" t="s">
        <v>467</v>
      </c>
      <c r="B17" s="302">
        <f>'Who Sells what logic'!D11</f>
        <v>4144</v>
      </c>
      <c r="C17" s="302">
        <f>'Who Sells what logic'!E11</f>
        <v>4144</v>
      </c>
      <c r="D17" s="302">
        <f>'Who Sells what logic'!F11</f>
        <v>4144</v>
      </c>
      <c r="E17" s="302">
        <f>'Who Sells what logic'!G11</f>
        <v>4144</v>
      </c>
      <c r="F17" s="302">
        <f>'Who Sells what logic'!H11</f>
        <v>4144</v>
      </c>
      <c r="G17" s="302">
        <f>'Who Sells what logic'!I11</f>
        <v>4144</v>
      </c>
      <c r="H17" s="302">
        <f>'Who Sells what logic'!J11</f>
        <v>4144</v>
      </c>
      <c r="I17" s="302">
        <f>'Who Sells what logic'!K11</f>
        <v>4144</v>
      </c>
      <c r="J17" s="302">
        <f>'Who Sells what logic'!L11</f>
        <v>4144</v>
      </c>
      <c r="K17" s="302">
        <f>'Who Sells what logic'!M11</f>
        <v>4144</v>
      </c>
      <c r="L17" s="302">
        <f>'Who Sells what logic'!N11</f>
        <v>4144</v>
      </c>
      <c r="M17" s="302">
        <f>'Who Sells what logic'!O11</f>
        <v>4144</v>
      </c>
    </row>
    <row r="18" spans="1:13" ht="14.4" x14ac:dyDescent="0.55000000000000004">
      <c r="A18" s="297" t="s">
        <v>468</v>
      </c>
      <c r="B18" s="303">
        <f>'Who Sells what logic'!D15</f>
        <v>0</v>
      </c>
      <c r="C18" s="303">
        <f>'Who Sells what logic'!E15</f>
        <v>0</v>
      </c>
      <c r="D18" s="303">
        <f>'Who Sells what logic'!F15</f>
        <v>0</v>
      </c>
      <c r="E18" s="303">
        <f>'Who Sells what logic'!G15</f>
        <v>1554</v>
      </c>
      <c r="F18" s="303">
        <f>'Who Sells what logic'!H15</f>
        <v>1554</v>
      </c>
      <c r="G18" s="303">
        <f>'Who Sells what logic'!I15</f>
        <v>1554</v>
      </c>
      <c r="H18" s="303">
        <f>'Who Sells what logic'!J15</f>
        <v>3885</v>
      </c>
      <c r="I18" s="303">
        <f>'Who Sells what logic'!K15</f>
        <v>3885</v>
      </c>
      <c r="J18" s="303">
        <f>'Who Sells what logic'!L15</f>
        <v>3885</v>
      </c>
      <c r="K18" s="303">
        <f>'Who Sells what logic'!M15</f>
        <v>3885</v>
      </c>
      <c r="L18" s="303">
        <f>'Who Sells what logic'!N15</f>
        <v>3885</v>
      </c>
      <c r="M18" s="303">
        <f>'Who Sells what logic'!O15</f>
        <v>3885</v>
      </c>
    </row>
    <row r="19" spans="1:13" x14ac:dyDescent="0.4">
      <c r="A19" s="304" t="s">
        <v>483</v>
      </c>
      <c r="B19" s="305">
        <f>SUM(B17:B18)</f>
        <v>4144</v>
      </c>
      <c r="C19" s="305">
        <f t="shared" ref="C19:M19" si="1">SUM(C17:C18)</f>
        <v>4144</v>
      </c>
      <c r="D19" s="305">
        <f t="shared" si="1"/>
        <v>4144</v>
      </c>
      <c r="E19" s="305">
        <f t="shared" si="1"/>
        <v>5698</v>
      </c>
      <c r="F19" s="305">
        <f t="shared" si="1"/>
        <v>5698</v>
      </c>
      <c r="G19" s="305">
        <f t="shared" si="1"/>
        <v>5698</v>
      </c>
      <c r="H19" s="305">
        <f t="shared" si="1"/>
        <v>8029</v>
      </c>
      <c r="I19" s="305">
        <f t="shared" si="1"/>
        <v>8029</v>
      </c>
      <c r="J19" s="305">
        <f t="shared" si="1"/>
        <v>8029</v>
      </c>
      <c r="K19" s="305">
        <f t="shared" si="1"/>
        <v>8029</v>
      </c>
      <c r="L19" s="305">
        <f t="shared" si="1"/>
        <v>8029</v>
      </c>
      <c r="M19" s="305">
        <f t="shared" si="1"/>
        <v>8029</v>
      </c>
    </row>
    <row r="20" spans="1:13" x14ac:dyDescent="0.4">
      <c r="A20" s="53"/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</row>
    <row r="21" spans="1:13" ht="14.4" x14ac:dyDescent="0.55000000000000004">
      <c r="A21" s="295" t="s">
        <v>469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</row>
    <row r="22" spans="1:13" x14ac:dyDescent="0.4">
      <c r="A22" s="297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</row>
    <row r="23" spans="1:13" x14ac:dyDescent="0.4">
      <c r="A23" s="306" t="s">
        <v>404</v>
      </c>
      <c r="B23" s="299">
        <f>'Who Sells what logic'!D34*'Who Sells what logic'!$C$48</f>
        <v>0</v>
      </c>
      <c r="C23" s="299">
        <f>'Who Sells what logic'!E34*'Who Sells what logic'!$C$48</f>
        <v>0</v>
      </c>
      <c r="D23" s="299">
        <f>'Who Sells what logic'!F34*'Who Sells what logic'!$C$48</f>
        <v>0</v>
      </c>
      <c r="E23" s="299">
        <f>'Who Sells what logic'!G34*'Who Sells what logic'!$C$48</f>
        <v>0</v>
      </c>
      <c r="F23" s="299">
        <f>'Who Sells what logic'!H34*'Who Sells what logic'!$C$48</f>
        <v>0</v>
      </c>
      <c r="G23" s="299">
        <f>'Who Sells what logic'!I34*'Who Sells what logic'!$C$48</f>
        <v>0</v>
      </c>
      <c r="H23" s="299">
        <f>'Who Sells what logic'!J34*'Who Sells what logic'!$C$48</f>
        <v>0</v>
      </c>
      <c r="I23" s="299">
        <f>'Who Sells what logic'!K34*'Who Sells what logic'!$C$48</f>
        <v>0</v>
      </c>
      <c r="J23" s="299">
        <f>'Who Sells what logic'!L34*'Who Sells what logic'!$C$48</f>
        <v>0</v>
      </c>
      <c r="K23" s="299">
        <f>'Who Sells what logic'!M34*'Who Sells what logic'!$C$48</f>
        <v>0</v>
      </c>
      <c r="L23" s="299">
        <f>'Who Sells what logic'!N34*'Who Sells what logic'!$C$48</f>
        <v>0</v>
      </c>
      <c r="M23" s="299">
        <f>'Who Sells what logic'!O34*'Who Sells what logic'!$C$48</f>
        <v>0</v>
      </c>
    </row>
    <row r="24" spans="1:13" x14ac:dyDescent="0.4">
      <c r="A24" s="306" t="s">
        <v>397</v>
      </c>
      <c r="B24" s="299">
        <f>'Who Sells what logic'!D35*'Who Sells what logic'!$C$48</f>
        <v>0</v>
      </c>
      <c r="C24" s="299">
        <f>'Who Sells what logic'!E35*'Who Sells what logic'!$C$48</f>
        <v>0</v>
      </c>
      <c r="D24" s="299">
        <f>'Who Sells what logic'!F35*'Who Sells what logic'!$C$48</f>
        <v>0</v>
      </c>
      <c r="E24" s="299">
        <f>'Who Sells what logic'!G35*'Who Sells what logic'!$C$48</f>
        <v>0</v>
      </c>
      <c r="F24" s="299">
        <f>'Who Sells what logic'!H35*'Who Sells what logic'!$C$48</f>
        <v>0</v>
      </c>
      <c r="G24" s="299">
        <f>'Who Sells what logic'!I35*'Who Sells what logic'!$C$48</f>
        <v>0</v>
      </c>
      <c r="H24" s="299">
        <f>'Who Sells what logic'!J35*'Who Sells what logic'!$C$48</f>
        <v>0</v>
      </c>
      <c r="I24" s="299">
        <f>'Who Sells what logic'!K35*'Who Sells what logic'!$C$48</f>
        <v>0</v>
      </c>
      <c r="J24" s="299">
        <f>'Who Sells what logic'!L35*'Who Sells what logic'!$C$48</f>
        <v>0</v>
      </c>
      <c r="K24" s="299">
        <f>'Who Sells what logic'!M35*'Who Sells what logic'!$C$48</f>
        <v>0</v>
      </c>
      <c r="L24" s="299">
        <f>'Who Sells what logic'!N35*'Who Sells what logic'!$C$48</f>
        <v>0</v>
      </c>
      <c r="M24" s="299">
        <f>'Who Sells what logic'!O35*'Who Sells what logic'!$C$48</f>
        <v>0</v>
      </c>
    </row>
    <row r="25" spans="1:13" x14ac:dyDescent="0.4">
      <c r="A25" s="306" t="s">
        <v>398</v>
      </c>
      <c r="B25" s="299">
        <f>'Who Sells what logic'!D36*'Who Sells what logic'!$C$48</f>
        <v>0</v>
      </c>
      <c r="C25" s="299">
        <f>'Who Sells what logic'!E36*'Who Sells what logic'!$C$48</f>
        <v>0</v>
      </c>
      <c r="D25" s="299">
        <f>'Who Sells what logic'!F36*'Who Sells what logic'!$C$48</f>
        <v>0</v>
      </c>
      <c r="E25" s="299">
        <f>'Who Sells what logic'!G36*'Who Sells what logic'!$C$48</f>
        <v>0</v>
      </c>
      <c r="F25" s="299">
        <f>'Who Sells what logic'!H36*'Who Sells what logic'!$C$48</f>
        <v>0</v>
      </c>
      <c r="G25" s="299">
        <f>'Who Sells what logic'!I36*'Who Sells what logic'!$C$48</f>
        <v>0</v>
      </c>
      <c r="H25" s="299">
        <f>'Who Sells what logic'!J36*'Who Sells what logic'!$C$48</f>
        <v>0</v>
      </c>
      <c r="I25" s="299">
        <f>'Who Sells what logic'!K36*'Who Sells what logic'!$C$48</f>
        <v>0</v>
      </c>
      <c r="J25" s="299">
        <f>'Who Sells what logic'!L36*'Who Sells what logic'!$C$48</f>
        <v>0</v>
      </c>
      <c r="K25" s="299">
        <f>'Who Sells what logic'!M36*'Who Sells what logic'!$C$48</f>
        <v>0</v>
      </c>
      <c r="L25" s="299">
        <f>'Who Sells what logic'!N36*'Who Sells what logic'!$C$48</f>
        <v>0</v>
      </c>
      <c r="M25" s="299">
        <f>'Who Sells what logic'!O36*'Who Sells what logic'!$C$48</f>
        <v>0</v>
      </c>
    </row>
    <row r="26" spans="1:13" x14ac:dyDescent="0.4">
      <c r="A26" s="306" t="s">
        <v>399</v>
      </c>
      <c r="B26" s="299">
        <f>'Who Sells what logic'!D37*'Who Sells what logic'!$C$48</f>
        <v>0</v>
      </c>
      <c r="C26" s="299">
        <f>'Who Sells what logic'!E37*'Who Sells what logic'!$C$48</f>
        <v>0</v>
      </c>
      <c r="D26" s="299">
        <f>'Who Sells what logic'!F37*'Who Sells what logic'!$C$48</f>
        <v>0</v>
      </c>
      <c r="E26" s="299">
        <f>'Who Sells what logic'!G37*'Who Sells what logic'!$C$48</f>
        <v>0</v>
      </c>
      <c r="F26" s="299">
        <f>'Who Sells what logic'!H37*'Who Sells what logic'!$C$48</f>
        <v>0</v>
      </c>
      <c r="G26" s="299">
        <f>'Who Sells what logic'!I37*'Who Sells what logic'!$C$48</f>
        <v>0</v>
      </c>
      <c r="H26" s="299">
        <f>'Who Sells what logic'!J37*'Who Sells what logic'!$C$48</f>
        <v>0</v>
      </c>
      <c r="I26" s="299">
        <f>'Who Sells what logic'!K37*'Who Sells what logic'!$C$48</f>
        <v>0</v>
      </c>
      <c r="J26" s="299">
        <f>'Who Sells what logic'!L37*'Who Sells what logic'!$C$48</f>
        <v>0</v>
      </c>
      <c r="K26" s="299">
        <f>'Who Sells what logic'!M37*'Who Sells what logic'!$C$48</f>
        <v>0</v>
      </c>
      <c r="L26" s="299">
        <f>'Who Sells what logic'!N37*'Who Sells what logic'!$C$48</f>
        <v>0</v>
      </c>
      <c r="M26" s="299">
        <f>'Who Sells what logic'!O37*'Who Sells what logic'!$C$48</f>
        <v>0</v>
      </c>
    </row>
    <row r="27" spans="1:13" x14ac:dyDescent="0.4">
      <c r="A27" s="306" t="s">
        <v>406</v>
      </c>
      <c r="B27" s="299">
        <f>'Who Sells what logic'!D38*'Who Sells what logic'!$C$48</f>
        <v>0</v>
      </c>
      <c r="C27" s="299">
        <f>'Who Sells what logic'!E38*'Who Sells what logic'!$C$48</f>
        <v>0</v>
      </c>
      <c r="D27" s="299">
        <f>'Who Sells what logic'!F38*'Who Sells what logic'!$C$48</f>
        <v>0</v>
      </c>
      <c r="E27" s="299">
        <f>'Who Sells what logic'!G38*'Who Sells what logic'!$C$48</f>
        <v>0</v>
      </c>
      <c r="F27" s="299">
        <f>'Who Sells what logic'!H38*'Who Sells what logic'!$C$48</f>
        <v>0</v>
      </c>
      <c r="G27" s="299">
        <f>'Who Sells what logic'!I38*'Who Sells what logic'!$C$48</f>
        <v>0</v>
      </c>
      <c r="H27" s="299">
        <f>'Who Sells what logic'!J38*'Who Sells what logic'!$C$48</f>
        <v>0</v>
      </c>
      <c r="I27" s="299">
        <f>'Who Sells what logic'!K38*'Who Sells what logic'!$C$48</f>
        <v>0</v>
      </c>
      <c r="J27" s="299">
        <f>'Who Sells what logic'!L38*'Who Sells what logic'!$C$48</f>
        <v>0</v>
      </c>
      <c r="K27" s="299">
        <f>'Who Sells what logic'!M38*'Who Sells what logic'!$C$48</f>
        <v>0</v>
      </c>
      <c r="L27" s="299">
        <f>'Who Sells what logic'!N38*'Who Sells what logic'!$C$48</f>
        <v>0</v>
      </c>
      <c r="M27" s="299">
        <f>'Who Sells what logic'!O38*'Who Sells what logic'!$C$48</f>
        <v>0</v>
      </c>
    </row>
    <row r="28" spans="1:13" x14ac:dyDescent="0.4">
      <c r="A28" s="306" t="s">
        <v>444</v>
      </c>
      <c r="B28" s="299">
        <f>'Who Sells what logic'!D39*'Who Sells what logic'!$C$48</f>
        <v>0</v>
      </c>
      <c r="C28" s="299">
        <f>'Who Sells what logic'!E39*'Who Sells what logic'!$C$48</f>
        <v>0</v>
      </c>
      <c r="D28" s="299">
        <f>'Who Sells what logic'!F39*'Who Sells what logic'!$C$48</f>
        <v>0</v>
      </c>
      <c r="E28" s="299">
        <f>'Who Sells what logic'!G39*'Who Sells what logic'!$C$48</f>
        <v>0</v>
      </c>
      <c r="F28" s="299">
        <f>'Who Sells what logic'!H39*'Who Sells what logic'!$C$48</f>
        <v>0</v>
      </c>
      <c r="G28" s="299">
        <f>'Who Sells what logic'!I39*'Who Sells what logic'!$C$48</f>
        <v>0</v>
      </c>
      <c r="H28" s="299">
        <f>'Who Sells what logic'!J39*'Who Sells what logic'!$C$48</f>
        <v>0</v>
      </c>
      <c r="I28" s="299">
        <f>'Who Sells what logic'!K39*'Who Sells what logic'!$C$48</f>
        <v>0</v>
      </c>
      <c r="J28" s="299">
        <f>'Who Sells what logic'!L39*'Who Sells what logic'!$C$48</f>
        <v>0</v>
      </c>
      <c r="K28" s="299">
        <f>'Who Sells what logic'!M39*'Who Sells what logic'!$C$48</f>
        <v>0</v>
      </c>
      <c r="L28" s="299">
        <f>'Who Sells what logic'!N39*'Who Sells what logic'!$C$48</f>
        <v>0</v>
      </c>
      <c r="M28" s="299">
        <f>'Who Sells what logic'!O39*'Who Sells what logic'!$C$48</f>
        <v>0</v>
      </c>
    </row>
    <row r="29" spans="1:13" x14ac:dyDescent="0.4">
      <c r="A29" s="306" t="s">
        <v>402</v>
      </c>
      <c r="B29" s="299" t="e">
        <f>'Who Sells what logic'!D44</f>
        <v>#REF!</v>
      </c>
      <c r="C29" s="299" t="e">
        <f>'Who Sells what logic'!E44</f>
        <v>#REF!</v>
      </c>
      <c r="D29" s="299" t="e">
        <f>'Who Sells what logic'!F44</f>
        <v>#REF!</v>
      </c>
      <c r="E29" s="299" t="e">
        <f>'Who Sells what logic'!G44</f>
        <v>#REF!</v>
      </c>
      <c r="F29" s="299" t="e">
        <f>'Who Sells what logic'!H44</f>
        <v>#REF!</v>
      </c>
      <c r="G29" s="299" t="e">
        <f>'Who Sells what logic'!I44</f>
        <v>#REF!</v>
      </c>
      <c r="H29" s="299" t="e">
        <f>'Who Sells what logic'!J44</f>
        <v>#REF!</v>
      </c>
      <c r="I29" s="299" t="e">
        <f>'Who Sells what logic'!K44</f>
        <v>#REF!</v>
      </c>
      <c r="J29" s="299" t="e">
        <f>'Who Sells what logic'!L44</f>
        <v>#REF!</v>
      </c>
      <c r="K29" s="299" t="e">
        <f>'Who Sells what logic'!M44</f>
        <v>#REF!</v>
      </c>
      <c r="L29" s="299" t="e">
        <f>'Who Sells what logic'!N44</f>
        <v>#REF!</v>
      </c>
      <c r="M29" s="299" t="e">
        <f>'Who Sells what logic'!O44</f>
        <v>#REF!</v>
      </c>
    </row>
    <row r="30" spans="1:13" x14ac:dyDescent="0.4">
      <c r="A30" s="297"/>
      <c r="B30" s="299" t="s">
        <v>370</v>
      </c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</row>
    <row r="31" spans="1:13" ht="14.4" x14ac:dyDescent="0.55000000000000004">
      <c r="A31" s="307" t="s">
        <v>410</v>
      </c>
      <c r="B31" s="300" t="e">
        <f>SUM(B23:B29)</f>
        <v>#REF!</v>
      </c>
      <c r="C31" s="300" t="e">
        <f t="shared" ref="C31:M31" si="2">SUM(C23:C29)</f>
        <v>#REF!</v>
      </c>
      <c r="D31" s="300" t="e">
        <f t="shared" si="2"/>
        <v>#REF!</v>
      </c>
      <c r="E31" s="300" t="e">
        <f t="shared" si="2"/>
        <v>#REF!</v>
      </c>
      <c r="F31" s="300" t="e">
        <f t="shared" si="2"/>
        <v>#REF!</v>
      </c>
      <c r="G31" s="300" t="e">
        <f t="shared" si="2"/>
        <v>#REF!</v>
      </c>
      <c r="H31" s="300" t="e">
        <f t="shared" si="2"/>
        <v>#REF!</v>
      </c>
      <c r="I31" s="300" t="e">
        <f t="shared" si="2"/>
        <v>#REF!</v>
      </c>
      <c r="J31" s="300" t="e">
        <f t="shared" si="2"/>
        <v>#REF!</v>
      </c>
      <c r="K31" s="300" t="e">
        <f t="shared" si="2"/>
        <v>#REF!</v>
      </c>
      <c r="L31" s="300" t="e">
        <f t="shared" si="2"/>
        <v>#REF!</v>
      </c>
      <c r="M31" s="300" t="e">
        <f t="shared" si="2"/>
        <v>#REF!</v>
      </c>
    </row>
    <row r="33" spans="1:13" ht="14.4" x14ac:dyDescent="0.55000000000000004">
      <c r="A33" s="282" t="s">
        <v>410</v>
      </c>
      <c r="B33" s="264" t="e">
        <f>B6+B17+B18+B31</f>
        <v>#REF!</v>
      </c>
      <c r="C33" s="264" t="e">
        <f t="shared" ref="C33:L33" si="3">C6+C17+C18+C31</f>
        <v>#REF!</v>
      </c>
      <c r="D33" s="264" t="e">
        <f t="shared" si="3"/>
        <v>#REF!</v>
      </c>
      <c r="E33" s="264" t="e">
        <f>E6+E17+E18+E31</f>
        <v>#REF!</v>
      </c>
      <c r="F33" s="264" t="e">
        <f t="shared" si="3"/>
        <v>#REF!</v>
      </c>
      <c r="G33" s="264" t="e">
        <f t="shared" si="3"/>
        <v>#REF!</v>
      </c>
      <c r="H33" s="264" t="e">
        <f t="shared" si="3"/>
        <v>#REF!</v>
      </c>
      <c r="I33" s="264" t="e">
        <f t="shared" si="3"/>
        <v>#REF!</v>
      </c>
      <c r="J33" s="264" t="e">
        <f t="shared" si="3"/>
        <v>#REF!</v>
      </c>
      <c r="K33" s="264" t="e">
        <f t="shared" si="3"/>
        <v>#REF!</v>
      </c>
      <c r="L33" s="264" t="e">
        <f t="shared" si="3"/>
        <v>#REF!</v>
      </c>
      <c r="M33" s="264" t="e">
        <f>M6+M17+M18+M31</f>
        <v>#REF!</v>
      </c>
    </row>
    <row r="34" spans="1:13" x14ac:dyDescent="0.4">
      <c r="B34" s="277" t="e">
        <f>B33/(1+20%)</f>
        <v>#REF!</v>
      </c>
      <c r="C34" s="277" t="e">
        <f t="shared" ref="C34:M34" si="4">C33/(1+20%)</f>
        <v>#REF!</v>
      </c>
      <c r="D34" s="277" t="e">
        <f t="shared" si="4"/>
        <v>#REF!</v>
      </c>
      <c r="E34" s="277" t="e">
        <f t="shared" si="4"/>
        <v>#REF!</v>
      </c>
      <c r="F34" s="277" t="e">
        <f t="shared" si="4"/>
        <v>#REF!</v>
      </c>
      <c r="G34" s="277" t="e">
        <f t="shared" si="4"/>
        <v>#REF!</v>
      </c>
      <c r="H34" s="277" t="e">
        <f t="shared" si="4"/>
        <v>#REF!</v>
      </c>
      <c r="I34" s="277" t="e">
        <f t="shared" si="4"/>
        <v>#REF!</v>
      </c>
      <c r="J34" s="277" t="e">
        <f t="shared" si="4"/>
        <v>#REF!</v>
      </c>
      <c r="K34" s="277" t="e">
        <f t="shared" si="4"/>
        <v>#REF!</v>
      </c>
      <c r="L34" s="277" t="e">
        <f t="shared" si="4"/>
        <v>#REF!</v>
      </c>
      <c r="M34" s="277" t="e">
        <f t="shared" si="4"/>
        <v>#REF!</v>
      </c>
    </row>
  </sheetData>
  <mergeCells count="1">
    <mergeCell ref="A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A21BF-FFF4-4F20-A767-2DE597CE7D5C}">
  <dimension ref="A2:P48"/>
  <sheetViews>
    <sheetView zoomScale="80" zoomScaleNormal="80" workbookViewId="0">
      <selection activeCell="O14" sqref="O14"/>
    </sheetView>
  </sheetViews>
  <sheetFormatPr defaultRowHeight="12.3" x14ac:dyDescent="0.4"/>
  <cols>
    <col min="2" max="2" width="30.83203125" customWidth="1"/>
    <col min="3" max="3" width="12.5546875" customWidth="1"/>
    <col min="4" max="4" width="10.83203125" bestFit="1" customWidth="1"/>
    <col min="5" max="15" width="10.6640625" bestFit="1" customWidth="1"/>
    <col min="16" max="16" width="13.88671875" customWidth="1"/>
  </cols>
  <sheetData>
    <row r="2" spans="2:15" x14ac:dyDescent="0.4">
      <c r="B2" t="s">
        <v>470</v>
      </c>
      <c r="D2" s="18" t="e">
        <f>'Sales Target Logic'!D70</f>
        <v>#REF!</v>
      </c>
      <c r="E2" s="18" t="e">
        <f>'Sales Target Logic'!E70</f>
        <v>#REF!</v>
      </c>
      <c r="F2" s="18" t="e">
        <f>'Sales Target Logic'!F70</f>
        <v>#REF!</v>
      </c>
      <c r="G2" s="18" t="e">
        <f>'Sales Target Logic'!G70</f>
        <v>#REF!</v>
      </c>
      <c r="H2" s="18" t="e">
        <f>'Sales Target Logic'!H70</f>
        <v>#REF!</v>
      </c>
      <c r="I2" s="18" t="e">
        <f>'Sales Target Logic'!I70</f>
        <v>#REF!</v>
      </c>
      <c r="J2" s="18" t="e">
        <f>'Sales Target Logic'!J70</f>
        <v>#REF!</v>
      </c>
      <c r="K2" s="18" t="e">
        <f>'Sales Target Logic'!K70</f>
        <v>#REF!</v>
      </c>
      <c r="L2" s="18" t="e">
        <f>'Sales Target Logic'!L70</f>
        <v>#REF!</v>
      </c>
      <c r="M2" s="18" t="e">
        <f>'Sales Target Logic'!M70</f>
        <v>#REF!</v>
      </c>
      <c r="N2" s="18" t="e">
        <f>'Sales Target Logic'!N70</f>
        <v>#REF!</v>
      </c>
      <c r="O2" s="18" t="e">
        <f>'Sales Target Logic'!O70</f>
        <v>#REF!</v>
      </c>
    </row>
    <row r="3" spans="2:15" x14ac:dyDescent="0.4">
      <c r="B3" t="s">
        <v>471</v>
      </c>
      <c r="D3" s="283">
        <v>1295</v>
      </c>
      <c r="E3" s="283">
        <v>1295</v>
      </c>
      <c r="F3" s="283">
        <v>1295</v>
      </c>
      <c r="G3" s="283">
        <v>1295</v>
      </c>
      <c r="H3" s="283">
        <v>1295</v>
      </c>
      <c r="I3" s="283">
        <v>1295</v>
      </c>
      <c r="J3" s="283">
        <v>1295</v>
      </c>
      <c r="K3" s="283">
        <v>1295</v>
      </c>
      <c r="L3" s="283">
        <v>1295</v>
      </c>
      <c r="M3" s="283">
        <v>1295</v>
      </c>
      <c r="N3" s="283">
        <v>1295</v>
      </c>
      <c r="O3" s="283">
        <v>1295</v>
      </c>
    </row>
    <row r="5" spans="2:15" x14ac:dyDescent="0.4">
      <c r="B5" t="s">
        <v>472</v>
      </c>
      <c r="D5" s="284" t="e">
        <f>D2/D3</f>
        <v>#REF!</v>
      </c>
      <c r="E5" s="284" t="e">
        <f t="shared" ref="E5:O5" si="0">E2/E3</f>
        <v>#REF!</v>
      </c>
      <c r="F5" s="284" t="e">
        <f t="shared" si="0"/>
        <v>#REF!</v>
      </c>
      <c r="G5" s="284" t="e">
        <f t="shared" si="0"/>
        <v>#REF!</v>
      </c>
      <c r="H5" s="284" t="e">
        <f t="shared" si="0"/>
        <v>#REF!</v>
      </c>
      <c r="I5" s="284" t="e">
        <f t="shared" si="0"/>
        <v>#REF!</v>
      </c>
      <c r="J5" s="284" t="e">
        <f t="shared" si="0"/>
        <v>#REF!</v>
      </c>
      <c r="K5" s="284" t="e">
        <f t="shared" si="0"/>
        <v>#REF!</v>
      </c>
      <c r="L5" s="284" t="e">
        <f t="shared" si="0"/>
        <v>#REF!</v>
      </c>
      <c r="M5" s="284" t="e">
        <f t="shared" si="0"/>
        <v>#REF!</v>
      </c>
      <c r="N5" s="284" t="e">
        <f t="shared" si="0"/>
        <v>#REF!</v>
      </c>
      <c r="O5" s="284" t="e">
        <f t="shared" si="0"/>
        <v>#REF!</v>
      </c>
    </row>
    <row r="7" spans="2:15" x14ac:dyDescent="0.4">
      <c r="B7" t="s">
        <v>473</v>
      </c>
    </row>
    <row r="9" spans="2:15" x14ac:dyDescent="0.4">
      <c r="B9" t="s">
        <v>467</v>
      </c>
      <c r="D9" s="263">
        <v>8</v>
      </c>
      <c r="E9" s="263">
        <v>8</v>
      </c>
      <c r="F9" s="263">
        <v>8</v>
      </c>
      <c r="G9" s="263">
        <v>8</v>
      </c>
      <c r="H9" s="263">
        <v>8</v>
      </c>
      <c r="I9" s="263">
        <v>8</v>
      </c>
      <c r="J9" s="263">
        <v>8</v>
      </c>
      <c r="K9" s="263">
        <v>8</v>
      </c>
      <c r="L9" s="263">
        <v>8</v>
      </c>
      <c r="M9" s="263">
        <v>8</v>
      </c>
      <c r="N9" s="263">
        <v>8</v>
      </c>
      <c r="O9" s="263">
        <v>8</v>
      </c>
    </row>
    <row r="10" spans="2:15" x14ac:dyDescent="0.4">
      <c r="B10" t="s">
        <v>474</v>
      </c>
      <c r="C10" s="285">
        <v>0.4</v>
      </c>
      <c r="D10" s="277">
        <f>D3*$C$10</f>
        <v>518</v>
      </c>
      <c r="E10" s="277">
        <f t="shared" ref="E10:O10" si="1">E3*$C$10</f>
        <v>518</v>
      </c>
      <c r="F10" s="277">
        <f t="shared" si="1"/>
        <v>518</v>
      </c>
      <c r="G10" s="277">
        <f t="shared" si="1"/>
        <v>518</v>
      </c>
      <c r="H10" s="277">
        <f t="shared" si="1"/>
        <v>518</v>
      </c>
      <c r="I10" s="277">
        <f t="shared" si="1"/>
        <v>518</v>
      </c>
      <c r="J10" s="277">
        <f t="shared" si="1"/>
        <v>518</v>
      </c>
      <c r="K10" s="277">
        <f t="shared" si="1"/>
        <v>518</v>
      </c>
      <c r="L10" s="277">
        <f t="shared" si="1"/>
        <v>518</v>
      </c>
      <c r="M10" s="277">
        <f t="shared" si="1"/>
        <v>518</v>
      </c>
      <c r="N10" s="277">
        <f t="shared" si="1"/>
        <v>518</v>
      </c>
      <c r="O10" s="277">
        <f t="shared" si="1"/>
        <v>518</v>
      </c>
    </row>
    <row r="11" spans="2:15" x14ac:dyDescent="0.4">
      <c r="B11" t="s">
        <v>475</v>
      </c>
      <c r="D11" s="277">
        <f>D9*D10</f>
        <v>4144</v>
      </c>
      <c r="E11" s="277">
        <f t="shared" ref="E11:O11" si="2">E9*E10</f>
        <v>4144</v>
      </c>
      <c r="F11" s="277">
        <f t="shared" si="2"/>
        <v>4144</v>
      </c>
      <c r="G11" s="277">
        <f t="shared" si="2"/>
        <v>4144</v>
      </c>
      <c r="H11" s="277">
        <f t="shared" si="2"/>
        <v>4144</v>
      </c>
      <c r="I11" s="277">
        <f t="shared" si="2"/>
        <v>4144</v>
      </c>
      <c r="J11" s="277">
        <f t="shared" si="2"/>
        <v>4144</v>
      </c>
      <c r="K11" s="277">
        <f t="shared" si="2"/>
        <v>4144</v>
      </c>
      <c r="L11" s="277">
        <f t="shared" si="2"/>
        <v>4144</v>
      </c>
      <c r="M11" s="277">
        <f t="shared" si="2"/>
        <v>4144</v>
      </c>
      <c r="N11" s="277">
        <f t="shared" si="2"/>
        <v>4144</v>
      </c>
      <c r="O11" s="277">
        <f t="shared" si="2"/>
        <v>4144</v>
      </c>
    </row>
    <row r="13" spans="2:15" x14ac:dyDescent="0.4">
      <c r="B13" t="s">
        <v>468</v>
      </c>
      <c r="D13" s="263">
        <v>0</v>
      </c>
      <c r="E13" s="263">
        <v>0</v>
      </c>
      <c r="F13" s="263">
        <v>0</v>
      </c>
      <c r="G13" s="263">
        <v>2</v>
      </c>
      <c r="H13" s="263">
        <v>2</v>
      </c>
      <c r="I13" s="263">
        <v>2</v>
      </c>
      <c r="J13" s="263">
        <v>5</v>
      </c>
      <c r="K13" s="263">
        <v>5</v>
      </c>
      <c r="L13" s="263">
        <v>5</v>
      </c>
      <c r="M13" s="263">
        <v>5</v>
      </c>
      <c r="N13" s="263">
        <v>5</v>
      </c>
      <c r="O13" s="263">
        <v>5</v>
      </c>
    </row>
    <row r="14" spans="2:15" x14ac:dyDescent="0.4">
      <c r="B14" t="s">
        <v>474</v>
      </c>
      <c r="C14" s="285">
        <v>0.6</v>
      </c>
      <c r="D14" s="277">
        <f>D3*$C$14</f>
        <v>777</v>
      </c>
      <c r="E14" s="277">
        <f t="shared" ref="E14:O14" si="3">E3*$C$14</f>
        <v>777</v>
      </c>
      <c r="F14" s="277">
        <f t="shared" si="3"/>
        <v>777</v>
      </c>
      <c r="G14" s="277">
        <f t="shared" si="3"/>
        <v>777</v>
      </c>
      <c r="H14" s="277">
        <f t="shared" si="3"/>
        <v>777</v>
      </c>
      <c r="I14" s="277">
        <f t="shared" si="3"/>
        <v>777</v>
      </c>
      <c r="J14" s="277">
        <f t="shared" si="3"/>
        <v>777</v>
      </c>
      <c r="K14" s="277">
        <f t="shared" si="3"/>
        <v>777</v>
      </c>
      <c r="L14" s="277">
        <f t="shared" si="3"/>
        <v>777</v>
      </c>
      <c r="M14" s="277">
        <f t="shared" si="3"/>
        <v>777</v>
      </c>
      <c r="N14" s="277">
        <f t="shared" si="3"/>
        <v>777</v>
      </c>
      <c r="O14" s="277">
        <f t="shared" si="3"/>
        <v>777</v>
      </c>
    </row>
    <row r="15" spans="2:15" x14ac:dyDescent="0.4">
      <c r="B15" t="s">
        <v>475</v>
      </c>
      <c r="D15" s="277">
        <f>D13*D14</f>
        <v>0</v>
      </c>
      <c r="E15" s="277">
        <f t="shared" ref="E15:O15" si="4">E13*E14</f>
        <v>0</v>
      </c>
      <c r="F15" s="277">
        <f t="shared" si="4"/>
        <v>0</v>
      </c>
      <c r="G15" s="277">
        <f t="shared" si="4"/>
        <v>1554</v>
      </c>
      <c r="H15" s="277">
        <f t="shared" si="4"/>
        <v>1554</v>
      </c>
      <c r="I15" s="277">
        <f t="shared" si="4"/>
        <v>1554</v>
      </c>
      <c r="J15" s="277">
        <f t="shared" si="4"/>
        <v>3885</v>
      </c>
      <c r="K15" s="277">
        <f t="shared" si="4"/>
        <v>3885</v>
      </c>
      <c r="L15" s="277">
        <f t="shared" si="4"/>
        <v>3885</v>
      </c>
      <c r="M15" s="277">
        <f t="shared" si="4"/>
        <v>3885</v>
      </c>
      <c r="N15" s="277">
        <f t="shared" si="4"/>
        <v>3885</v>
      </c>
      <c r="O15" s="277">
        <f t="shared" si="4"/>
        <v>3885</v>
      </c>
    </row>
    <row r="16" spans="2:15" x14ac:dyDescent="0.4"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</row>
    <row r="17" spans="1:16" x14ac:dyDescent="0.4">
      <c r="B17" t="s">
        <v>476</v>
      </c>
      <c r="D17" s="277">
        <f>D11+D15</f>
        <v>4144</v>
      </c>
      <c r="E17" s="277">
        <f t="shared" ref="E17:O17" si="5">E11+E15</f>
        <v>4144</v>
      </c>
      <c r="F17" s="277">
        <f t="shared" si="5"/>
        <v>4144</v>
      </c>
      <c r="G17" s="277">
        <f t="shared" si="5"/>
        <v>5698</v>
      </c>
      <c r="H17" s="277">
        <f t="shared" si="5"/>
        <v>5698</v>
      </c>
      <c r="I17" s="277">
        <f t="shared" si="5"/>
        <v>5698</v>
      </c>
      <c r="J17" s="277">
        <f t="shared" si="5"/>
        <v>8029</v>
      </c>
      <c r="K17" s="277">
        <f t="shared" si="5"/>
        <v>8029</v>
      </c>
      <c r="L17" s="277">
        <f t="shared" si="5"/>
        <v>8029</v>
      </c>
      <c r="M17" s="277">
        <f t="shared" si="5"/>
        <v>8029</v>
      </c>
      <c r="N17" s="277">
        <f t="shared" si="5"/>
        <v>8029</v>
      </c>
      <c r="O17" s="277">
        <f t="shared" si="5"/>
        <v>8029</v>
      </c>
    </row>
    <row r="19" spans="1:16" x14ac:dyDescent="0.4">
      <c r="B19" t="s">
        <v>477</v>
      </c>
      <c r="D19" s="277" t="e">
        <f>D2-D17</f>
        <v>#REF!</v>
      </c>
      <c r="E19" s="277" t="e">
        <f t="shared" ref="E19:O19" si="6">E2-E17</f>
        <v>#REF!</v>
      </c>
      <c r="F19" s="277" t="e">
        <f t="shared" si="6"/>
        <v>#REF!</v>
      </c>
      <c r="G19" s="277" t="e">
        <f t="shared" si="6"/>
        <v>#REF!</v>
      </c>
      <c r="H19" s="277" t="e">
        <f t="shared" si="6"/>
        <v>#REF!</v>
      </c>
      <c r="I19" s="277" t="e">
        <f t="shared" si="6"/>
        <v>#REF!</v>
      </c>
      <c r="J19" s="277" t="e">
        <f t="shared" si="6"/>
        <v>#REF!</v>
      </c>
      <c r="K19" s="277" t="e">
        <f t="shared" si="6"/>
        <v>#REF!</v>
      </c>
      <c r="L19" s="277" t="e">
        <f t="shared" si="6"/>
        <v>#REF!</v>
      </c>
      <c r="M19" s="277" t="e">
        <f t="shared" si="6"/>
        <v>#REF!</v>
      </c>
      <c r="N19" s="277" t="e">
        <f t="shared" si="6"/>
        <v>#REF!</v>
      </c>
      <c r="O19" s="277" t="e">
        <f t="shared" si="6"/>
        <v>#REF!</v>
      </c>
    </row>
    <row r="20" spans="1:16" x14ac:dyDescent="0.4">
      <c r="B20" t="s">
        <v>478</v>
      </c>
      <c r="D20" s="284" t="e">
        <f>D19/D3</f>
        <v>#REF!</v>
      </c>
      <c r="E20" s="284" t="e">
        <f t="shared" ref="E20:O20" si="7">E19/E3</f>
        <v>#REF!</v>
      </c>
      <c r="F20" s="284" t="e">
        <f t="shared" si="7"/>
        <v>#REF!</v>
      </c>
      <c r="G20" s="284" t="e">
        <f t="shared" si="7"/>
        <v>#REF!</v>
      </c>
      <c r="H20" s="284" t="e">
        <f t="shared" si="7"/>
        <v>#REF!</v>
      </c>
      <c r="I20" s="284" t="e">
        <f t="shared" si="7"/>
        <v>#REF!</v>
      </c>
      <c r="J20" s="284" t="e">
        <f t="shared" si="7"/>
        <v>#REF!</v>
      </c>
      <c r="K20" s="284" t="e">
        <f t="shared" si="7"/>
        <v>#REF!</v>
      </c>
      <c r="L20" s="284" t="e">
        <f t="shared" si="7"/>
        <v>#REF!</v>
      </c>
      <c r="M20" s="284" t="e">
        <f t="shared" si="7"/>
        <v>#REF!</v>
      </c>
      <c r="N20" s="284" t="e">
        <f t="shared" si="7"/>
        <v>#REF!</v>
      </c>
      <c r="O20" s="284" t="e">
        <f t="shared" si="7"/>
        <v>#REF!</v>
      </c>
    </row>
    <row r="22" spans="1:16" x14ac:dyDescent="0.4">
      <c r="B22" t="s">
        <v>479</v>
      </c>
      <c r="D22" s="263">
        <v>220</v>
      </c>
      <c r="E22" s="263">
        <v>220</v>
      </c>
      <c r="F22" s="263">
        <v>220</v>
      </c>
      <c r="G22" s="263">
        <v>220</v>
      </c>
      <c r="H22" s="263">
        <v>220</v>
      </c>
      <c r="I22" s="263">
        <v>220</v>
      </c>
      <c r="J22" s="263">
        <v>220</v>
      </c>
      <c r="K22" s="263">
        <v>220</v>
      </c>
      <c r="L22" s="263">
        <v>220</v>
      </c>
      <c r="M22" s="263">
        <v>220</v>
      </c>
      <c r="N22" s="263">
        <v>220</v>
      </c>
      <c r="O22" s="263">
        <v>220</v>
      </c>
    </row>
    <row r="23" spans="1:16" x14ac:dyDescent="0.4">
      <c r="D23" s="286" t="e">
        <f>D20/D22</f>
        <v>#REF!</v>
      </c>
      <c r="E23" s="286" t="e">
        <f t="shared" ref="E23:O23" si="8">E20/E22</f>
        <v>#REF!</v>
      </c>
      <c r="F23" s="286" t="e">
        <f t="shared" si="8"/>
        <v>#REF!</v>
      </c>
      <c r="G23" s="286" t="e">
        <f t="shared" si="8"/>
        <v>#REF!</v>
      </c>
      <c r="H23" s="286" t="e">
        <f t="shared" si="8"/>
        <v>#REF!</v>
      </c>
      <c r="I23" s="286" t="e">
        <f t="shared" si="8"/>
        <v>#REF!</v>
      </c>
      <c r="J23" s="286" t="e">
        <f t="shared" si="8"/>
        <v>#REF!</v>
      </c>
      <c r="K23" s="286" t="e">
        <f t="shared" si="8"/>
        <v>#REF!</v>
      </c>
      <c r="L23" s="286" t="e">
        <f t="shared" si="8"/>
        <v>#REF!</v>
      </c>
      <c r="M23" s="286" t="e">
        <f t="shared" si="8"/>
        <v>#REF!</v>
      </c>
      <c r="N23" s="286" t="e">
        <f t="shared" si="8"/>
        <v>#REF!</v>
      </c>
      <c r="O23" s="286" t="e">
        <f t="shared" si="8"/>
        <v>#REF!</v>
      </c>
    </row>
    <row r="25" spans="1:16" x14ac:dyDescent="0.4">
      <c r="B25" t="s">
        <v>480</v>
      </c>
    </row>
    <row r="26" spans="1:16" x14ac:dyDescent="0.4">
      <c r="B26" t="s">
        <v>481</v>
      </c>
      <c r="C26">
        <v>3.5</v>
      </c>
      <c r="D26" s="277" t="e">
        <f>D19/$C$26</f>
        <v>#REF!</v>
      </c>
      <c r="E26" s="277" t="e">
        <f t="shared" ref="E26:O26" si="9">E19/$C$26</f>
        <v>#REF!</v>
      </c>
      <c r="F26" s="277" t="e">
        <f t="shared" si="9"/>
        <v>#REF!</v>
      </c>
      <c r="G26" s="277" t="e">
        <f t="shared" si="9"/>
        <v>#REF!</v>
      </c>
      <c r="H26" s="277" t="e">
        <f t="shared" si="9"/>
        <v>#REF!</v>
      </c>
      <c r="I26" s="277" t="e">
        <f t="shared" si="9"/>
        <v>#REF!</v>
      </c>
      <c r="J26" s="277" t="e">
        <f t="shared" si="9"/>
        <v>#REF!</v>
      </c>
      <c r="K26" s="277" t="e">
        <f t="shared" si="9"/>
        <v>#REF!</v>
      </c>
      <c r="L26" s="277" t="e">
        <f t="shared" si="9"/>
        <v>#REF!</v>
      </c>
      <c r="M26" s="277" t="e">
        <f t="shared" si="9"/>
        <v>#REF!</v>
      </c>
      <c r="N26" s="277" t="e">
        <f t="shared" si="9"/>
        <v>#REF!</v>
      </c>
      <c r="O26" s="277" t="e">
        <f t="shared" si="9"/>
        <v>#REF!</v>
      </c>
    </row>
    <row r="27" spans="1:16" x14ac:dyDescent="0.4">
      <c r="C27">
        <v>3.5</v>
      </c>
      <c r="D27" s="287" t="e">
        <f>ROUNDUP(D20/$C$26,0)</f>
        <v>#REF!</v>
      </c>
      <c r="E27" s="287" t="e">
        <f t="shared" ref="E27:O27" si="10">ROUNDUP(E20/$C$26,0)</f>
        <v>#REF!</v>
      </c>
      <c r="F27" s="287" t="e">
        <f t="shared" si="10"/>
        <v>#REF!</v>
      </c>
      <c r="G27" s="287" t="e">
        <f t="shared" si="10"/>
        <v>#REF!</v>
      </c>
      <c r="H27" s="287" t="e">
        <f t="shared" si="10"/>
        <v>#REF!</v>
      </c>
      <c r="I27" s="287" t="e">
        <f t="shared" si="10"/>
        <v>#REF!</v>
      </c>
      <c r="J27" s="287" t="e">
        <f t="shared" si="10"/>
        <v>#REF!</v>
      </c>
      <c r="K27" s="287" t="e">
        <f t="shared" si="10"/>
        <v>#REF!</v>
      </c>
      <c r="L27" s="287" t="e">
        <f t="shared" si="10"/>
        <v>#REF!</v>
      </c>
      <c r="M27" s="287" t="e">
        <f t="shared" si="10"/>
        <v>#REF!</v>
      </c>
      <c r="N27" s="287" t="e">
        <f t="shared" si="10"/>
        <v>#REF!</v>
      </c>
      <c r="O27" s="287" t="e">
        <f t="shared" si="10"/>
        <v>#REF!</v>
      </c>
    </row>
    <row r="30" spans="1:16" x14ac:dyDescent="0.4">
      <c r="A30" s="288" t="s">
        <v>435</v>
      </c>
      <c r="B30" s="281" t="s">
        <v>439</v>
      </c>
      <c r="C30" s="281"/>
      <c r="D30" s="289" t="e">
        <f>'Sales Target Logic'!D71</f>
        <v>#REF!</v>
      </c>
      <c r="E30" s="289" t="e">
        <f>'Sales Target Logic'!E71</f>
        <v>#REF!</v>
      </c>
      <c r="F30" s="289" t="e">
        <f>'Sales Target Logic'!F71</f>
        <v>#REF!</v>
      </c>
      <c r="G30" s="289" t="e">
        <f>'Sales Target Logic'!G71</f>
        <v>#REF!</v>
      </c>
      <c r="H30" s="289" t="e">
        <f>'Sales Target Logic'!H71</f>
        <v>#REF!</v>
      </c>
      <c r="I30" s="289" t="e">
        <f>'Sales Target Logic'!I71</f>
        <v>#REF!</v>
      </c>
      <c r="J30" s="289" t="e">
        <f>'Sales Target Logic'!J71</f>
        <v>#REF!</v>
      </c>
      <c r="K30" s="289" t="e">
        <f>'Sales Target Logic'!K71</f>
        <v>#REF!</v>
      </c>
      <c r="L30" s="289" t="e">
        <f>'Sales Target Logic'!L71</f>
        <v>#REF!</v>
      </c>
      <c r="M30" s="289" t="e">
        <f>'Sales Target Logic'!M71</f>
        <v>#REF!</v>
      </c>
      <c r="N30" s="289" t="e">
        <f>'Sales Target Logic'!N71</f>
        <v>#REF!</v>
      </c>
      <c r="O30" s="289" t="e">
        <f>'Sales Target Logic'!O71</f>
        <v>#REF!</v>
      </c>
      <c r="P30" s="290" t="e">
        <f t="shared" ref="P30:P39" si="11">SUM(D30:O30)</f>
        <v>#REF!</v>
      </c>
    </row>
    <row r="31" spans="1:16" x14ac:dyDescent="0.4">
      <c r="A31" s="288" t="s">
        <v>436</v>
      </c>
      <c r="B31" s="281" t="s">
        <v>440</v>
      </c>
      <c r="C31" s="281"/>
      <c r="D31" s="289" t="e">
        <f>'Sales Target Logic'!D72</f>
        <v>#REF!</v>
      </c>
      <c r="E31" s="289" t="e">
        <f>'Sales Target Logic'!E72</f>
        <v>#REF!</v>
      </c>
      <c r="F31" s="289" t="e">
        <f>'Sales Target Logic'!F72</f>
        <v>#REF!</v>
      </c>
      <c r="G31" s="289" t="e">
        <f>'Sales Target Logic'!G72</f>
        <v>#REF!</v>
      </c>
      <c r="H31" s="289" t="e">
        <f>'Sales Target Logic'!H72</f>
        <v>#REF!</v>
      </c>
      <c r="I31" s="289" t="e">
        <f>'Sales Target Logic'!I72</f>
        <v>#REF!</v>
      </c>
      <c r="J31" s="289" t="e">
        <f>'Sales Target Logic'!J72</f>
        <v>#REF!</v>
      </c>
      <c r="K31" s="289" t="e">
        <f>'Sales Target Logic'!K72</f>
        <v>#REF!</v>
      </c>
      <c r="L31" s="289" t="e">
        <f>'Sales Target Logic'!L72</f>
        <v>#REF!</v>
      </c>
      <c r="M31" s="289" t="e">
        <f>'Sales Target Logic'!M72</f>
        <v>#REF!</v>
      </c>
      <c r="N31" s="289" t="e">
        <f>'Sales Target Logic'!N72</f>
        <v>#REF!</v>
      </c>
      <c r="O31" s="289" t="e">
        <f>'Sales Target Logic'!O72</f>
        <v>#REF!</v>
      </c>
      <c r="P31" s="290" t="e">
        <f t="shared" si="11"/>
        <v>#REF!</v>
      </c>
    </row>
    <row r="32" spans="1:16" x14ac:dyDescent="0.4">
      <c r="A32" s="288" t="s">
        <v>437</v>
      </c>
      <c r="B32" s="281" t="s">
        <v>441</v>
      </c>
      <c r="C32" s="281"/>
      <c r="D32" s="289" t="e">
        <f>'Sales Target Logic'!D73</f>
        <v>#REF!</v>
      </c>
      <c r="E32" s="289" t="e">
        <f>'Sales Target Logic'!E73</f>
        <v>#REF!</v>
      </c>
      <c r="F32" s="289" t="e">
        <f>'Sales Target Logic'!F73</f>
        <v>#REF!</v>
      </c>
      <c r="G32" s="289" t="e">
        <f>'Sales Target Logic'!G73</f>
        <v>#REF!</v>
      </c>
      <c r="H32" s="289" t="e">
        <f>'Sales Target Logic'!H73</f>
        <v>#REF!</v>
      </c>
      <c r="I32" s="289" t="e">
        <f>'Sales Target Logic'!I73</f>
        <v>#REF!</v>
      </c>
      <c r="J32" s="289" t="e">
        <f>'Sales Target Logic'!J73</f>
        <v>#REF!</v>
      </c>
      <c r="K32" s="289" t="e">
        <f>'Sales Target Logic'!K73</f>
        <v>#REF!</v>
      </c>
      <c r="L32" s="289" t="e">
        <f>'Sales Target Logic'!L73</f>
        <v>#REF!</v>
      </c>
      <c r="M32" s="289" t="e">
        <f>'Sales Target Logic'!M73</f>
        <v>#REF!</v>
      </c>
      <c r="N32" s="289" t="e">
        <f>'Sales Target Logic'!N73</f>
        <v>#REF!</v>
      </c>
      <c r="O32" s="289" t="e">
        <f>'Sales Target Logic'!O73</f>
        <v>#REF!</v>
      </c>
      <c r="P32" s="290" t="e">
        <f t="shared" si="11"/>
        <v>#REF!</v>
      </c>
    </row>
    <row r="33" spans="1:16" x14ac:dyDescent="0.4">
      <c r="A33" s="291"/>
      <c r="B33" s="292" t="s">
        <v>410</v>
      </c>
      <c r="C33" s="292"/>
      <c r="D33" s="290" t="e">
        <f>SUM(D30:D32)</f>
        <v>#REF!</v>
      </c>
      <c r="E33" s="290" t="e">
        <f t="shared" ref="E33:O33" si="12">SUM(E30:E32)</f>
        <v>#REF!</v>
      </c>
      <c r="F33" s="290" t="e">
        <f t="shared" si="12"/>
        <v>#REF!</v>
      </c>
      <c r="G33" s="290" t="e">
        <f t="shared" si="12"/>
        <v>#REF!</v>
      </c>
      <c r="H33" s="290" t="e">
        <f t="shared" si="12"/>
        <v>#REF!</v>
      </c>
      <c r="I33" s="290" t="e">
        <f t="shared" si="12"/>
        <v>#REF!</v>
      </c>
      <c r="J33" s="290" t="e">
        <f t="shared" si="12"/>
        <v>#REF!</v>
      </c>
      <c r="K33" s="290" t="e">
        <f t="shared" si="12"/>
        <v>#REF!</v>
      </c>
      <c r="L33" s="290" t="e">
        <f t="shared" si="12"/>
        <v>#REF!</v>
      </c>
      <c r="M33" s="290" t="e">
        <f t="shared" si="12"/>
        <v>#REF!</v>
      </c>
      <c r="N33" s="290" t="e">
        <f t="shared" si="12"/>
        <v>#REF!</v>
      </c>
      <c r="O33" s="290" t="e">
        <f t="shared" si="12"/>
        <v>#REF!</v>
      </c>
      <c r="P33" s="290"/>
    </row>
    <row r="34" spans="1:16" x14ac:dyDescent="0.4">
      <c r="A34" s="288" t="s">
        <v>403</v>
      </c>
      <c r="B34" s="281" t="s">
        <v>404</v>
      </c>
      <c r="C34" s="281"/>
      <c r="D34" s="18">
        <f>'Sales Target Logic'!D78</f>
        <v>0</v>
      </c>
      <c r="E34" s="18">
        <f>'Sales Target Logic'!E78</f>
        <v>0</v>
      </c>
      <c r="F34" s="18">
        <f>'Sales Target Logic'!F78</f>
        <v>0</v>
      </c>
      <c r="G34" s="18">
        <f>'Sales Target Logic'!G78</f>
        <v>0</v>
      </c>
      <c r="H34" s="18">
        <f>'Sales Target Logic'!H78</f>
        <v>0</v>
      </c>
      <c r="I34" s="18">
        <f>'Sales Target Logic'!I78</f>
        <v>0</v>
      </c>
      <c r="J34" s="18">
        <f>'Sales Target Logic'!J78</f>
        <v>0</v>
      </c>
      <c r="K34" s="18">
        <f>'Sales Target Logic'!K78</f>
        <v>0</v>
      </c>
      <c r="L34" s="18">
        <f>'Sales Target Logic'!L78</f>
        <v>0</v>
      </c>
      <c r="M34" s="18">
        <f>'Sales Target Logic'!M78</f>
        <v>0</v>
      </c>
      <c r="N34" s="18">
        <f>'Sales Target Logic'!N78</f>
        <v>0</v>
      </c>
      <c r="O34" s="18">
        <f>'Sales Target Logic'!O78</f>
        <v>0</v>
      </c>
      <c r="P34" s="19">
        <f t="shared" si="11"/>
        <v>0</v>
      </c>
    </row>
    <row r="35" spans="1:16" x14ac:dyDescent="0.4">
      <c r="A35" s="288" t="s">
        <v>72</v>
      </c>
      <c r="B35" s="281" t="s">
        <v>397</v>
      </c>
      <c r="C35" s="281"/>
      <c r="D35" s="18">
        <f>'Sales Target Logic'!D79</f>
        <v>0</v>
      </c>
      <c r="E35" s="18">
        <f>'Sales Target Logic'!E79</f>
        <v>0</v>
      </c>
      <c r="F35" s="18">
        <f>'Sales Target Logic'!F79</f>
        <v>0</v>
      </c>
      <c r="G35" s="18">
        <f>'Sales Target Logic'!G79</f>
        <v>0</v>
      </c>
      <c r="H35" s="18">
        <f>'Sales Target Logic'!H79</f>
        <v>0</v>
      </c>
      <c r="I35" s="18">
        <f>'Sales Target Logic'!I79</f>
        <v>0</v>
      </c>
      <c r="J35" s="18">
        <f>'Sales Target Logic'!J79</f>
        <v>0</v>
      </c>
      <c r="K35" s="18">
        <f>'Sales Target Logic'!K79</f>
        <v>0</v>
      </c>
      <c r="L35" s="18">
        <f>'Sales Target Logic'!L79</f>
        <v>0</v>
      </c>
      <c r="M35" s="18">
        <f>'Sales Target Logic'!M79</f>
        <v>0</v>
      </c>
      <c r="N35" s="18">
        <f>'Sales Target Logic'!N79</f>
        <v>0</v>
      </c>
      <c r="O35" s="18">
        <f>'Sales Target Logic'!O79</f>
        <v>0</v>
      </c>
      <c r="P35" s="19">
        <f t="shared" si="11"/>
        <v>0</v>
      </c>
    </row>
    <row r="36" spans="1:16" x14ac:dyDescent="0.4">
      <c r="A36" s="288" t="s">
        <v>76</v>
      </c>
      <c r="B36" s="281" t="s">
        <v>398</v>
      </c>
      <c r="C36" s="281"/>
      <c r="D36" s="18">
        <f>'Sales Target Logic'!D80</f>
        <v>0</v>
      </c>
      <c r="E36" s="18">
        <f>'Sales Target Logic'!E80</f>
        <v>0</v>
      </c>
      <c r="F36" s="18">
        <f>'Sales Target Logic'!F80</f>
        <v>0</v>
      </c>
      <c r="G36" s="18">
        <f>'Sales Target Logic'!G80</f>
        <v>0</v>
      </c>
      <c r="H36" s="18">
        <f>'Sales Target Logic'!H80</f>
        <v>0</v>
      </c>
      <c r="I36" s="18">
        <f>'Sales Target Logic'!I80</f>
        <v>0</v>
      </c>
      <c r="J36" s="18">
        <f>'Sales Target Logic'!J80</f>
        <v>0</v>
      </c>
      <c r="K36" s="18">
        <f>'Sales Target Logic'!K80</f>
        <v>0</v>
      </c>
      <c r="L36" s="18">
        <f>'Sales Target Logic'!L80</f>
        <v>0</v>
      </c>
      <c r="M36" s="18">
        <f>'Sales Target Logic'!M80</f>
        <v>0</v>
      </c>
      <c r="N36" s="18">
        <f>'Sales Target Logic'!N80</f>
        <v>0</v>
      </c>
      <c r="O36" s="18">
        <f>'Sales Target Logic'!O80</f>
        <v>0</v>
      </c>
      <c r="P36" s="19">
        <f t="shared" si="11"/>
        <v>0</v>
      </c>
    </row>
    <row r="37" spans="1:16" x14ac:dyDescent="0.4">
      <c r="A37" s="288" t="s">
        <v>400</v>
      </c>
      <c r="B37" s="281" t="s">
        <v>399</v>
      </c>
      <c r="C37" s="281"/>
      <c r="D37" s="18">
        <f>'Sales Target Logic'!D82</f>
        <v>0</v>
      </c>
      <c r="E37" s="18">
        <f>'Sales Target Logic'!E82</f>
        <v>0</v>
      </c>
      <c r="F37" s="18">
        <f>'Sales Target Logic'!F82</f>
        <v>0</v>
      </c>
      <c r="G37" s="18">
        <f>'Sales Target Logic'!G82</f>
        <v>0</v>
      </c>
      <c r="H37" s="18">
        <f>'Sales Target Logic'!H82</f>
        <v>0</v>
      </c>
      <c r="I37" s="18">
        <f>'Sales Target Logic'!I82</f>
        <v>0</v>
      </c>
      <c r="J37" s="18">
        <f>'Sales Target Logic'!J82</f>
        <v>0</v>
      </c>
      <c r="K37" s="18">
        <f>'Sales Target Logic'!K82</f>
        <v>0</v>
      </c>
      <c r="L37" s="18">
        <f>'Sales Target Logic'!L82</f>
        <v>0</v>
      </c>
      <c r="M37" s="18">
        <f>'Sales Target Logic'!M82</f>
        <v>0</v>
      </c>
      <c r="N37" s="18">
        <f>'Sales Target Logic'!N82</f>
        <v>0</v>
      </c>
      <c r="O37" s="18">
        <f>'Sales Target Logic'!O82</f>
        <v>0</v>
      </c>
      <c r="P37" s="19">
        <f t="shared" si="11"/>
        <v>0</v>
      </c>
    </row>
    <row r="38" spans="1:16" x14ac:dyDescent="0.4">
      <c r="A38" s="288" t="s">
        <v>405</v>
      </c>
      <c r="B38" s="281" t="s">
        <v>406</v>
      </c>
      <c r="C38" s="281"/>
      <c r="D38" s="18">
        <f>'Sales Target Logic'!D84</f>
        <v>0</v>
      </c>
      <c r="E38" s="18">
        <f>'Sales Target Logic'!E84</f>
        <v>0</v>
      </c>
      <c r="F38" s="18">
        <f>'Sales Target Logic'!F84</f>
        <v>0</v>
      </c>
      <c r="G38" s="18">
        <f>'Sales Target Logic'!G84</f>
        <v>0</v>
      </c>
      <c r="H38" s="18">
        <f>'Sales Target Logic'!H84</f>
        <v>0</v>
      </c>
      <c r="I38" s="18">
        <f>'Sales Target Logic'!I84</f>
        <v>0</v>
      </c>
      <c r="J38" s="18">
        <f>'Sales Target Logic'!J84</f>
        <v>0</v>
      </c>
      <c r="K38" s="18">
        <f>'Sales Target Logic'!K84</f>
        <v>0</v>
      </c>
      <c r="L38" s="18">
        <f>'Sales Target Logic'!L84</f>
        <v>0</v>
      </c>
      <c r="M38" s="18">
        <f>'Sales Target Logic'!M84</f>
        <v>0</v>
      </c>
      <c r="N38" s="18">
        <f>'Sales Target Logic'!N84</f>
        <v>0</v>
      </c>
      <c r="O38" s="18">
        <f>'Sales Target Logic'!O84</f>
        <v>0</v>
      </c>
      <c r="P38" s="19">
        <f t="shared" si="11"/>
        <v>0</v>
      </c>
    </row>
    <row r="39" spans="1:16" x14ac:dyDescent="0.4">
      <c r="A39" s="288" t="s">
        <v>443</v>
      </c>
      <c r="B39" s="281" t="s">
        <v>444</v>
      </c>
      <c r="C39" s="281"/>
      <c r="D39" s="18">
        <f>'Sales Target Logic'!D85</f>
        <v>0</v>
      </c>
      <c r="E39" s="18">
        <f>'Sales Target Logic'!E85</f>
        <v>0</v>
      </c>
      <c r="F39" s="18">
        <f>'Sales Target Logic'!F85</f>
        <v>0</v>
      </c>
      <c r="G39" s="18">
        <f>'Sales Target Logic'!G85</f>
        <v>0</v>
      </c>
      <c r="H39" s="18">
        <f>'Sales Target Logic'!H85</f>
        <v>0</v>
      </c>
      <c r="I39" s="18">
        <f>'Sales Target Logic'!I85</f>
        <v>0</v>
      </c>
      <c r="J39" s="18">
        <f>'Sales Target Logic'!J85</f>
        <v>0</v>
      </c>
      <c r="K39" s="18">
        <f>'Sales Target Logic'!K85</f>
        <v>0</v>
      </c>
      <c r="L39" s="18">
        <f>'Sales Target Logic'!L85</f>
        <v>0</v>
      </c>
      <c r="M39" s="18">
        <f>'Sales Target Logic'!M85</f>
        <v>0</v>
      </c>
      <c r="N39" s="18">
        <f>'Sales Target Logic'!N85</f>
        <v>0</v>
      </c>
      <c r="O39" s="18">
        <f>'Sales Target Logic'!O85</f>
        <v>0</v>
      </c>
      <c r="P39" s="19">
        <f t="shared" si="11"/>
        <v>0</v>
      </c>
    </row>
    <row r="40" spans="1:16" x14ac:dyDescent="0.4">
      <c r="A40" s="288"/>
      <c r="B40" s="281"/>
      <c r="C40" s="281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9"/>
    </row>
    <row r="41" spans="1:16" x14ac:dyDescent="0.4">
      <c r="A41" s="288"/>
      <c r="B41" s="281"/>
      <c r="C41" s="281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9"/>
    </row>
    <row r="42" spans="1:16" ht="12.9" x14ac:dyDescent="0.5">
      <c r="A42" s="291"/>
      <c r="B42" s="292" t="s">
        <v>410</v>
      </c>
      <c r="C42" s="292"/>
      <c r="D42" s="293">
        <f>SUM(D34:D39)</f>
        <v>0</v>
      </c>
      <c r="E42" s="293">
        <f t="shared" ref="E42:O42" si="13">SUM(E34:E39)</f>
        <v>0</v>
      </c>
      <c r="F42" s="293">
        <f t="shared" si="13"/>
        <v>0</v>
      </c>
      <c r="G42" s="293">
        <f t="shared" si="13"/>
        <v>0</v>
      </c>
      <c r="H42" s="293">
        <f t="shared" si="13"/>
        <v>0</v>
      </c>
      <c r="I42" s="293">
        <f t="shared" si="13"/>
        <v>0</v>
      </c>
      <c r="J42" s="293">
        <f t="shared" si="13"/>
        <v>0</v>
      </c>
      <c r="K42" s="293">
        <f t="shared" si="13"/>
        <v>0</v>
      </c>
      <c r="L42" s="293">
        <f t="shared" si="13"/>
        <v>0</v>
      </c>
      <c r="M42" s="293">
        <f t="shared" si="13"/>
        <v>0</v>
      </c>
      <c r="N42" s="293">
        <f t="shared" si="13"/>
        <v>0</v>
      </c>
      <c r="O42" s="293">
        <f t="shared" si="13"/>
        <v>0</v>
      </c>
      <c r="P42" s="242"/>
    </row>
    <row r="43" spans="1:16" x14ac:dyDescent="0.4">
      <c r="A43" s="288"/>
      <c r="B43" s="281"/>
      <c r="C43" s="281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242"/>
    </row>
    <row r="44" spans="1:16" x14ac:dyDescent="0.4">
      <c r="A44" s="51" t="s">
        <v>82</v>
      </c>
      <c r="B44" s="281" t="s">
        <v>402</v>
      </c>
      <c r="C44" s="281"/>
      <c r="D44" s="18" t="e">
        <f>'Sales Target Logic'!D86</f>
        <v>#REF!</v>
      </c>
      <c r="E44" s="18" t="e">
        <f>'Sales Target Logic'!E86</f>
        <v>#REF!</v>
      </c>
      <c r="F44" s="18" t="e">
        <f>'Sales Target Logic'!F86</f>
        <v>#REF!</v>
      </c>
      <c r="G44" s="18" t="e">
        <f>'Sales Target Logic'!G86</f>
        <v>#REF!</v>
      </c>
      <c r="H44" s="18" t="e">
        <f>'Sales Target Logic'!H86</f>
        <v>#REF!</v>
      </c>
      <c r="I44" s="18" t="e">
        <f>'Sales Target Logic'!I86</f>
        <v>#REF!</v>
      </c>
      <c r="J44" s="18" t="e">
        <f>'Sales Target Logic'!J86</f>
        <v>#REF!</v>
      </c>
      <c r="K44" s="18" t="e">
        <f>'Sales Target Logic'!K86</f>
        <v>#REF!</v>
      </c>
      <c r="L44" s="18" t="e">
        <f>'Sales Target Logic'!L86</f>
        <v>#REF!</v>
      </c>
      <c r="M44" s="18" t="e">
        <f>'Sales Target Logic'!M86</f>
        <v>#REF!</v>
      </c>
      <c r="N44" s="18" t="e">
        <f>'Sales Target Logic'!N86</f>
        <v>#REF!</v>
      </c>
      <c r="O44" s="18" t="e">
        <f>'Sales Target Logic'!O86</f>
        <v>#REF!</v>
      </c>
      <c r="P44" s="242" t="e">
        <f>SUM(D44:O44)</f>
        <v>#REF!</v>
      </c>
    </row>
    <row r="45" spans="1:16" x14ac:dyDescent="0.4">
      <c r="A45" s="51"/>
      <c r="B45" s="281"/>
      <c r="C45" s="281"/>
      <c r="P45" s="242"/>
    </row>
    <row r="47" spans="1:16" x14ac:dyDescent="0.4">
      <c r="B47" s="282" t="s">
        <v>482</v>
      </c>
      <c r="C47" s="294">
        <v>0.3</v>
      </c>
    </row>
    <row r="48" spans="1:16" x14ac:dyDescent="0.4">
      <c r="B48" s="282" t="s">
        <v>469</v>
      </c>
      <c r="C48" s="294">
        <v>0.7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3623-37CC-46CF-8C5D-1644F47855A5}">
  <sheetPr>
    <tabColor rgb="FFFF0000"/>
    <pageSetUpPr fitToPage="1"/>
  </sheetPr>
  <dimension ref="A1:S89"/>
  <sheetViews>
    <sheetView showGridLines="0" zoomScale="90" zoomScaleNormal="90" zoomScalePageLayoutView="125" workbookViewId="0">
      <pane xSplit="2" ySplit="6" topLeftCell="C43" activePane="bottomRight" state="frozen"/>
      <selection activeCell="E210" sqref="E210"/>
      <selection pane="topRight" activeCell="E210" sqref="E210"/>
      <selection pane="bottomLeft" activeCell="E210" sqref="E210"/>
      <selection pane="bottomRight" activeCell="A69" sqref="A69:F87"/>
    </sheetView>
  </sheetViews>
  <sheetFormatPr defaultColWidth="9.1640625" defaultRowHeight="11.4" x14ac:dyDescent="0.4"/>
  <cols>
    <col min="1" max="1" width="6.5" style="1" customWidth="1"/>
    <col min="2" max="2" width="37.5546875" style="38" customWidth="1"/>
    <col min="3" max="3" width="16.88671875" style="260" customWidth="1"/>
    <col min="4" max="15" width="10.6640625" style="39" customWidth="1"/>
    <col min="16" max="16" width="11.6640625" style="40" bestFit="1" customWidth="1"/>
    <col min="17" max="17" width="13.1640625" style="20" bestFit="1" customWidth="1"/>
    <col min="18" max="18" width="8.83203125" style="1" customWidth="1"/>
    <col min="19" max="16384" width="9.1640625" style="1"/>
  </cols>
  <sheetData>
    <row r="1" spans="1:18" s="34" customFormat="1" x14ac:dyDescent="0.4">
      <c r="B1" s="49"/>
      <c r="C1" s="255"/>
      <c r="P1" s="218"/>
    </row>
    <row r="2" spans="1:18" s="5" customFormat="1" x14ac:dyDescent="0.4">
      <c r="A2" s="1"/>
      <c r="B2" s="2" t="s">
        <v>370</v>
      </c>
      <c r="C2" s="25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19"/>
      <c r="Q2" s="6"/>
    </row>
    <row r="3" spans="1:18" s="5" customFormat="1" x14ac:dyDescent="0.4">
      <c r="A3" s="7"/>
      <c r="B3" s="2" t="s">
        <v>370</v>
      </c>
      <c r="C3" s="256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20"/>
      <c r="Q3" s="6"/>
    </row>
    <row r="4" spans="1:18" s="5" customFormat="1" x14ac:dyDescent="0.4">
      <c r="B4" s="8" t="s">
        <v>370</v>
      </c>
      <c r="C4" s="257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20"/>
      <c r="Q4" s="6"/>
    </row>
    <row r="5" spans="1:18" s="10" customFormat="1" x14ac:dyDescent="0.4">
      <c r="A5" s="9"/>
      <c r="B5" s="8" t="s">
        <v>370</v>
      </c>
      <c r="C5" s="257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20"/>
      <c r="Q5" s="11"/>
    </row>
    <row r="6" spans="1:18" s="12" customFormat="1" x14ac:dyDescent="0.4">
      <c r="B6" s="13" t="s">
        <v>0</v>
      </c>
      <c r="C6" s="258"/>
      <c r="D6" s="14">
        <v>43191</v>
      </c>
      <c r="E6" s="14">
        <v>43221</v>
      </c>
      <c r="F6" s="14">
        <v>43252</v>
      </c>
      <c r="G6" s="14">
        <v>43282</v>
      </c>
      <c r="H6" s="14">
        <v>43313</v>
      </c>
      <c r="I6" s="14">
        <v>43344</v>
      </c>
      <c r="J6" s="14">
        <v>43374</v>
      </c>
      <c r="K6" s="14">
        <v>43405</v>
      </c>
      <c r="L6" s="14">
        <v>43435</v>
      </c>
      <c r="M6" s="14">
        <v>43466</v>
      </c>
      <c r="N6" s="14">
        <v>43497</v>
      </c>
      <c r="O6" s="14">
        <v>43525</v>
      </c>
      <c r="P6" s="221" t="s">
        <v>1</v>
      </c>
      <c r="Q6" s="15"/>
    </row>
    <row r="7" spans="1:18" x14ac:dyDescent="0.4">
      <c r="A7" s="51" t="s">
        <v>61</v>
      </c>
      <c r="B7" s="50" t="s">
        <v>457</v>
      </c>
      <c r="C7" s="259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</row>
    <row r="8" spans="1:18" x14ac:dyDescent="0.4">
      <c r="A8" s="51" t="s">
        <v>65</v>
      </c>
      <c r="B8" s="52" t="s">
        <v>66</v>
      </c>
      <c r="C8" s="254" t="s">
        <v>445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9" t="e">
        <f>SUM(D8:O8)</f>
        <v>#REF!</v>
      </c>
    </row>
    <row r="9" spans="1:18" x14ac:dyDescent="0.4">
      <c r="A9" s="269" t="s">
        <v>435</v>
      </c>
      <c r="B9" s="52" t="s">
        <v>439</v>
      </c>
      <c r="C9" s="254" t="s">
        <v>445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9" t="e">
        <f t="shared" ref="P9:P12" si="0">SUM(D9:O9)</f>
        <v>#REF!</v>
      </c>
    </row>
    <row r="10" spans="1:18" x14ac:dyDescent="0.4">
      <c r="A10" s="269" t="s">
        <v>436</v>
      </c>
      <c r="B10" s="52" t="s">
        <v>440</v>
      </c>
      <c r="C10" s="254" t="s">
        <v>445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9" t="e">
        <f t="shared" si="0"/>
        <v>#REF!</v>
      </c>
    </row>
    <row r="11" spans="1:18" x14ac:dyDescent="0.4">
      <c r="A11" s="269" t="s">
        <v>437</v>
      </c>
      <c r="B11" s="52" t="s">
        <v>441</v>
      </c>
      <c r="C11" s="254" t="s">
        <v>445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9" t="e">
        <f t="shared" si="0"/>
        <v>#REF!</v>
      </c>
    </row>
    <row r="12" spans="1:18" x14ac:dyDescent="0.4">
      <c r="A12" s="269" t="s">
        <v>438</v>
      </c>
      <c r="B12" s="52" t="s">
        <v>442</v>
      </c>
      <c r="C12" s="254" t="s">
        <v>445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9" t="e">
        <f t="shared" si="0"/>
        <v>#REF!</v>
      </c>
    </row>
    <row r="13" spans="1:18" x14ac:dyDescent="0.4">
      <c r="A13" s="51" t="s">
        <v>67</v>
      </c>
      <c r="B13" s="52" t="s">
        <v>68</v>
      </c>
      <c r="C13" s="254" t="s">
        <v>446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9">
        <f>SUM(D13:O13)</f>
        <v>0</v>
      </c>
    </row>
    <row r="14" spans="1:18" x14ac:dyDescent="0.4">
      <c r="A14" s="51" t="s">
        <v>70</v>
      </c>
      <c r="B14" s="52" t="s">
        <v>71</v>
      </c>
      <c r="C14" s="254" t="s">
        <v>446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9">
        <f t="shared" ref="P14:P19" si="1">SUM(D14:O14)</f>
        <v>0</v>
      </c>
      <c r="Q14" s="20" t="s">
        <v>370</v>
      </c>
      <c r="R14" s="1" t="s">
        <v>370</v>
      </c>
    </row>
    <row r="15" spans="1:18" x14ac:dyDescent="0.4">
      <c r="A15" s="51" t="s">
        <v>407</v>
      </c>
      <c r="B15" s="52" t="s">
        <v>74</v>
      </c>
      <c r="C15" s="254" t="s">
        <v>446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9">
        <f t="shared" si="1"/>
        <v>0</v>
      </c>
    </row>
    <row r="16" spans="1:18" x14ac:dyDescent="0.4">
      <c r="A16" s="51" t="s">
        <v>403</v>
      </c>
      <c r="B16" s="52" t="s">
        <v>404</v>
      </c>
      <c r="C16" s="254" t="s">
        <v>447</v>
      </c>
      <c r="D16" s="58">
        <f>'Core Products - Sales and COGS'!F9</f>
        <v>0</v>
      </c>
      <c r="E16" s="58">
        <f>'Core Products - Sales and COGS'!G9</f>
        <v>0</v>
      </c>
      <c r="F16" s="58">
        <f>'Core Products - Sales and COGS'!H9</f>
        <v>0</v>
      </c>
      <c r="G16" s="58">
        <f>'Core Products - Sales and COGS'!I9</f>
        <v>0</v>
      </c>
      <c r="H16" s="58">
        <f>'Core Products - Sales and COGS'!J9</f>
        <v>0</v>
      </c>
      <c r="I16" s="58">
        <f>'Core Products - Sales and COGS'!K9</f>
        <v>0</v>
      </c>
      <c r="J16" s="58">
        <f>'Core Products - Sales and COGS'!L9</f>
        <v>0</v>
      </c>
      <c r="K16" s="58">
        <f>'Core Products - Sales and COGS'!M9</f>
        <v>0</v>
      </c>
      <c r="L16" s="58">
        <f>'Core Products - Sales and COGS'!N9</f>
        <v>0</v>
      </c>
      <c r="M16" s="58">
        <f>'Core Products - Sales and COGS'!O9</f>
        <v>0</v>
      </c>
      <c r="N16" s="58">
        <f>'Core Products - Sales and COGS'!P9</f>
        <v>0</v>
      </c>
      <c r="O16" s="58">
        <f>'Core Products - Sales and COGS'!Q9</f>
        <v>0</v>
      </c>
      <c r="P16" s="19">
        <f t="shared" si="1"/>
        <v>0</v>
      </c>
    </row>
    <row r="17" spans="1:19" x14ac:dyDescent="0.4">
      <c r="A17" s="51" t="s">
        <v>72</v>
      </c>
      <c r="B17" s="52" t="s">
        <v>397</v>
      </c>
      <c r="C17" s="254" t="s">
        <v>447</v>
      </c>
      <c r="D17" s="18">
        <f>'Core Products - Sales and COGS'!F24</f>
        <v>0</v>
      </c>
      <c r="E17" s="18">
        <f>'Core Products - Sales and COGS'!G24</f>
        <v>0</v>
      </c>
      <c r="F17" s="18">
        <f>'Core Products - Sales and COGS'!H24</f>
        <v>0</v>
      </c>
      <c r="G17" s="18">
        <f>'Core Products - Sales and COGS'!I24</f>
        <v>0</v>
      </c>
      <c r="H17" s="18">
        <f>'Core Products - Sales and COGS'!J24</f>
        <v>0</v>
      </c>
      <c r="I17" s="18">
        <f>'Core Products - Sales and COGS'!K24</f>
        <v>0</v>
      </c>
      <c r="J17" s="18">
        <f>'Core Products - Sales and COGS'!L24</f>
        <v>0</v>
      </c>
      <c r="K17" s="18">
        <f>'Core Products - Sales and COGS'!M24</f>
        <v>0</v>
      </c>
      <c r="L17" s="18">
        <f>'Core Products - Sales and COGS'!N24</f>
        <v>0</v>
      </c>
      <c r="M17" s="18">
        <f>'Core Products - Sales and COGS'!O24</f>
        <v>0</v>
      </c>
      <c r="N17" s="18">
        <f>'Core Products - Sales and COGS'!P24</f>
        <v>0</v>
      </c>
      <c r="O17" s="18">
        <f>'Core Products - Sales and COGS'!Q24</f>
        <v>0</v>
      </c>
      <c r="P17" s="19">
        <f t="shared" si="1"/>
        <v>0</v>
      </c>
    </row>
    <row r="18" spans="1:19" x14ac:dyDescent="0.4">
      <c r="A18" s="51" t="s">
        <v>76</v>
      </c>
      <c r="B18" s="52" t="s">
        <v>398</v>
      </c>
      <c r="C18" s="254" t="s">
        <v>448</v>
      </c>
      <c r="D18" s="18">
        <f>$P$18/12</f>
        <v>0</v>
      </c>
      <c r="E18" s="18">
        <f t="shared" ref="E18:O18" si="2">$P$18/12</f>
        <v>0</v>
      </c>
      <c r="F18" s="18">
        <f t="shared" si="2"/>
        <v>0</v>
      </c>
      <c r="G18" s="18">
        <f t="shared" si="2"/>
        <v>0</v>
      </c>
      <c r="H18" s="18">
        <f t="shared" si="2"/>
        <v>0</v>
      </c>
      <c r="I18" s="18">
        <f t="shared" si="2"/>
        <v>0</v>
      </c>
      <c r="J18" s="18">
        <f t="shared" si="2"/>
        <v>0</v>
      </c>
      <c r="K18" s="18">
        <f t="shared" si="2"/>
        <v>0</v>
      </c>
      <c r="L18" s="18">
        <f t="shared" si="2"/>
        <v>0</v>
      </c>
      <c r="M18" s="18">
        <f t="shared" si="2"/>
        <v>0</v>
      </c>
      <c r="N18" s="18">
        <f t="shared" si="2"/>
        <v>0</v>
      </c>
      <c r="O18" s="18">
        <f t="shared" si="2"/>
        <v>0</v>
      </c>
      <c r="P18" s="19">
        <f>'P&amp;L - Annual Budget'!P22</f>
        <v>0</v>
      </c>
    </row>
    <row r="19" spans="1:19" x14ac:dyDescent="0.4">
      <c r="A19" s="51" t="s">
        <v>77</v>
      </c>
      <c r="B19" s="52" t="s">
        <v>401</v>
      </c>
      <c r="C19" s="254" t="s">
        <v>446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9">
        <f t="shared" si="1"/>
        <v>0</v>
      </c>
    </row>
    <row r="20" spans="1:19" x14ac:dyDescent="0.4">
      <c r="A20" s="51" t="s">
        <v>400</v>
      </c>
      <c r="B20" s="52" t="s">
        <v>399</v>
      </c>
      <c r="C20" s="254" t="s">
        <v>449</v>
      </c>
      <c r="D20" s="18">
        <f>$P$20/12</f>
        <v>0</v>
      </c>
      <c r="E20" s="18">
        <f t="shared" ref="E20:O20" si="3">$P$20/12</f>
        <v>0</v>
      </c>
      <c r="F20" s="18">
        <f t="shared" si="3"/>
        <v>0</v>
      </c>
      <c r="G20" s="18">
        <f t="shared" si="3"/>
        <v>0</v>
      </c>
      <c r="H20" s="18">
        <f t="shared" si="3"/>
        <v>0</v>
      </c>
      <c r="I20" s="18">
        <f t="shared" si="3"/>
        <v>0</v>
      </c>
      <c r="J20" s="18">
        <f t="shared" si="3"/>
        <v>0</v>
      </c>
      <c r="K20" s="18">
        <f t="shared" si="3"/>
        <v>0</v>
      </c>
      <c r="L20" s="18">
        <f t="shared" si="3"/>
        <v>0</v>
      </c>
      <c r="M20" s="18">
        <f t="shared" si="3"/>
        <v>0</v>
      </c>
      <c r="N20" s="18">
        <f t="shared" si="3"/>
        <v>0</v>
      </c>
      <c r="O20" s="18">
        <f t="shared" si="3"/>
        <v>0</v>
      </c>
      <c r="P20" s="19">
        <f>'P&amp;L - Annual Budget'!P24</f>
        <v>0</v>
      </c>
    </row>
    <row r="21" spans="1:19" x14ac:dyDescent="0.4">
      <c r="A21" s="51" t="s">
        <v>80</v>
      </c>
      <c r="B21" s="52" t="s">
        <v>81</v>
      </c>
      <c r="C21" s="254" t="s">
        <v>450</v>
      </c>
      <c r="D21" s="58">
        <f>'MSP Coach Sales'!BF168</f>
        <v>0</v>
      </c>
      <c r="E21" s="58">
        <f>'MSP Coach Sales'!BG168</f>
        <v>0</v>
      </c>
      <c r="F21" s="58">
        <f>'MSP Coach Sales'!BH168</f>
        <v>0</v>
      </c>
      <c r="G21" s="58">
        <f>'MSP Coach Sales'!BI168</f>
        <v>0</v>
      </c>
      <c r="H21" s="58">
        <f>'MSP Coach Sales'!BJ168</f>
        <v>0</v>
      </c>
      <c r="I21" s="58">
        <f>'MSP Coach Sales'!BK168</f>
        <v>0</v>
      </c>
      <c r="J21" s="58">
        <f>'MSP Coach Sales'!BL168</f>
        <v>0</v>
      </c>
      <c r="K21" s="58">
        <f>'MSP Coach Sales'!BM168</f>
        <v>0</v>
      </c>
      <c r="L21" s="58">
        <f>'MSP Coach Sales'!BN168</f>
        <v>0</v>
      </c>
      <c r="M21" s="58">
        <f>'MSP Coach Sales'!BO168</f>
        <v>0</v>
      </c>
      <c r="N21" s="58">
        <f>'MSP Coach Sales'!BP168</f>
        <v>0</v>
      </c>
      <c r="O21" s="58">
        <f>'MSP Coach Sales'!BQ168</f>
        <v>0</v>
      </c>
      <c r="P21" s="242">
        <f>SUM(D21:O21)</f>
        <v>0</v>
      </c>
    </row>
    <row r="22" spans="1:19" x14ac:dyDescent="0.4">
      <c r="A22" s="51" t="s">
        <v>405</v>
      </c>
      <c r="B22" s="52" t="s">
        <v>406</v>
      </c>
      <c r="C22" s="254" t="s">
        <v>447</v>
      </c>
      <c r="D22" s="58">
        <f>'Core Products - Sales and COGS'!F14</f>
        <v>0</v>
      </c>
      <c r="E22" s="58">
        <f>'Core Products - Sales and COGS'!G14</f>
        <v>0</v>
      </c>
      <c r="F22" s="58">
        <f>'Core Products - Sales and COGS'!H14</f>
        <v>0</v>
      </c>
      <c r="G22" s="58">
        <f>'Core Products - Sales and COGS'!I14</f>
        <v>0</v>
      </c>
      <c r="H22" s="58">
        <f>'Core Products - Sales and COGS'!J14</f>
        <v>0</v>
      </c>
      <c r="I22" s="58">
        <f>'Core Products - Sales and COGS'!K14</f>
        <v>0</v>
      </c>
      <c r="J22" s="58">
        <f>'Core Products - Sales and COGS'!L14</f>
        <v>0</v>
      </c>
      <c r="K22" s="58">
        <f>'Core Products - Sales and COGS'!M14</f>
        <v>0</v>
      </c>
      <c r="L22" s="58">
        <f>'Core Products - Sales and COGS'!N14</f>
        <v>0</v>
      </c>
      <c r="M22" s="58">
        <f>'Core Products - Sales and COGS'!O14</f>
        <v>0</v>
      </c>
      <c r="N22" s="58">
        <f>'Core Products - Sales and COGS'!P14</f>
        <v>0</v>
      </c>
      <c r="O22" s="58">
        <f>'Core Products - Sales and COGS'!Q14</f>
        <v>0</v>
      </c>
      <c r="P22" s="242">
        <f>SUM(D22:O22)</f>
        <v>0</v>
      </c>
    </row>
    <row r="23" spans="1:19" x14ac:dyDescent="0.4">
      <c r="A23" s="269" t="s">
        <v>443</v>
      </c>
      <c r="B23" s="52" t="s">
        <v>444</v>
      </c>
      <c r="C23" s="254" t="s">
        <v>447</v>
      </c>
      <c r="D23" s="58">
        <f>'Core Products - Sales and COGS'!F19</f>
        <v>0</v>
      </c>
      <c r="E23" s="58">
        <f>'Core Products - Sales and COGS'!G19</f>
        <v>0</v>
      </c>
      <c r="F23" s="58">
        <f>'Core Products - Sales and COGS'!H19</f>
        <v>0</v>
      </c>
      <c r="G23" s="58">
        <f>'Core Products - Sales and COGS'!I19</f>
        <v>0</v>
      </c>
      <c r="H23" s="58">
        <f>'Core Products - Sales and COGS'!J19</f>
        <v>0</v>
      </c>
      <c r="I23" s="58">
        <f>'Core Products - Sales and COGS'!K19</f>
        <v>0</v>
      </c>
      <c r="J23" s="58">
        <f>'Core Products - Sales and COGS'!L19</f>
        <v>0</v>
      </c>
      <c r="K23" s="58">
        <f>'Core Products - Sales and COGS'!M19</f>
        <v>0</v>
      </c>
      <c r="L23" s="58">
        <f>'Core Products - Sales and COGS'!N19</f>
        <v>0</v>
      </c>
      <c r="M23" s="58">
        <f>'Core Products - Sales and COGS'!O19</f>
        <v>0</v>
      </c>
      <c r="N23" s="58">
        <f>'Core Products - Sales and COGS'!P19</f>
        <v>0</v>
      </c>
      <c r="O23" s="58">
        <f>'Core Products - Sales and COGS'!Q19</f>
        <v>0</v>
      </c>
      <c r="P23" s="242">
        <f>SUM(D23:O23)</f>
        <v>0</v>
      </c>
    </row>
    <row r="24" spans="1:19" s="20" customFormat="1" x14ac:dyDescent="0.4">
      <c r="A24" s="51" t="s">
        <v>82</v>
      </c>
      <c r="B24" s="52" t="s">
        <v>402</v>
      </c>
      <c r="C24" s="254" t="s">
        <v>451</v>
      </c>
      <c r="D24" s="58" t="e">
        <f>#REF!</f>
        <v>#REF!</v>
      </c>
      <c r="E24" s="58" t="e">
        <f>#REF!</f>
        <v>#REF!</v>
      </c>
      <c r="F24" s="58" t="e">
        <f>#REF!</f>
        <v>#REF!</v>
      </c>
      <c r="G24" s="58" t="e">
        <f>#REF!</f>
        <v>#REF!</v>
      </c>
      <c r="H24" s="58" t="e">
        <f>#REF!</f>
        <v>#REF!</v>
      </c>
      <c r="I24" s="58" t="e">
        <f>#REF!</f>
        <v>#REF!</v>
      </c>
      <c r="J24" s="58" t="e">
        <f>#REF!</f>
        <v>#REF!</v>
      </c>
      <c r="K24" s="58" t="e">
        <f>#REF!</f>
        <v>#REF!</v>
      </c>
      <c r="L24" s="58" t="e">
        <f>#REF!</f>
        <v>#REF!</v>
      </c>
      <c r="M24" s="58" t="e">
        <f>#REF!</f>
        <v>#REF!</v>
      </c>
      <c r="N24" s="58" t="e">
        <f>#REF!</f>
        <v>#REF!</v>
      </c>
      <c r="O24" s="58" t="e">
        <f>#REF!</f>
        <v>#REF!</v>
      </c>
      <c r="P24" s="242" t="e">
        <f>SUM(D24:O24)</f>
        <v>#REF!</v>
      </c>
      <c r="R24" s="1"/>
      <c r="S24" s="1"/>
    </row>
    <row r="25" spans="1:19" s="271" customFormat="1" x14ac:dyDescent="0.4">
      <c r="A25" s="16"/>
      <c r="B25" s="1"/>
      <c r="C25" s="260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9"/>
      <c r="Q25" s="20"/>
      <c r="R25" s="1"/>
      <c r="S25" s="1"/>
    </row>
    <row r="26" spans="1:19" x14ac:dyDescent="0.4">
      <c r="A26" s="12"/>
      <c r="B26" s="13" t="s">
        <v>453</v>
      </c>
      <c r="C26" s="273">
        <v>0.2</v>
      </c>
      <c r="D26" s="14">
        <v>43191</v>
      </c>
      <c r="E26" s="14">
        <v>43221</v>
      </c>
      <c r="F26" s="14">
        <v>43252</v>
      </c>
      <c r="G26" s="14">
        <v>43282</v>
      </c>
      <c r="H26" s="14">
        <v>43313</v>
      </c>
      <c r="I26" s="14">
        <v>43344</v>
      </c>
      <c r="J26" s="14">
        <v>43374</v>
      </c>
      <c r="K26" s="14">
        <v>43405</v>
      </c>
      <c r="L26" s="14">
        <v>43435</v>
      </c>
      <c r="M26" s="14">
        <v>43466</v>
      </c>
      <c r="N26" s="14">
        <v>43497</v>
      </c>
      <c r="O26" s="14">
        <v>43525</v>
      </c>
      <c r="P26" s="221" t="s">
        <v>1</v>
      </c>
    </row>
    <row r="27" spans="1:19" x14ac:dyDescent="0.4">
      <c r="A27" s="51" t="s">
        <v>61</v>
      </c>
      <c r="B27" s="50" t="s">
        <v>458</v>
      </c>
      <c r="C27" s="259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</row>
    <row r="28" spans="1:19" x14ac:dyDescent="0.4">
      <c r="A28" s="51" t="s">
        <v>65</v>
      </c>
      <c r="B28" s="52" t="s">
        <v>66</v>
      </c>
      <c r="C28" s="254" t="s">
        <v>445</v>
      </c>
      <c r="D28" s="18" t="e">
        <f>(D8*$C$26)+D8</f>
        <v>#REF!</v>
      </c>
      <c r="E28" s="18" t="e">
        <f t="shared" ref="E28:O28" si="4">(E8*$C$26)+E8</f>
        <v>#REF!</v>
      </c>
      <c r="F28" s="18" t="e">
        <f t="shared" si="4"/>
        <v>#REF!</v>
      </c>
      <c r="G28" s="18" t="e">
        <f t="shared" si="4"/>
        <v>#REF!</v>
      </c>
      <c r="H28" s="18" t="e">
        <f t="shared" si="4"/>
        <v>#REF!</v>
      </c>
      <c r="I28" s="18" t="e">
        <f t="shared" si="4"/>
        <v>#REF!</v>
      </c>
      <c r="J28" s="18" t="e">
        <f t="shared" si="4"/>
        <v>#REF!</v>
      </c>
      <c r="K28" s="18" t="e">
        <f t="shared" si="4"/>
        <v>#REF!</v>
      </c>
      <c r="L28" s="18" t="e">
        <f t="shared" si="4"/>
        <v>#REF!</v>
      </c>
      <c r="M28" s="18" t="e">
        <f t="shared" si="4"/>
        <v>#REF!</v>
      </c>
      <c r="N28" s="18" t="e">
        <f t="shared" si="4"/>
        <v>#REF!</v>
      </c>
      <c r="O28" s="18" t="e">
        <f t="shared" si="4"/>
        <v>#REF!</v>
      </c>
      <c r="P28" s="19" t="e">
        <f>SUM(D28:O28)</f>
        <v>#REF!</v>
      </c>
    </row>
    <row r="29" spans="1:19" x14ac:dyDescent="0.4">
      <c r="A29" s="269" t="s">
        <v>435</v>
      </c>
      <c r="B29" s="52" t="s">
        <v>439</v>
      </c>
      <c r="C29" s="254" t="s">
        <v>445</v>
      </c>
      <c r="D29" s="18" t="e">
        <f t="shared" ref="D29:O44" si="5">(D9*$C$26)+D9</f>
        <v>#REF!</v>
      </c>
      <c r="E29" s="18" t="e">
        <f t="shared" si="5"/>
        <v>#REF!</v>
      </c>
      <c r="F29" s="18" t="e">
        <f t="shared" si="5"/>
        <v>#REF!</v>
      </c>
      <c r="G29" s="18" t="e">
        <f t="shared" si="5"/>
        <v>#REF!</v>
      </c>
      <c r="H29" s="18" t="e">
        <f t="shared" si="5"/>
        <v>#REF!</v>
      </c>
      <c r="I29" s="18" t="e">
        <f t="shared" si="5"/>
        <v>#REF!</v>
      </c>
      <c r="J29" s="18" t="e">
        <f t="shared" si="5"/>
        <v>#REF!</v>
      </c>
      <c r="K29" s="18" t="e">
        <f t="shared" si="5"/>
        <v>#REF!</v>
      </c>
      <c r="L29" s="18" t="e">
        <f t="shared" si="5"/>
        <v>#REF!</v>
      </c>
      <c r="M29" s="18" t="e">
        <f t="shared" si="5"/>
        <v>#REF!</v>
      </c>
      <c r="N29" s="18" t="e">
        <f t="shared" si="5"/>
        <v>#REF!</v>
      </c>
      <c r="O29" s="18" t="e">
        <f t="shared" si="5"/>
        <v>#REF!</v>
      </c>
      <c r="P29" s="19" t="e">
        <f t="shared" ref="P29:P44" si="6">SUM(D29:O29)</f>
        <v>#REF!</v>
      </c>
    </row>
    <row r="30" spans="1:19" x14ac:dyDescent="0.4">
      <c r="A30" s="269" t="s">
        <v>436</v>
      </c>
      <c r="B30" s="52" t="s">
        <v>440</v>
      </c>
      <c r="C30" s="254" t="s">
        <v>445</v>
      </c>
      <c r="D30" s="18" t="e">
        <f t="shared" si="5"/>
        <v>#REF!</v>
      </c>
      <c r="E30" s="18" t="e">
        <f t="shared" si="5"/>
        <v>#REF!</v>
      </c>
      <c r="F30" s="18" t="e">
        <f t="shared" si="5"/>
        <v>#REF!</v>
      </c>
      <c r="G30" s="18" t="e">
        <f t="shared" si="5"/>
        <v>#REF!</v>
      </c>
      <c r="H30" s="18" t="e">
        <f t="shared" si="5"/>
        <v>#REF!</v>
      </c>
      <c r="I30" s="18" t="e">
        <f t="shared" si="5"/>
        <v>#REF!</v>
      </c>
      <c r="J30" s="18" t="e">
        <f t="shared" si="5"/>
        <v>#REF!</v>
      </c>
      <c r="K30" s="18" t="e">
        <f t="shared" si="5"/>
        <v>#REF!</v>
      </c>
      <c r="L30" s="18" t="e">
        <f t="shared" si="5"/>
        <v>#REF!</v>
      </c>
      <c r="M30" s="18" t="e">
        <f t="shared" si="5"/>
        <v>#REF!</v>
      </c>
      <c r="N30" s="18" t="e">
        <f t="shared" si="5"/>
        <v>#REF!</v>
      </c>
      <c r="O30" s="18" t="e">
        <f t="shared" si="5"/>
        <v>#REF!</v>
      </c>
      <c r="P30" s="19" t="e">
        <f t="shared" si="6"/>
        <v>#REF!</v>
      </c>
    </row>
    <row r="31" spans="1:19" x14ac:dyDescent="0.4">
      <c r="A31" s="269" t="s">
        <v>437</v>
      </c>
      <c r="B31" s="52" t="s">
        <v>441</v>
      </c>
      <c r="C31" s="254" t="s">
        <v>445</v>
      </c>
      <c r="D31" s="18" t="e">
        <f t="shared" si="5"/>
        <v>#REF!</v>
      </c>
      <c r="E31" s="18" t="e">
        <f t="shared" si="5"/>
        <v>#REF!</v>
      </c>
      <c r="F31" s="18" t="e">
        <f t="shared" si="5"/>
        <v>#REF!</v>
      </c>
      <c r="G31" s="18" t="e">
        <f t="shared" si="5"/>
        <v>#REF!</v>
      </c>
      <c r="H31" s="18" t="e">
        <f t="shared" si="5"/>
        <v>#REF!</v>
      </c>
      <c r="I31" s="18" t="e">
        <f t="shared" si="5"/>
        <v>#REF!</v>
      </c>
      <c r="J31" s="18" t="e">
        <f t="shared" si="5"/>
        <v>#REF!</v>
      </c>
      <c r="K31" s="18" t="e">
        <f t="shared" si="5"/>
        <v>#REF!</v>
      </c>
      <c r="L31" s="18" t="e">
        <f t="shared" si="5"/>
        <v>#REF!</v>
      </c>
      <c r="M31" s="18" t="e">
        <f t="shared" si="5"/>
        <v>#REF!</v>
      </c>
      <c r="N31" s="18" t="e">
        <f t="shared" si="5"/>
        <v>#REF!</v>
      </c>
      <c r="O31" s="18" t="e">
        <f t="shared" si="5"/>
        <v>#REF!</v>
      </c>
      <c r="P31" s="19" t="e">
        <f t="shared" si="6"/>
        <v>#REF!</v>
      </c>
    </row>
    <row r="32" spans="1:19" x14ac:dyDescent="0.4">
      <c r="A32" s="269" t="s">
        <v>438</v>
      </c>
      <c r="B32" s="52" t="s">
        <v>442</v>
      </c>
      <c r="C32" s="254" t="s">
        <v>445</v>
      </c>
      <c r="D32" s="18" t="e">
        <f t="shared" si="5"/>
        <v>#REF!</v>
      </c>
      <c r="E32" s="18" t="e">
        <f t="shared" si="5"/>
        <v>#REF!</v>
      </c>
      <c r="F32" s="18" t="e">
        <f t="shared" si="5"/>
        <v>#REF!</v>
      </c>
      <c r="G32" s="18" t="e">
        <f t="shared" si="5"/>
        <v>#REF!</v>
      </c>
      <c r="H32" s="18" t="e">
        <f t="shared" si="5"/>
        <v>#REF!</v>
      </c>
      <c r="I32" s="18" t="e">
        <f t="shared" si="5"/>
        <v>#REF!</v>
      </c>
      <c r="J32" s="18" t="e">
        <f t="shared" si="5"/>
        <v>#REF!</v>
      </c>
      <c r="K32" s="18" t="e">
        <f t="shared" si="5"/>
        <v>#REF!</v>
      </c>
      <c r="L32" s="18" t="e">
        <f t="shared" si="5"/>
        <v>#REF!</v>
      </c>
      <c r="M32" s="18" t="e">
        <f t="shared" si="5"/>
        <v>#REF!</v>
      </c>
      <c r="N32" s="18" t="e">
        <f t="shared" si="5"/>
        <v>#REF!</v>
      </c>
      <c r="O32" s="18" t="e">
        <f t="shared" si="5"/>
        <v>#REF!</v>
      </c>
      <c r="P32" s="19" t="e">
        <f t="shared" si="6"/>
        <v>#REF!</v>
      </c>
    </row>
    <row r="33" spans="1:16" x14ac:dyDescent="0.4">
      <c r="A33" s="51" t="s">
        <v>67</v>
      </c>
      <c r="B33" s="52" t="s">
        <v>68</v>
      </c>
      <c r="C33" s="254" t="s">
        <v>446</v>
      </c>
      <c r="D33" s="18">
        <f t="shared" si="5"/>
        <v>0</v>
      </c>
      <c r="E33" s="18">
        <f t="shared" si="5"/>
        <v>0</v>
      </c>
      <c r="F33" s="18">
        <f t="shared" si="5"/>
        <v>0</v>
      </c>
      <c r="G33" s="18">
        <f t="shared" si="5"/>
        <v>0</v>
      </c>
      <c r="H33" s="18">
        <f t="shared" si="5"/>
        <v>0</v>
      </c>
      <c r="I33" s="18">
        <f t="shared" si="5"/>
        <v>0</v>
      </c>
      <c r="J33" s="18">
        <f t="shared" si="5"/>
        <v>0</v>
      </c>
      <c r="K33" s="18">
        <f t="shared" si="5"/>
        <v>0</v>
      </c>
      <c r="L33" s="18">
        <f t="shared" si="5"/>
        <v>0</v>
      </c>
      <c r="M33" s="18">
        <f t="shared" si="5"/>
        <v>0</v>
      </c>
      <c r="N33" s="18">
        <f t="shared" si="5"/>
        <v>0</v>
      </c>
      <c r="O33" s="18">
        <f t="shared" si="5"/>
        <v>0</v>
      </c>
      <c r="P33" s="19">
        <f t="shared" si="6"/>
        <v>0</v>
      </c>
    </row>
    <row r="34" spans="1:16" x14ac:dyDescent="0.4">
      <c r="A34" s="51" t="s">
        <v>70</v>
      </c>
      <c r="B34" s="52" t="s">
        <v>71</v>
      </c>
      <c r="C34" s="254" t="s">
        <v>446</v>
      </c>
      <c r="D34" s="18">
        <f t="shared" si="5"/>
        <v>0</v>
      </c>
      <c r="E34" s="18">
        <f t="shared" si="5"/>
        <v>0</v>
      </c>
      <c r="F34" s="18">
        <f t="shared" si="5"/>
        <v>0</v>
      </c>
      <c r="G34" s="18">
        <f t="shared" si="5"/>
        <v>0</v>
      </c>
      <c r="H34" s="18">
        <f t="shared" si="5"/>
        <v>0</v>
      </c>
      <c r="I34" s="18">
        <f t="shared" si="5"/>
        <v>0</v>
      </c>
      <c r="J34" s="18">
        <f t="shared" si="5"/>
        <v>0</v>
      </c>
      <c r="K34" s="18">
        <f t="shared" si="5"/>
        <v>0</v>
      </c>
      <c r="L34" s="18">
        <f t="shared" si="5"/>
        <v>0</v>
      </c>
      <c r="M34" s="18">
        <f t="shared" si="5"/>
        <v>0</v>
      </c>
      <c r="N34" s="18">
        <f t="shared" si="5"/>
        <v>0</v>
      </c>
      <c r="O34" s="18">
        <f t="shared" si="5"/>
        <v>0</v>
      </c>
      <c r="P34" s="19">
        <f t="shared" si="6"/>
        <v>0</v>
      </c>
    </row>
    <row r="35" spans="1:16" x14ac:dyDescent="0.4">
      <c r="A35" s="51" t="s">
        <v>407</v>
      </c>
      <c r="B35" s="52" t="s">
        <v>74</v>
      </c>
      <c r="C35" s="254" t="s">
        <v>446</v>
      </c>
      <c r="D35" s="18">
        <f t="shared" si="5"/>
        <v>0</v>
      </c>
      <c r="E35" s="18">
        <f t="shared" si="5"/>
        <v>0</v>
      </c>
      <c r="F35" s="18">
        <f t="shared" si="5"/>
        <v>0</v>
      </c>
      <c r="G35" s="18">
        <f t="shared" si="5"/>
        <v>0</v>
      </c>
      <c r="H35" s="18">
        <f t="shared" si="5"/>
        <v>0</v>
      </c>
      <c r="I35" s="18">
        <f t="shared" si="5"/>
        <v>0</v>
      </c>
      <c r="J35" s="18">
        <f t="shared" si="5"/>
        <v>0</v>
      </c>
      <c r="K35" s="18">
        <f t="shared" si="5"/>
        <v>0</v>
      </c>
      <c r="L35" s="18">
        <f t="shared" si="5"/>
        <v>0</v>
      </c>
      <c r="M35" s="18">
        <f t="shared" si="5"/>
        <v>0</v>
      </c>
      <c r="N35" s="18">
        <f t="shared" si="5"/>
        <v>0</v>
      </c>
      <c r="O35" s="18">
        <f t="shared" si="5"/>
        <v>0</v>
      </c>
      <c r="P35" s="19">
        <f t="shared" si="6"/>
        <v>0</v>
      </c>
    </row>
    <row r="36" spans="1:16" x14ac:dyDescent="0.4">
      <c r="A36" s="51" t="s">
        <v>403</v>
      </c>
      <c r="B36" s="52" t="s">
        <v>404</v>
      </c>
      <c r="C36" s="254" t="s">
        <v>447</v>
      </c>
      <c r="D36" s="18">
        <f t="shared" si="5"/>
        <v>0</v>
      </c>
      <c r="E36" s="18">
        <f t="shared" si="5"/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  <c r="I36" s="18">
        <f t="shared" si="5"/>
        <v>0</v>
      </c>
      <c r="J36" s="18">
        <f t="shared" si="5"/>
        <v>0</v>
      </c>
      <c r="K36" s="18">
        <f t="shared" si="5"/>
        <v>0</v>
      </c>
      <c r="L36" s="18">
        <f t="shared" si="5"/>
        <v>0</v>
      </c>
      <c r="M36" s="18">
        <f t="shared" si="5"/>
        <v>0</v>
      </c>
      <c r="N36" s="18">
        <f t="shared" si="5"/>
        <v>0</v>
      </c>
      <c r="O36" s="18">
        <f t="shared" si="5"/>
        <v>0</v>
      </c>
      <c r="P36" s="19">
        <f t="shared" si="6"/>
        <v>0</v>
      </c>
    </row>
    <row r="37" spans="1:16" x14ac:dyDescent="0.4">
      <c r="A37" s="51" t="s">
        <v>72</v>
      </c>
      <c r="B37" s="52" t="s">
        <v>397</v>
      </c>
      <c r="C37" s="254" t="s">
        <v>447</v>
      </c>
      <c r="D37" s="18">
        <f t="shared" si="5"/>
        <v>0</v>
      </c>
      <c r="E37" s="18">
        <f t="shared" si="5"/>
        <v>0</v>
      </c>
      <c r="F37" s="18">
        <f t="shared" si="5"/>
        <v>0</v>
      </c>
      <c r="G37" s="18">
        <f t="shared" si="5"/>
        <v>0</v>
      </c>
      <c r="H37" s="18">
        <f t="shared" si="5"/>
        <v>0</v>
      </c>
      <c r="I37" s="18">
        <f t="shared" si="5"/>
        <v>0</v>
      </c>
      <c r="J37" s="18">
        <f t="shared" si="5"/>
        <v>0</v>
      </c>
      <c r="K37" s="18">
        <f t="shared" si="5"/>
        <v>0</v>
      </c>
      <c r="L37" s="18">
        <f t="shared" si="5"/>
        <v>0</v>
      </c>
      <c r="M37" s="18">
        <f t="shared" si="5"/>
        <v>0</v>
      </c>
      <c r="N37" s="18">
        <f t="shared" si="5"/>
        <v>0</v>
      </c>
      <c r="O37" s="18">
        <f t="shared" si="5"/>
        <v>0</v>
      </c>
      <c r="P37" s="19">
        <f t="shared" si="6"/>
        <v>0</v>
      </c>
    </row>
    <row r="38" spans="1:16" x14ac:dyDescent="0.4">
      <c r="A38" s="51" t="s">
        <v>76</v>
      </c>
      <c r="B38" s="52" t="s">
        <v>398</v>
      </c>
      <c r="C38" s="254" t="s">
        <v>448</v>
      </c>
      <c r="D38" s="18">
        <f t="shared" si="5"/>
        <v>0</v>
      </c>
      <c r="E38" s="18">
        <f t="shared" si="5"/>
        <v>0</v>
      </c>
      <c r="F38" s="18">
        <f t="shared" si="5"/>
        <v>0</v>
      </c>
      <c r="G38" s="18">
        <f t="shared" si="5"/>
        <v>0</v>
      </c>
      <c r="H38" s="18">
        <f t="shared" si="5"/>
        <v>0</v>
      </c>
      <c r="I38" s="18">
        <f t="shared" si="5"/>
        <v>0</v>
      </c>
      <c r="J38" s="18">
        <f t="shared" si="5"/>
        <v>0</v>
      </c>
      <c r="K38" s="18">
        <f t="shared" si="5"/>
        <v>0</v>
      </c>
      <c r="L38" s="18">
        <f t="shared" si="5"/>
        <v>0</v>
      </c>
      <c r="M38" s="18">
        <f t="shared" si="5"/>
        <v>0</v>
      </c>
      <c r="N38" s="18">
        <f t="shared" si="5"/>
        <v>0</v>
      </c>
      <c r="O38" s="18">
        <f t="shared" si="5"/>
        <v>0</v>
      </c>
      <c r="P38" s="19">
        <f t="shared" si="6"/>
        <v>0</v>
      </c>
    </row>
    <row r="39" spans="1:16" x14ac:dyDescent="0.4">
      <c r="A39" s="51" t="s">
        <v>77</v>
      </c>
      <c r="B39" s="52" t="s">
        <v>401</v>
      </c>
      <c r="C39" s="254" t="s">
        <v>446</v>
      </c>
      <c r="D39" s="18">
        <f t="shared" si="5"/>
        <v>0</v>
      </c>
      <c r="E39" s="18">
        <f t="shared" si="5"/>
        <v>0</v>
      </c>
      <c r="F39" s="18">
        <f t="shared" si="5"/>
        <v>0</v>
      </c>
      <c r="G39" s="18">
        <f t="shared" si="5"/>
        <v>0</v>
      </c>
      <c r="H39" s="18">
        <f t="shared" si="5"/>
        <v>0</v>
      </c>
      <c r="I39" s="18">
        <f t="shared" si="5"/>
        <v>0</v>
      </c>
      <c r="J39" s="18">
        <f t="shared" si="5"/>
        <v>0</v>
      </c>
      <c r="K39" s="18">
        <f t="shared" si="5"/>
        <v>0</v>
      </c>
      <c r="L39" s="18">
        <f t="shared" si="5"/>
        <v>0</v>
      </c>
      <c r="M39" s="18">
        <f t="shared" si="5"/>
        <v>0</v>
      </c>
      <c r="N39" s="18">
        <f t="shared" si="5"/>
        <v>0</v>
      </c>
      <c r="O39" s="18">
        <f t="shared" si="5"/>
        <v>0</v>
      </c>
      <c r="P39" s="19">
        <f t="shared" si="6"/>
        <v>0</v>
      </c>
    </row>
    <row r="40" spans="1:16" x14ac:dyDescent="0.4">
      <c r="A40" s="51" t="s">
        <v>400</v>
      </c>
      <c r="B40" s="52" t="s">
        <v>399</v>
      </c>
      <c r="C40" s="254" t="s">
        <v>449</v>
      </c>
      <c r="D40" s="18">
        <f t="shared" si="5"/>
        <v>0</v>
      </c>
      <c r="E40" s="18">
        <f t="shared" si="5"/>
        <v>0</v>
      </c>
      <c r="F40" s="18">
        <f t="shared" si="5"/>
        <v>0</v>
      </c>
      <c r="G40" s="18">
        <f t="shared" si="5"/>
        <v>0</v>
      </c>
      <c r="H40" s="18">
        <f t="shared" si="5"/>
        <v>0</v>
      </c>
      <c r="I40" s="18">
        <f t="shared" si="5"/>
        <v>0</v>
      </c>
      <c r="J40" s="18">
        <f t="shared" si="5"/>
        <v>0</v>
      </c>
      <c r="K40" s="18">
        <f t="shared" si="5"/>
        <v>0</v>
      </c>
      <c r="L40" s="18">
        <f t="shared" si="5"/>
        <v>0</v>
      </c>
      <c r="M40" s="18">
        <f t="shared" si="5"/>
        <v>0</v>
      </c>
      <c r="N40" s="18">
        <f t="shared" si="5"/>
        <v>0</v>
      </c>
      <c r="O40" s="18">
        <f t="shared" si="5"/>
        <v>0</v>
      </c>
      <c r="P40" s="19">
        <f t="shared" si="6"/>
        <v>0</v>
      </c>
    </row>
    <row r="41" spans="1:16" x14ac:dyDescent="0.4">
      <c r="A41" s="51" t="s">
        <v>80</v>
      </c>
      <c r="B41" s="52" t="s">
        <v>81</v>
      </c>
      <c r="C41" s="254" t="s">
        <v>450</v>
      </c>
      <c r="D41" s="18">
        <f t="shared" si="5"/>
        <v>0</v>
      </c>
      <c r="E41" s="18">
        <f t="shared" si="5"/>
        <v>0</v>
      </c>
      <c r="F41" s="18">
        <f t="shared" si="5"/>
        <v>0</v>
      </c>
      <c r="G41" s="18">
        <f t="shared" si="5"/>
        <v>0</v>
      </c>
      <c r="H41" s="18">
        <f t="shared" si="5"/>
        <v>0</v>
      </c>
      <c r="I41" s="18">
        <f t="shared" si="5"/>
        <v>0</v>
      </c>
      <c r="J41" s="18">
        <f t="shared" si="5"/>
        <v>0</v>
      </c>
      <c r="K41" s="18">
        <f t="shared" si="5"/>
        <v>0</v>
      </c>
      <c r="L41" s="18">
        <f t="shared" si="5"/>
        <v>0</v>
      </c>
      <c r="M41" s="18">
        <f t="shared" si="5"/>
        <v>0</v>
      </c>
      <c r="N41" s="18">
        <f t="shared" si="5"/>
        <v>0</v>
      </c>
      <c r="O41" s="18">
        <f t="shared" si="5"/>
        <v>0</v>
      </c>
      <c r="P41" s="19">
        <f t="shared" si="6"/>
        <v>0</v>
      </c>
    </row>
    <row r="42" spans="1:16" x14ac:dyDescent="0.4">
      <c r="A42" s="51" t="s">
        <v>405</v>
      </c>
      <c r="B42" s="52" t="s">
        <v>406</v>
      </c>
      <c r="C42" s="254" t="s">
        <v>447</v>
      </c>
      <c r="D42" s="18">
        <f t="shared" si="5"/>
        <v>0</v>
      </c>
      <c r="E42" s="18">
        <f t="shared" si="5"/>
        <v>0</v>
      </c>
      <c r="F42" s="18">
        <f t="shared" si="5"/>
        <v>0</v>
      </c>
      <c r="G42" s="18">
        <f t="shared" si="5"/>
        <v>0</v>
      </c>
      <c r="H42" s="18">
        <f t="shared" si="5"/>
        <v>0</v>
      </c>
      <c r="I42" s="18">
        <f t="shared" si="5"/>
        <v>0</v>
      </c>
      <c r="J42" s="18">
        <f t="shared" si="5"/>
        <v>0</v>
      </c>
      <c r="K42" s="18">
        <f t="shared" si="5"/>
        <v>0</v>
      </c>
      <c r="L42" s="18">
        <f t="shared" si="5"/>
        <v>0</v>
      </c>
      <c r="M42" s="18">
        <f t="shared" si="5"/>
        <v>0</v>
      </c>
      <c r="N42" s="18">
        <f t="shared" si="5"/>
        <v>0</v>
      </c>
      <c r="O42" s="18">
        <f t="shared" si="5"/>
        <v>0</v>
      </c>
      <c r="P42" s="19">
        <f t="shared" si="6"/>
        <v>0</v>
      </c>
    </row>
    <row r="43" spans="1:16" x14ac:dyDescent="0.4">
      <c r="A43" s="269" t="s">
        <v>443</v>
      </c>
      <c r="B43" s="52" t="s">
        <v>444</v>
      </c>
      <c r="C43" s="254" t="s">
        <v>447</v>
      </c>
      <c r="D43" s="18">
        <f t="shared" si="5"/>
        <v>0</v>
      </c>
      <c r="E43" s="18">
        <f t="shared" si="5"/>
        <v>0</v>
      </c>
      <c r="F43" s="18">
        <f t="shared" si="5"/>
        <v>0</v>
      </c>
      <c r="G43" s="18">
        <f t="shared" si="5"/>
        <v>0</v>
      </c>
      <c r="H43" s="18">
        <f t="shared" si="5"/>
        <v>0</v>
      </c>
      <c r="I43" s="18">
        <f t="shared" si="5"/>
        <v>0</v>
      </c>
      <c r="J43" s="18">
        <f t="shared" si="5"/>
        <v>0</v>
      </c>
      <c r="K43" s="18">
        <f t="shared" si="5"/>
        <v>0</v>
      </c>
      <c r="L43" s="18">
        <f t="shared" si="5"/>
        <v>0</v>
      </c>
      <c r="M43" s="18">
        <f t="shared" si="5"/>
        <v>0</v>
      </c>
      <c r="N43" s="18">
        <f t="shared" si="5"/>
        <v>0</v>
      </c>
      <c r="O43" s="18">
        <f t="shared" si="5"/>
        <v>0</v>
      </c>
      <c r="P43" s="19">
        <f t="shared" si="6"/>
        <v>0</v>
      </c>
    </row>
    <row r="44" spans="1:16" x14ac:dyDescent="0.4">
      <c r="A44" s="51" t="s">
        <v>82</v>
      </c>
      <c r="B44" s="52" t="s">
        <v>402</v>
      </c>
      <c r="C44" s="254" t="s">
        <v>451</v>
      </c>
      <c r="D44" s="18" t="e">
        <f t="shared" si="5"/>
        <v>#REF!</v>
      </c>
      <c r="E44" s="18" t="e">
        <f t="shared" si="5"/>
        <v>#REF!</v>
      </c>
      <c r="F44" s="18" t="e">
        <f t="shared" si="5"/>
        <v>#REF!</v>
      </c>
      <c r="G44" s="18" t="e">
        <f t="shared" si="5"/>
        <v>#REF!</v>
      </c>
      <c r="H44" s="18" t="e">
        <f t="shared" si="5"/>
        <v>#REF!</v>
      </c>
      <c r="I44" s="18" t="e">
        <f t="shared" si="5"/>
        <v>#REF!</v>
      </c>
      <c r="J44" s="18" t="e">
        <f t="shared" si="5"/>
        <v>#REF!</v>
      </c>
      <c r="K44" s="18" t="e">
        <f t="shared" si="5"/>
        <v>#REF!</v>
      </c>
      <c r="L44" s="18" t="e">
        <f t="shared" si="5"/>
        <v>#REF!</v>
      </c>
      <c r="M44" s="18" t="e">
        <f t="shared" si="5"/>
        <v>#REF!</v>
      </c>
      <c r="N44" s="18" t="e">
        <f t="shared" si="5"/>
        <v>#REF!</v>
      </c>
      <c r="O44" s="18" t="e">
        <f t="shared" si="5"/>
        <v>#REF!</v>
      </c>
      <c r="P44" s="19" t="e">
        <f t="shared" si="6"/>
        <v>#REF!</v>
      </c>
    </row>
    <row r="45" spans="1:16" x14ac:dyDescent="0.4">
      <c r="D45" s="39" t="e">
        <f>SUM(D28:D44)</f>
        <v>#REF!</v>
      </c>
      <c r="E45" s="39" t="e">
        <f t="shared" ref="E45:O45" si="7">SUM(E28:E44)</f>
        <v>#REF!</v>
      </c>
      <c r="F45" s="39" t="e">
        <f t="shared" si="7"/>
        <v>#REF!</v>
      </c>
      <c r="G45" s="39" t="e">
        <f t="shared" si="7"/>
        <v>#REF!</v>
      </c>
      <c r="H45" s="39" t="e">
        <f t="shared" si="7"/>
        <v>#REF!</v>
      </c>
      <c r="I45" s="39" t="e">
        <f t="shared" si="7"/>
        <v>#REF!</v>
      </c>
      <c r="J45" s="39" t="e">
        <f t="shared" si="7"/>
        <v>#REF!</v>
      </c>
      <c r="K45" s="39" t="e">
        <f t="shared" si="7"/>
        <v>#REF!</v>
      </c>
      <c r="L45" s="39" t="e">
        <f t="shared" si="7"/>
        <v>#REF!</v>
      </c>
      <c r="M45" s="39" t="e">
        <f t="shared" si="7"/>
        <v>#REF!</v>
      </c>
      <c r="N45" s="39" t="e">
        <f t="shared" si="7"/>
        <v>#REF!</v>
      </c>
      <c r="O45" s="39" t="e">
        <f t="shared" si="7"/>
        <v>#REF!</v>
      </c>
      <c r="P45" s="39" t="e">
        <f>SUM(P28:P44)</f>
        <v>#REF!</v>
      </c>
    </row>
    <row r="47" spans="1:16" x14ac:dyDescent="0.4">
      <c r="A47" s="12"/>
      <c r="B47" s="13" t="s">
        <v>454</v>
      </c>
      <c r="C47" s="273" t="s">
        <v>370</v>
      </c>
      <c r="D47" s="14">
        <v>43191</v>
      </c>
      <c r="E47" s="14">
        <v>43221</v>
      </c>
      <c r="F47" s="14">
        <v>43252</v>
      </c>
      <c r="G47" s="14">
        <v>43282</v>
      </c>
      <c r="H47" s="14">
        <v>43313</v>
      </c>
      <c r="I47" s="14">
        <v>43344</v>
      </c>
      <c r="J47" s="14">
        <v>43374</v>
      </c>
      <c r="K47" s="14">
        <v>43405</v>
      </c>
      <c r="L47" s="14">
        <v>43435</v>
      </c>
      <c r="M47" s="14">
        <v>43466</v>
      </c>
      <c r="N47" s="14">
        <v>43497</v>
      </c>
      <c r="O47" s="14">
        <v>43525</v>
      </c>
      <c r="P47" s="221" t="s">
        <v>1</v>
      </c>
    </row>
    <row r="48" spans="1:16" x14ac:dyDescent="0.4">
      <c r="A48" s="51" t="s">
        <v>61</v>
      </c>
      <c r="B48" s="50" t="s">
        <v>459</v>
      </c>
      <c r="C48" s="259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9"/>
    </row>
    <row r="49" spans="1:16" x14ac:dyDescent="0.4">
      <c r="A49" s="51" t="s">
        <v>65</v>
      </c>
      <c r="B49" s="52" t="s">
        <v>66</v>
      </c>
      <c r="C49" s="254" t="s">
        <v>445</v>
      </c>
      <c r="D49" s="308">
        <v>9.5000000000000001E-2</v>
      </c>
      <c r="E49" s="308">
        <v>9.5000000000000001E-2</v>
      </c>
      <c r="F49" s="308">
        <v>9.5000000000000001E-2</v>
      </c>
      <c r="G49" s="274">
        <v>0</v>
      </c>
      <c r="H49" s="274">
        <v>0</v>
      </c>
      <c r="I49" s="274">
        <v>0</v>
      </c>
      <c r="J49" s="274">
        <v>0</v>
      </c>
      <c r="K49" s="274">
        <v>0</v>
      </c>
      <c r="L49" s="274">
        <v>0</v>
      </c>
      <c r="M49" s="274">
        <v>0</v>
      </c>
      <c r="N49" s="274">
        <v>0</v>
      </c>
      <c r="O49" s="274">
        <v>0</v>
      </c>
      <c r="P49" s="19" t="s">
        <v>370</v>
      </c>
    </row>
    <row r="50" spans="1:16" x14ac:dyDescent="0.4">
      <c r="A50" s="269" t="s">
        <v>435</v>
      </c>
      <c r="B50" s="52" t="s">
        <v>439</v>
      </c>
      <c r="C50" s="254" t="s">
        <v>445</v>
      </c>
      <c r="D50" s="274">
        <v>0</v>
      </c>
      <c r="E50" s="274">
        <v>0</v>
      </c>
      <c r="F50" s="274">
        <v>0</v>
      </c>
      <c r="G50" s="274">
        <v>0</v>
      </c>
      <c r="H50" s="274">
        <v>0</v>
      </c>
      <c r="I50" s="274">
        <v>0</v>
      </c>
      <c r="J50" s="274">
        <v>0</v>
      </c>
      <c r="K50" s="274">
        <v>0</v>
      </c>
      <c r="L50" s="274">
        <v>0</v>
      </c>
      <c r="M50" s="274">
        <v>0</v>
      </c>
      <c r="N50" s="274">
        <v>0</v>
      </c>
      <c r="O50" s="274">
        <v>0</v>
      </c>
      <c r="P50" s="19" t="s">
        <v>370</v>
      </c>
    </row>
    <row r="51" spans="1:16" x14ac:dyDescent="0.4">
      <c r="A51" s="269" t="s">
        <v>436</v>
      </c>
      <c r="B51" s="52" t="s">
        <v>440</v>
      </c>
      <c r="C51" s="254" t="s">
        <v>445</v>
      </c>
      <c r="D51" s="274">
        <v>0</v>
      </c>
      <c r="E51" s="274">
        <v>0</v>
      </c>
      <c r="F51" s="274">
        <v>0</v>
      </c>
      <c r="G51" s="274">
        <v>0</v>
      </c>
      <c r="H51" s="274">
        <v>0</v>
      </c>
      <c r="I51" s="274">
        <v>0</v>
      </c>
      <c r="J51" s="274">
        <v>0</v>
      </c>
      <c r="K51" s="274">
        <v>0</v>
      </c>
      <c r="L51" s="274">
        <v>0</v>
      </c>
      <c r="M51" s="274">
        <v>0</v>
      </c>
      <c r="N51" s="274">
        <v>0</v>
      </c>
      <c r="O51" s="274">
        <v>0</v>
      </c>
      <c r="P51" s="19" t="s">
        <v>370</v>
      </c>
    </row>
    <row r="52" spans="1:16" x14ac:dyDescent="0.4">
      <c r="A52" s="269" t="s">
        <v>437</v>
      </c>
      <c r="B52" s="52" t="s">
        <v>441</v>
      </c>
      <c r="C52" s="254" t="s">
        <v>445</v>
      </c>
      <c r="D52" s="274">
        <v>0</v>
      </c>
      <c r="E52" s="274">
        <v>0</v>
      </c>
      <c r="F52" s="274">
        <v>0</v>
      </c>
      <c r="G52" s="274">
        <v>0</v>
      </c>
      <c r="H52" s="274">
        <v>0</v>
      </c>
      <c r="I52" s="274">
        <v>0</v>
      </c>
      <c r="J52" s="274">
        <v>0</v>
      </c>
      <c r="K52" s="274">
        <v>0</v>
      </c>
      <c r="L52" s="274">
        <v>0</v>
      </c>
      <c r="M52" s="274">
        <v>0</v>
      </c>
      <c r="N52" s="274">
        <v>0</v>
      </c>
      <c r="O52" s="274">
        <v>0</v>
      </c>
      <c r="P52" s="19" t="s">
        <v>370</v>
      </c>
    </row>
    <row r="53" spans="1:16" x14ac:dyDescent="0.4">
      <c r="A53" s="269" t="s">
        <v>438</v>
      </c>
      <c r="B53" s="52" t="s">
        <v>442</v>
      </c>
      <c r="C53" s="254" t="s">
        <v>445</v>
      </c>
      <c r="D53" s="274">
        <v>0</v>
      </c>
      <c r="E53" s="274">
        <v>0</v>
      </c>
      <c r="F53" s="274">
        <v>0</v>
      </c>
      <c r="G53" s="274">
        <v>0</v>
      </c>
      <c r="H53" s="274">
        <v>0</v>
      </c>
      <c r="I53" s="274">
        <v>0</v>
      </c>
      <c r="J53" s="274">
        <v>0</v>
      </c>
      <c r="K53" s="274">
        <v>0</v>
      </c>
      <c r="L53" s="274">
        <v>0</v>
      </c>
      <c r="M53" s="274">
        <v>0</v>
      </c>
      <c r="N53" s="274">
        <v>0</v>
      </c>
      <c r="O53" s="274">
        <v>0</v>
      </c>
      <c r="P53" s="19" t="s">
        <v>370</v>
      </c>
    </row>
    <row r="54" spans="1:16" x14ac:dyDescent="0.4">
      <c r="A54" s="51" t="s">
        <v>67</v>
      </c>
      <c r="B54" s="52" t="s">
        <v>68</v>
      </c>
      <c r="C54" s="254" t="s">
        <v>446</v>
      </c>
      <c r="D54" s="274">
        <v>0</v>
      </c>
      <c r="E54" s="274">
        <v>0</v>
      </c>
      <c r="F54" s="274">
        <v>0</v>
      </c>
      <c r="G54" s="274">
        <v>0</v>
      </c>
      <c r="H54" s="274">
        <v>0</v>
      </c>
      <c r="I54" s="274">
        <v>0</v>
      </c>
      <c r="J54" s="274">
        <v>0</v>
      </c>
      <c r="K54" s="274">
        <v>0</v>
      </c>
      <c r="L54" s="274">
        <v>0</v>
      </c>
      <c r="M54" s="274">
        <v>0</v>
      </c>
      <c r="N54" s="274">
        <v>0</v>
      </c>
      <c r="O54" s="274">
        <v>0</v>
      </c>
      <c r="P54" s="19" t="s">
        <v>370</v>
      </c>
    </row>
    <row r="55" spans="1:16" x14ac:dyDescent="0.4">
      <c r="A55" s="51" t="s">
        <v>70</v>
      </c>
      <c r="B55" s="52" t="s">
        <v>71</v>
      </c>
      <c r="C55" s="254" t="s">
        <v>446</v>
      </c>
      <c r="D55" s="274">
        <v>0</v>
      </c>
      <c r="E55" s="274">
        <v>0</v>
      </c>
      <c r="F55" s="274">
        <v>0</v>
      </c>
      <c r="G55" s="274">
        <v>0</v>
      </c>
      <c r="H55" s="274">
        <v>0</v>
      </c>
      <c r="I55" s="274">
        <v>0</v>
      </c>
      <c r="J55" s="274">
        <v>0</v>
      </c>
      <c r="K55" s="274">
        <v>0</v>
      </c>
      <c r="L55" s="274">
        <v>0</v>
      </c>
      <c r="M55" s="274">
        <v>0</v>
      </c>
      <c r="N55" s="274">
        <v>0</v>
      </c>
      <c r="O55" s="274">
        <v>0</v>
      </c>
      <c r="P55" s="19" t="s">
        <v>370</v>
      </c>
    </row>
    <row r="56" spans="1:16" x14ac:dyDescent="0.4">
      <c r="A56" s="51" t="s">
        <v>407</v>
      </c>
      <c r="B56" s="52" t="s">
        <v>74</v>
      </c>
      <c r="C56" s="254" t="s">
        <v>446</v>
      </c>
      <c r="D56" s="274">
        <v>0</v>
      </c>
      <c r="E56" s="274">
        <v>0</v>
      </c>
      <c r="F56" s="274">
        <v>0</v>
      </c>
      <c r="G56" s="274">
        <v>0</v>
      </c>
      <c r="H56" s="274">
        <v>0</v>
      </c>
      <c r="I56" s="274">
        <v>0</v>
      </c>
      <c r="J56" s="274">
        <v>0</v>
      </c>
      <c r="K56" s="274">
        <v>0</v>
      </c>
      <c r="L56" s="274">
        <v>0</v>
      </c>
      <c r="M56" s="274">
        <v>0</v>
      </c>
      <c r="N56" s="274">
        <v>0</v>
      </c>
      <c r="O56" s="274">
        <v>0</v>
      </c>
      <c r="P56" s="19" t="s">
        <v>455</v>
      </c>
    </row>
    <row r="57" spans="1:16" x14ac:dyDescent="0.4">
      <c r="A57" s="51" t="s">
        <v>403</v>
      </c>
      <c r="B57" s="52" t="s">
        <v>404</v>
      </c>
      <c r="C57" s="254" t="s">
        <v>447</v>
      </c>
      <c r="D57" s="274">
        <v>0</v>
      </c>
      <c r="E57" s="274">
        <v>0</v>
      </c>
      <c r="F57" s="274">
        <v>0</v>
      </c>
      <c r="G57" s="274">
        <v>0</v>
      </c>
      <c r="H57" s="274">
        <v>0</v>
      </c>
      <c r="I57" s="274">
        <v>0</v>
      </c>
      <c r="J57" s="274">
        <v>0</v>
      </c>
      <c r="K57" s="274">
        <v>0</v>
      </c>
      <c r="L57" s="274">
        <v>0</v>
      </c>
      <c r="M57" s="274">
        <v>0</v>
      </c>
      <c r="N57" s="274">
        <v>0</v>
      </c>
      <c r="O57" s="274">
        <v>0</v>
      </c>
      <c r="P57" s="19" t="s">
        <v>370</v>
      </c>
    </row>
    <row r="58" spans="1:16" x14ac:dyDescent="0.4">
      <c r="A58" s="51" t="s">
        <v>72</v>
      </c>
      <c r="B58" s="52" t="s">
        <v>397</v>
      </c>
      <c r="C58" s="254" t="s">
        <v>447</v>
      </c>
      <c r="D58" s="274">
        <v>0</v>
      </c>
      <c r="E58" s="274">
        <v>0</v>
      </c>
      <c r="F58" s="274">
        <v>0</v>
      </c>
      <c r="G58" s="274">
        <v>0</v>
      </c>
      <c r="H58" s="274">
        <v>0</v>
      </c>
      <c r="I58" s="274">
        <v>0</v>
      </c>
      <c r="J58" s="274">
        <v>0</v>
      </c>
      <c r="K58" s="274">
        <v>0</v>
      </c>
      <c r="L58" s="274">
        <v>0</v>
      </c>
      <c r="M58" s="274">
        <v>0</v>
      </c>
      <c r="N58" s="274">
        <v>0</v>
      </c>
      <c r="O58" s="274">
        <v>0</v>
      </c>
      <c r="P58" s="19" t="s">
        <v>370</v>
      </c>
    </row>
    <row r="59" spans="1:16" x14ac:dyDescent="0.4">
      <c r="A59" s="51" t="s">
        <v>76</v>
      </c>
      <c r="B59" s="52" t="s">
        <v>398</v>
      </c>
      <c r="C59" s="254" t="s">
        <v>448</v>
      </c>
      <c r="D59" s="274">
        <v>0</v>
      </c>
      <c r="E59" s="274">
        <v>0</v>
      </c>
      <c r="F59" s="274">
        <v>0</v>
      </c>
      <c r="G59" s="274">
        <v>0</v>
      </c>
      <c r="H59" s="274">
        <v>0</v>
      </c>
      <c r="I59" s="274">
        <v>0</v>
      </c>
      <c r="J59" s="274">
        <v>0</v>
      </c>
      <c r="K59" s="274">
        <v>0</v>
      </c>
      <c r="L59" s="274">
        <v>0</v>
      </c>
      <c r="M59" s="274">
        <v>0</v>
      </c>
      <c r="N59" s="274">
        <v>0</v>
      </c>
      <c r="O59" s="274">
        <v>0</v>
      </c>
      <c r="P59" s="19" t="s">
        <v>429</v>
      </c>
    </row>
    <row r="60" spans="1:16" x14ac:dyDescent="0.4">
      <c r="A60" s="51" t="s">
        <v>77</v>
      </c>
      <c r="B60" s="52" t="s">
        <v>401</v>
      </c>
      <c r="C60" s="254" t="s">
        <v>446</v>
      </c>
      <c r="D60" s="274">
        <v>0</v>
      </c>
      <c r="E60" s="274">
        <v>0</v>
      </c>
      <c r="F60" s="274">
        <v>0</v>
      </c>
      <c r="G60" s="274">
        <v>0</v>
      </c>
      <c r="H60" s="274">
        <v>0</v>
      </c>
      <c r="I60" s="274">
        <v>0</v>
      </c>
      <c r="J60" s="274">
        <v>0</v>
      </c>
      <c r="K60" s="274">
        <v>0</v>
      </c>
      <c r="L60" s="274">
        <v>0</v>
      </c>
      <c r="M60" s="274">
        <v>0</v>
      </c>
      <c r="N60" s="274">
        <v>0</v>
      </c>
      <c r="O60" s="274">
        <v>0</v>
      </c>
      <c r="P60" s="19" t="s">
        <v>370</v>
      </c>
    </row>
    <row r="61" spans="1:16" x14ac:dyDescent="0.4">
      <c r="A61" s="51" t="s">
        <v>400</v>
      </c>
      <c r="B61" s="52" t="s">
        <v>399</v>
      </c>
      <c r="C61" s="254" t="s">
        <v>449</v>
      </c>
      <c r="D61" s="274">
        <v>0</v>
      </c>
      <c r="E61" s="274">
        <v>0</v>
      </c>
      <c r="F61" s="274">
        <v>0</v>
      </c>
      <c r="G61" s="274">
        <v>0</v>
      </c>
      <c r="H61" s="274">
        <v>0</v>
      </c>
      <c r="I61" s="274">
        <v>0</v>
      </c>
      <c r="J61" s="274">
        <v>0</v>
      </c>
      <c r="K61" s="274">
        <v>0</v>
      </c>
      <c r="L61" s="274">
        <v>0</v>
      </c>
      <c r="M61" s="274">
        <v>0</v>
      </c>
      <c r="N61" s="274">
        <v>0</v>
      </c>
      <c r="O61" s="274">
        <v>0</v>
      </c>
      <c r="P61" s="19" t="s">
        <v>370</v>
      </c>
    </row>
    <row r="62" spans="1:16" x14ac:dyDescent="0.4">
      <c r="A62" s="51" t="s">
        <v>80</v>
      </c>
      <c r="B62" s="52" t="s">
        <v>81</v>
      </c>
      <c r="C62" s="254" t="s">
        <v>450</v>
      </c>
      <c r="D62" s="274">
        <v>0</v>
      </c>
      <c r="E62" s="274">
        <v>0</v>
      </c>
      <c r="F62" s="274">
        <v>0</v>
      </c>
      <c r="G62" s="274">
        <v>0</v>
      </c>
      <c r="H62" s="274">
        <v>0</v>
      </c>
      <c r="I62" s="274">
        <v>0</v>
      </c>
      <c r="J62" s="274">
        <v>0</v>
      </c>
      <c r="K62" s="274">
        <v>0</v>
      </c>
      <c r="L62" s="274">
        <v>0</v>
      </c>
      <c r="M62" s="274">
        <v>0</v>
      </c>
      <c r="N62" s="274">
        <v>0</v>
      </c>
      <c r="O62" s="274">
        <v>0</v>
      </c>
      <c r="P62" s="242" t="s">
        <v>370</v>
      </c>
    </row>
    <row r="63" spans="1:16" x14ac:dyDescent="0.4">
      <c r="A63" s="51" t="s">
        <v>405</v>
      </c>
      <c r="B63" s="52" t="s">
        <v>406</v>
      </c>
      <c r="C63" s="254" t="s">
        <v>447</v>
      </c>
      <c r="D63" s="274">
        <v>0</v>
      </c>
      <c r="E63" s="274">
        <v>0</v>
      </c>
      <c r="F63" s="274">
        <v>0</v>
      </c>
      <c r="G63" s="274">
        <v>0</v>
      </c>
      <c r="H63" s="274">
        <v>0</v>
      </c>
      <c r="I63" s="274">
        <v>0</v>
      </c>
      <c r="J63" s="274">
        <v>0</v>
      </c>
      <c r="K63" s="274">
        <v>0</v>
      </c>
      <c r="L63" s="274">
        <v>0</v>
      </c>
      <c r="M63" s="274">
        <v>0</v>
      </c>
      <c r="N63" s="274">
        <v>0</v>
      </c>
      <c r="O63" s="274">
        <v>0</v>
      </c>
      <c r="P63" s="242" t="s">
        <v>370</v>
      </c>
    </row>
    <row r="64" spans="1:16" x14ac:dyDescent="0.4">
      <c r="A64" s="269" t="s">
        <v>443</v>
      </c>
      <c r="B64" s="52" t="s">
        <v>444</v>
      </c>
      <c r="C64" s="254" t="s">
        <v>447</v>
      </c>
      <c r="D64" s="274">
        <v>0</v>
      </c>
      <c r="E64" s="274">
        <v>0</v>
      </c>
      <c r="F64" s="274">
        <v>0</v>
      </c>
      <c r="G64" s="274">
        <v>0</v>
      </c>
      <c r="H64" s="274">
        <v>0</v>
      </c>
      <c r="I64" s="274">
        <v>0</v>
      </c>
      <c r="J64" s="274">
        <v>0</v>
      </c>
      <c r="K64" s="274">
        <v>0</v>
      </c>
      <c r="L64" s="274">
        <v>0</v>
      </c>
      <c r="M64" s="274">
        <v>0</v>
      </c>
      <c r="N64" s="274">
        <v>0</v>
      </c>
      <c r="O64" s="274">
        <v>0</v>
      </c>
      <c r="P64" s="242" t="s">
        <v>370</v>
      </c>
    </row>
    <row r="65" spans="1:16" x14ac:dyDescent="0.4">
      <c r="A65" s="51" t="s">
        <v>82</v>
      </c>
      <c r="B65" s="52" t="s">
        <v>402</v>
      </c>
      <c r="C65" s="254" t="s">
        <v>451</v>
      </c>
      <c r="D65" s="274">
        <v>0</v>
      </c>
      <c r="E65" s="274">
        <v>0</v>
      </c>
      <c r="F65" s="274">
        <v>0</v>
      </c>
      <c r="G65" s="274">
        <v>0</v>
      </c>
      <c r="H65" s="274">
        <v>0</v>
      </c>
      <c r="I65" s="274">
        <v>0</v>
      </c>
      <c r="J65" s="274">
        <v>0</v>
      </c>
      <c r="K65" s="274">
        <v>0</v>
      </c>
      <c r="L65" s="274">
        <v>0</v>
      </c>
      <c r="M65" s="274">
        <v>0</v>
      </c>
      <c r="N65" s="274">
        <v>0</v>
      </c>
      <c r="O65" s="274">
        <v>0</v>
      </c>
      <c r="P65" s="242" t="s">
        <v>370</v>
      </c>
    </row>
    <row r="66" spans="1:16" x14ac:dyDescent="0.4">
      <c r="P66" s="40" t="s">
        <v>370</v>
      </c>
    </row>
    <row r="67" spans="1:16" x14ac:dyDescent="0.4">
      <c r="P67" s="40" t="s">
        <v>370</v>
      </c>
    </row>
    <row r="68" spans="1:16" x14ac:dyDescent="0.4">
      <c r="A68" s="12"/>
      <c r="B68" s="13" t="s">
        <v>456</v>
      </c>
      <c r="C68" s="273">
        <v>0</v>
      </c>
      <c r="D68" s="14">
        <v>43191</v>
      </c>
      <c r="E68" s="14">
        <v>43221</v>
      </c>
      <c r="F68" s="14">
        <v>43252</v>
      </c>
      <c r="G68" s="14">
        <v>43282</v>
      </c>
      <c r="H68" s="14">
        <v>43313</v>
      </c>
      <c r="I68" s="14">
        <v>43344</v>
      </c>
      <c r="J68" s="14">
        <v>43374</v>
      </c>
      <c r="K68" s="14">
        <v>43405</v>
      </c>
      <c r="L68" s="14">
        <v>43435</v>
      </c>
      <c r="M68" s="14">
        <v>43466</v>
      </c>
      <c r="N68" s="14">
        <v>43497</v>
      </c>
      <c r="O68" s="14">
        <v>43525</v>
      </c>
      <c r="P68" s="221" t="s">
        <v>1</v>
      </c>
    </row>
    <row r="69" spans="1:16" x14ac:dyDescent="0.4">
      <c r="A69" s="51" t="s">
        <v>61</v>
      </c>
      <c r="B69" s="50" t="s">
        <v>460</v>
      </c>
      <c r="C69" s="259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9"/>
    </row>
    <row r="70" spans="1:16" x14ac:dyDescent="0.4">
      <c r="A70" s="51" t="s">
        <v>65</v>
      </c>
      <c r="B70" s="52" t="s">
        <v>66</v>
      </c>
      <c r="C70" s="254" t="s">
        <v>445</v>
      </c>
      <c r="D70" s="18" t="e">
        <f>(D28*D49)+D28</f>
        <v>#REF!</v>
      </c>
      <c r="E70" s="18" t="e">
        <f t="shared" ref="E70:O70" si="8">(E28*E49)+E28</f>
        <v>#REF!</v>
      </c>
      <c r="F70" s="18" t="e">
        <f t="shared" si="8"/>
        <v>#REF!</v>
      </c>
      <c r="G70" s="18" t="e">
        <f t="shared" si="8"/>
        <v>#REF!</v>
      </c>
      <c r="H70" s="18" t="e">
        <f t="shared" si="8"/>
        <v>#REF!</v>
      </c>
      <c r="I70" s="18" t="e">
        <f t="shared" si="8"/>
        <v>#REF!</v>
      </c>
      <c r="J70" s="18" t="e">
        <f t="shared" si="8"/>
        <v>#REF!</v>
      </c>
      <c r="K70" s="18" t="e">
        <f t="shared" si="8"/>
        <v>#REF!</v>
      </c>
      <c r="L70" s="18" t="e">
        <f t="shared" si="8"/>
        <v>#REF!</v>
      </c>
      <c r="M70" s="18" t="e">
        <f t="shared" si="8"/>
        <v>#REF!</v>
      </c>
      <c r="N70" s="18" t="e">
        <f t="shared" si="8"/>
        <v>#REF!</v>
      </c>
      <c r="O70" s="18" t="e">
        <f t="shared" si="8"/>
        <v>#REF!</v>
      </c>
      <c r="P70" s="19" t="e">
        <f>SUM(D70:O70)</f>
        <v>#REF!</v>
      </c>
    </row>
    <row r="71" spans="1:16" x14ac:dyDescent="0.4">
      <c r="A71" s="269" t="s">
        <v>435</v>
      </c>
      <c r="B71" s="52" t="s">
        <v>439</v>
      </c>
      <c r="C71" s="254" t="s">
        <v>445</v>
      </c>
      <c r="D71" s="18" t="e">
        <f t="shared" ref="D71:O86" si="9">(D29*D50)+D29</f>
        <v>#REF!</v>
      </c>
      <c r="E71" s="18" t="e">
        <f t="shared" si="9"/>
        <v>#REF!</v>
      </c>
      <c r="F71" s="18" t="e">
        <f t="shared" si="9"/>
        <v>#REF!</v>
      </c>
      <c r="G71" s="18" t="e">
        <f t="shared" si="9"/>
        <v>#REF!</v>
      </c>
      <c r="H71" s="18" t="e">
        <f t="shared" si="9"/>
        <v>#REF!</v>
      </c>
      <c r="I71" s="18" t="e">
        <f t="shared" si="9"/>
        <v>#REF!</v>
      </c>
      <c r="J71" s="18" t="e">
        <f t="shared" si="9"/>
        <v>#REF!</v>
      </c>
      <c r="K71" s="18" t="e">
        <f t="shared" si="9"/>
        <v>#REF!</v>
      </c>
      <c r="L71" s="18" t="e">
        <f t="shared" si="9"/>
        <v>#REF!</v>
      </c>
      <c r="M71" s="18" t="e">
        <f t="shared" si="9"/>
        <v>#REF!</v>
      </c>
      <c r="N71" s="18" t="e">
        <f t="shared" si="9"/>
        <v>#REF!</v>
      </c>
      <c r="O71" s="18" t="e">
        <f t="shared" si="9"/>
        <v>#REF!</v>
      </c>
      <c r="P71" s="19" t="e">
        <f t="shared" ref="P71:P86" si="10">SUM(D71:O71)</f>
        <v>#REF!</v>
      </c>
    </row>
    <row r="72" spans="1:16" x14ac:dyDescent="0.4">
      <c r="A72" s="269" t="s">
        <v>436</v>
      </c>
      <c r="B72" s="52" t="s">
        <v>440</v>
      </c>
      <c r="C72" s="254" t="s">
        <v>445</v>
      </c>
      <c r="D72" s="18" t="e">
        <f t="shared" si="9"/>
        <v>#REF!</v>
      </c>
      <c r="E72" s="18" t="e">
        <f t="shared" si="9"/>
        <v>#REF!</v>
      </c>
      <c r="F72" s="18" t="e">
        <f t="shared" si="9"/>
        <v>#REF!</v>
      </c>
      <c r="G72" s="18" t="e">
        <f t="shared" si="9"/>
        <v>#REF!</v>
      </c>
      <c r="H72" s="18" t="e">
        <f t="shared" si="9"/>
        <v>#REF!</v>
      </c>
      <c r="I72" s="18" t="e">
        <f t="shared" si="9"/>
        <v>#REF!</v>
      </c>
      <c r="J72" s="18" t="e">
        <f t="shared" si="9"/>
        <v>#REF!</v>
      </c>
      <c r="K72" s="18" t="e">
        <f t="shared" si="9"/>
        <v>#REF!</v>
      </c>
      <c r="L72" s="18" t="e">
        <f t="shared" si="9"/>
        <v>#REF!</v>
      </c>
      <c r="M72" s="18" t="e">
        <f t="shared" si="9"/>
        <v>#REF!</v>
      </c>
      <c r="N72" s="18" t="e">
        <f t="shared" si="9"/>
        <v>#REF!</v>
      </c>
      <c r="O72" s="18" t="e">
        <f t="shared" si="9"/>
        <v>#REF!</v>
      </c>
      <c r="P72" s="19" t="e">
        <f t="shared" si="10"/>
        <v>#REF!</v>
      </c>
    </row>
    <row r="73" spans="1:16" x14ac:dyDescent="0.4">
      <c r="A73" s="269" t="s">
        <v>437</v>
      </c>
      <c r="B73" s="52" t="s">
        <v>441</v>
      </c>
      <c r="C73" s="254" t="s">
        <v>445</v>
      </c>
      <c r="D73" s="18" t="e">
        <f t="shared" si="9"/>
        <v>#REF!</v>
      </c>
      <c r="E73" s="18" t="e">
        <f t="shared" si="9"/>
        <v>#REF!</v>
      </c>
      <c r="F73" s="18" t="e">
        <f t="shared" si="9"/>
        <v>#REF!</v>
      </c>
      <c r="G73" s="18" t="e">
        <f t="shared" si="9"/>
        <v>#REF!</v>
      </c>
      <c r="H73" s="18" t="e">
        <f t="shared" si="9"/>
        <v>#REF!</v>
      </c>
      <c r="I73" s="18" t="e">
        <f t="shared" si="9"/>
        <v>#REF!</v>
      </c>
      <c r="J73" s="18" t="e">
        <f t="shared" si="9"/>
        <v>#REF!</v>
      </c>
      <c r="K73" s="18" t="e">
        <f t="shared" si="9"/>
        <v>#REF!</v>
      </c>
      <c r="L73" s="18" t="e">
        <f t="shared" si="9"/>
        <v>#REF!</v>
      </c>
      <c r="M73" s="18" t="e">
        <f t="shared" si="9"/>
        <v>#REF!</v>
      </c>
      <c r="N73" s="18" t="e">
        <f t="shared" si="9"/>
        <v>#REF!</v>
      </c>
      <c r="O73" s="18" t="e">
        <f t="shared" si="9"/>
        <v>#REF!</v>
      </c>
      <c r="P73" s="19" t="e">
        <f t="shared" si="10"/>
        <v>#REF!</v>
      </c>
    </row>
    <row r="74" spans="1:16" x14ac:dyDescent="0.4">
      <c r="A74" s="269" t="s">
        <v>438</v>
      </c>
      <c r="B74" s="52" t="s">
        <v>442</v>
      </c>
      <c r="C74" s="254" t="s">
        <v>445</v>
      </c>
      <c r="D74" s="18" t="e">
        <f t="shared" si="9"/>
        <v>#REF!</v>
      </c>
      <c r="E74" s="18" t="e">
        <f t="shared" si="9"/>
        <v>#REF!</v>
      </c>
      <c r="F74" s="18" t="e">
        <f t="shared" si="9"/>
        <v>#REF!</v>
      </c>
      <c r="G74" s="18" t="e">
        <f t="shared" si="9"/>
        <v>#REF!</v>
      </c>
      <c r="H74" s="18" t="e">
        <f t="shared" si="9"/>
        <v>#REF!</v>
      </c>
      <c r="I74" s="18" t="e">
        <f t="shared" si="9"/>
        <v>#REF!</v>
      </c>
      <c r="J74" s="18" t="e">
        <f t="shared" si="9"/>
        <v>#REF!</v>
      </c>
      <c r="K74" s="18" t="e">
        <f t="shared" si="9"/>
        <v>#REF!</v>
      </c>
      <c r="L74" s="18" t="e">
        <f t="shared" si="9"/>
        <v>#REF!</v>
      </c>
      <c r="M74" s="18" t="e">
        <f t="shared" si="9"/>
        <v>#REF!</v>
      </c>
      <c r="N74" s="18" t="e">
        <f t="shared" si="9"/>
        <v>#REF!</v>
      </c>
      <c r="O74" s="18" t="e">
        <f t="shared" si="9"/>
        <v>#REF!</v>
      </c>
      <c r="P74" s="19" t="e">
        <f t="shared" si="10"/>
        <v>#REF!</v>
      </c>
    </row>
    <row r="75" spans="1:16" x14ac:dyDescent="0.4">
      <c r="A75" s="51" t="s">
        <v>67</v>
      </c>
      <c r="B75" s="52" t="s">
        <v>68</v>
      </c>
      <c r="C75" s="254" t="s">
        <v>446</v>
      </c>
      <c r="D75" s="18">
        <f t="shared" si="9"/>
        <v>0</v>
      </c>
      <c r="E75" s="18">
        <f t="shared" si="9"/>
        <v>0</v>
      </c>
      <c r="F75" s="18">
        <f t="shared" si="9"/>
        <v>0</v>
      </c>
      <c r="G75" s="18">
        <f t="shared" si="9"/>
        <v>0</v>
      </c>
      <c r="H75" s="18">
        <f t="shared" si="9"/>
        <v>0</v>
      </c>
      <c r="I75" s="18">
        <f t="shared" si="9"/>
        <v>0</v>
      </c>
      <c r="J75" s="18">
        <f t="shared" si="9"/>
        <v>0</v>
      </c>
      <c r="K75" s="18">
        <f t="shared" si="9"/>
        <v>0</v>
      </c>
      <c r="L75" s="18">
        <f t="shared" si="9"/>
        <v>0</v>
      </c>
      <c r="M75" s="18">
        <f t="shared" si="9"/>
        <v>0</v>
      </c>
      <c r="N75" s="18">
        <f t="shared" si="9"/>
        <v>0</v>
      </c>
      <c r="O75" s="18">
        <f t="shared" si="9"/>
        <v>0</v>
      </c>
      <c r="P75" s="19">
        <f t="shared" si="10"/>
        <v>0</v>
      </c>
    </row>
    <row r="76" spans="1:16" x14ac:dyDescent="0.4">
      <c r="A76" s="51" t="s">
        <v>70</v>
      </c>
      <c r="B76" s="52" t="s">
        <v>71</v>
      </c>
      <c r="C76" s="254" t="s">
        <v>446</v>
      </c>
      <c r="D76" s="18">
        <f t="shared" si="9"/>
        <v>0</v>
      </c>
      <c r="E76" s="18">
        <f t="shared" si="9"/>
        <v>0</v>
      </c>
      <c r="F76" s="18">
        <f t="shared" si="9"/>
        <v>0</v>
      </c>
      <c r="G76" s="18">
        <f t="shared" si="9"/>
        <v>0</v>
      </c>
      <c r="H76" s="18">
        <f t="shared" si="9"/>
        <v>0</v>
      </c>
      <c r="I76" s="18">
        <f t="shared" si="9"/>
        <v>0</v>
      </c>
      <c r="J76" s="18">
        <f t="shared" si="9"/>
        <v>0</v>
      </c>
      <c r="K76" s="18">
        <f t="shared" si="9"/>
        <v>0</v>
      </c>
      <c r="L76" s="18">
        <f t="shared" si="9"/>
        <v>0</v>
      </c>
      <c r="M76" s="18">
        <f t="shared" si="9"/>
        <v>0</v>
      </c>
      <c r="N76" s="18">
        <f t="shared" si="9"/>
        <v>0</v>
      </c>
      <c r="O76" s="18">
        <f t="shared" si="9"/>
        <v>0</v>
      </c>
      <c r="P76" s="19">
        <f t="shared" si="10"/>
        <v>0</v>
      </c>
    </row>
    <row r="77" spans="1:16" x14ac:dyDescent="0.4">
      <c r="A77" s="51" t="s">
        <v>407</v>
      </c>
      <c r="B77" s="52" t="s">
        <v>74</v>
      </c>
      <c r="C77" s="254" t="s">
        <v>446</v>
      </c>
      <c r="D77" s="18">
        <f t="shared" si="9"/>
        <v>0</v>
      </c>
      <c r="E77" s="18">
        <f t="shared" si="9"/>
        <v>0</v>
      </c>
      <c r="F77" s="18">
        <f t="shared" si="9"/>
        <v>0</v>
      </c>
      <c r="G77" s="18">
        <f t="shared" si="9"/>
        <v>0</v>
      </c>
      <c r="H77" s="18">
        <f t="shared" si="9"/>
        <v>0</v>
      </c>
      <c r="I77" s="18">
        <f t="shared" si="9"/>
        <v>0</v>
      </c>
      <c r="J77" s="18">
        <f t="shared" si="9"/>
        <v>0</v>
      </c>
      <c r="K77" s="18">
        <f t="shared" si="9"/>
        <v>0</v>
      </c>
      <c r="L77" s="18">
        <f t="shared" si="9"/>
        <v>0</v>
      </c>
      <c r="M77" s="18">
        <f t="shared" si="9"/>
        <v>0</v>
      </c>
      <c r="N77" s="18">
        <f t="shared" si="9"/>
        <v>0</v>
      </c>
      <c r="O77" s="18">
        <f t="shared" si="9"/>
        <v>0</v>
      </c>
      <c r="P77" s="19">
        <f t="shared" si="10"/>
        <v>0</v>
      </c>
    </row>
    <row r="78" spans="1:16" x14ac:dyDescent="0.4">
      <c r="A78" s="51" t="s">
        <v>403</v>
      </c>
      <c r="B78" s="52" t="s">
        <v>404</v>
      </c>
      <c r="C78" s="254" t="s">
        <v>447</v>
      </c>
      <c r="D78" s="18">
        <f t="shared" si="9"/>
        <v>0</v>
      </c>
      <c r="E78" s="18">
        <f t="shared" si="9"/>
        <v>0</v>
      </c>
      <c r="F78" s="18">
        <f t="shared" si="9"/>
        <v>0</v>
      </c>
      <c r="G78" s="18">
        <f t="shared" si="9"/>
        <v>0</v>
      </c>
      <c r="H78" s="18">
        <f t="shared" si="9"/>
        <v>0</v>
      </c>
      <c r="I78" s="18">
        <f t="shared" si="9"/>
        <v>0</v>
      </c>
      <c r="J78" s="18">
        <f t="shared" si="9"/>
        <v>0</v>
      </c>
      <c r="K78" s="18">
        <f t="shared" si="9"/>
        <v>0</v>
      </c>
      <c r="L78" s="18">
        <f t="shared" si="9"/>
        <v>0</v>
      </c>
      <c r="M78" s="18">
        <f t="shared" si="9"/>
        <v>0</v>
      </c>
      <c r="N78" s="18">
        <f t="shared" si="9"/>
        <v>0</v>
      </c>
      <c r="O78" s="18">
        <f t="shared" si="9"/>
        <v>0</v>
      </c>
      <c r="P78" s="19">
        <f t="shared" si="10"/>
        <v>0</v>
      </c>
    </row>
    <row r="79" spans="1:16" x14ac:dyDescent="0.4">
      <c r="A79" s="51" t="s">
        <v>72</v>
      </c>
      <c r="B79" s="52" t="s">
        <v>397</v>
      </c>
      <c r="C79" s="254" t="s">
        <v>447</v>
      </c>
      <c r="D79" s="18">
        <f t="shared" si="9"/>
        <v>0</v>
      </c>
      <c r="E79" s="18">
        <f t="shared" si="9"/>
        <v>0</v>
      </c>
      <c r="F79" s="18">
        <f t="shared" si="9"/>
        <v>0</v>
      </c>
      <c r="G79" s="18">
        <f t="shared" si="9"/>
        <v>0</v>
      </c>
      <c r="H79" s="18">
        <f t="shared" si="9"/>
        <v>0</v>
      </c>
      <c r="I79" s="18">
        <f t="shared" si="9"/>
        <v>0</v>
      </c>
      <c r="J79" s="18">
        <f t="shared" si="9"/>
        <v>0</v>
      </c>
      <c r="K79" s="18">
        <f t="shared" si="9"/>
        <v>0</v>
      </c>
      <c r="L79" s="18">
        <f t="shared" si="9"/>
        <v>0</v>
      </c>
      <c r="M79" s="18">
        <f t="shared" si="9"/>
        <v>0</v>
      </c>
      <c r="N79" s="18">
        <f t="shared" si="9"/>
        <v>0</v>
      </c>
      <c r="O79" s="18">
        <f t="shared" si="9"/>
        <v>0</v>
      </c>
      <c r="P79" s="19">
        <f t="shared" si="10"/>
        <v>0</v>
      </c>
    </row>
    <row r="80" spans="1:16" x14ac:dyDescent="0.4">
      <c r="A80" s="51" t="s">
        <v>76</v>
      </c>
      <c r="B80" s="52" t="s">
        <v>398</v>
      </c>
      <c r="C80" s="254" t="s">
        <v>448</v>
      </c>
      <c r="D80" s="18">
        <f t="shared" si="9"/>
        <v>0</v>
      </c>
      <c r="E80" s="18">
        <f t="shared" si="9"/>
        <v>0</v>
      </c>
      <c r="F80" s="18">
        <f t="shared" si="9"/>
        <v>0</v>
      </c>
      <c r="G80" s="18">
        <f t="shared" si="9"/>
        <v>0</v>
      </c>
      <c r="H80" s="18">
        <f t="shared" si="9"/>
        <v>0</v>
      </c>
      <c r="I80" s="18">
        <f t="shared" si="9"/>
        <v>0</v>
      </c>
      <c r="J80" s="18">
        <f t="shared" si="9"/>
        <v>0</v>
      </c>
      <c r="K80" s="18">
        <f t="shared" si="9"/>
        <v>0</v>
      </c>
      <c r="L80" s="18">
        <f t="shared" si="9"/>
        <v>0</v>
      </c>
      <c r="M80" s="18">
        <f t="shared" si="9"/>
        <v>0</v>
      </c>
      <c r="N80" s="18">
        <f t="shared" si="9"/>
        <v>0</v>
      </c>
      <c r="O80" s="18">
        <f t="shared" si="9"/>
        <v>0</v>
      </c>
      <c r="P80" s="19">
        <f t="shared" si="10"/>
        <v>0</v>
      </c>
    </row>
    <row r="81" spans="1:16" x14ac:dyDescent="0.4">
      <c r="A81" s="51" t="s">
        <v>77</v>
      </c>
      <c r="B81" s="52" t="s">
        <v>401</v>
      </c>
      <c r="C81" s="254" t="s">
        <v>446</v>
      </c>
      <c r="D81" s="18">
        <f t="shared" si="9"/>
        <v>0</v>
      </c>
      <c r="E81" s="18">
        <f t="shared" si="9"/>
        <v>0</v>
      </c>
      <c r="F81" s="18">
        <f t="shared" si="9"/>
        <v>0</v>
      </c>
      <c r="G81" s="18">
        <f t="shared" si="9"/>
        <v>0</v>
      </c>
      <c r="H81" s="18">
        <f t="shared" si="9"/>
        <v>0</v>
      </c>
      <c r="I81" s="18">
        <f t="shared" si="9"/>
        <v>0</v>
      </c>
      <c r="J81" s="18">
        <f t="shared" si="9"/>
        <v>0</v>
      </c>
      <c r="K81" s="18">
        <f t="shared" si="9"/>
        <v>0</v>
      </c>
      <c r="L81" s="18">
        <f t="shared" si="9"/>
        <v>0</v>
      </c>
      <c r="M81" s="18">
        <f t="shared" si="9"/>
        <v>0</v>
      </c>
      <c r="N81" s="18">
        <f t="shared" si="9"/>
        <v>0</v>
      </c>
      <c r="O81" s="18">
        <f t="shared" si="9"/>
        <v>0</v>
      </c>
      <c r="P81" s="19">
        <f t="shared" si="10"/>
        <v>0</v>
      </c>
    </row>
    <row r="82" spans="1:16" x14ac:dyDescent="0.4">
      <c r="A82" s="51" t="s">
        <v>400</v>
      </c>
      <c r="B82" s="52" t="s">
        <v>399</v>
      </c>
      <c r="C82" s="254" t="s">
        <v>449</v>
      </c>
      <c r="D82" s="18">
        <f t="shared" si="9"/>
        <v>0</v>
      </c>
      <c r="E82" s="18">
        <f t="shared" si="9"/>
        <v>0</v>
      </c>
      <c r="F82" s="18">
        <f t="shared" si="9"/>
        <v>0</v>
      </c>
      <c r="G82" s="18">
        <f t="shared" si="9"/>
        <v>0</v>
      </c>
      <c r="H82" s="18">
        <f t="shared" si="9"/>
        <v>0</v>
      </c>
      <c r="I82" s="18">
        <f t="shared" si="9"/>
        <v>0</v>
      </c>
      <c r="J82" s="18">
        <f t="shared" si="9"/>
        <v>0</v>
      </c>
      <c r="K82" s="18">
        <f t="shared" si="9"/>
        <v>0</v>
      </c>
      <c r="L82" s="18">
        <f t="shared" si="9"/>
        <v>0</v>
      </c>
      <c r="M82" s="18">
        <f t="shared" si="9"/>
        <v>0</v>
      </c>
      <c r="N82" s="18">
        <f t="shared" si="9"/>
        <v>0</v>
      </c>
      <c r="O82" s="18">
        <f t="shared" si="9"/>
        <v>0</v>
      </c>
      <c r="P82" s="19">
        <f t="shared" si="10"/>
        <v>0</v>
      </c>
    </row>
    <row r="83" spans="1:16" x14ac:dyDescent="0.4">
      <c r="A83" s="51" t="s">
        <v>80</v>
      </c>
      <c r="B83" s="52" t="s">
        <v>81</v>
      </c>
      <c r="C83" s="254" t="s">
        <v>450</v>
      </c>
      <c r="D83" s="18">
        <f t="shared" si="9"/>
        <v>0</v>
      </c>
      <c r="E83" s="18">
        <f t="shared" si="9"/>
        <v>0</v>
      </c>
      <c r="F83" s="18">
        <f t="shared" si="9"/>
        <v>0</v>
      </c>
      <c r="G83" s="18">
        <f t="shared" si="9"/>
        <v>0</v>
      </c>
      <c r="H83" s="18">
        <f t="shared" si="9"/>
        <v>0</v>
      </c>
      <c r="I83" s="18">
        <f t="shared" si="9"/>
        <v>0</v>
      </c>
      <c r="J83" s="18">
        <f t="shared" si="9"/>
        <v>0</v>
      </c>
      <c r="K83" s="18">
        <f t="shared" si="9"/>
        <v>0</v>
      </c>
      <c r="L83" s="18">
        <f t="shared" si="9"/>
        <v>0</v>
      </c>
      <c r="M83" s="18">
        <f t="shared" si="9"/>
        <v>0</v>
      </c>
      <c r="N83" s="18">
        <f t="shared" si="9"/>
        <v>0</v>
      </c>
      <c r="O83" s="18">
        <f t="shared" si="9"/>
        <v>0</v>
      </c>
      <c r="P83" s="19">
        <f t="shared" si="10"/>
        <v>0</v>
      </c>
    </row>
    <row r="84" spans="1:16" x14ac:dyDescent="0.4">
      <c r="A84" s="51" t="s">
        <v>405</v>
      </c>
      <c r="B84" s="52" t="s">
        <v>406</v>
      </c>
      <c r="C84" s="254" t="s">
        <v>447</v>
      </c>
      <c r="D84" s="18">
        <f t="shared" si="9"/>
        <v>0</v>
      </c>
      <c r="E84" s="18">
        <f t="shared" si="9"/>
        <v>0</v>
      </c>
      <c r="F84" s="18">
        <f t="shared" si="9"/>
        <v>0</v>
      </c>
      <c r="G84" s="18">
        <f t="shared" si="9"/>
        <v>0</v>
      </c>
      <c r="H84" s="18">
        <f t="shared" si="9"/>
        <v>0</v>
      </c>
      <c r="I84" s="18">
        <f t="shared" si="9"/>
        <v>0</v>
      </c>
      <c r="J84" s="18">
        <f t="shared" si="9"/>
        <v>0</v>
      </c>
      <c r="K84" s="18">
        <f t="shared" si="9"/>
        <v>0</v>
      </c>
      <c r="L84" s="18">
        <f t="shared" si="9"/>
        <v>0</v>
      </c>
      <c r="M84" s="18">
        <f t="shared" si="9"/>
        <v>0</v>
      </c>
      <c r="N84" s="18">
        <f t="shared" si="9"/>
        <v>0</v>
      </c>
      <c r="O84" s="18">
        <f t="shared" si="9"/>
        <v>0</v>
      </c>
      <c r="P84" s="19">
        <f t="shared" si="10"/>
        <v>0</v>
      </c>
    </row>
    <row r="85" spans="1:16" x14ac:dyDescent="0.4">
      <c r="A85" s="269" t="s">
        <v>443</v>
      </c>
      <c r="B85" s="52" t="s">
        <v>444</v>
      </c>
      <c r="C85" s="254" t="s">
        <v>447</v>
      </c>
      <c r="D85" s="18">
        <f t="shared" si="9"/>
        <v>0</v>
      </c>
      <c r="E85" s="18">
        <f t="shared" si="9"/>
        <v>0</v>
      </c>
      <c r="F85" s="18">
        <f t="shared" si="9"/>
        <v>0</v>
      </c>
      <c r="G85" s="18">
        <f t="shared" si="9"/>
        <v>0</v>
      </c>
      <c r="H85" s="18">
        <f t="shared" si="9"/>
        <v>0</v>
      </c>
      <c r="I85" s="18">
        <f t="shared" si="9"/>
        <v>0</v>
      </c>
      <c r="J85" s="18">
        <f t="shared" si="9"/>
        <v>0</v>
      </c>
      <c r="K85" s="18">
        <f t="shared" si="9"/>
        <v>0</v>
      </c>
      <c r="L85" s="18">
        <f t="shared" si="9"/>
        <v>0</v>
      </c>
      <c r="M85" s="18">
        <f t="shared" si="9"/>
        <v>0</v>
      </c>
      <c r="N85" s="18">
        <f t="shared" si="9"/>
        <v>0</v>
      </c>
      <c r="O85" s="18">
        <f t="shared" si="9"/>
        <v>0</v>
      </c>
      <c r="P85" s="19">
        <f t="shared" si="10"/>
        <v>0</v>
      </c>
    </row>
    <row r="86" spans="1:16" x14ac:dyDescent="0.4">
      <c r="A86" s="51" t="s">
        <v>82</v>
      </c>
      <c r="B86" s="52" t="s">
        <v>402</v>
      </c>
      <c r="C86" s="254" t="s">
        <v>451</v>
      </c>
      <c r="D86" s="18" t="e">
        <f t="shared" si="9"/>
        <v>#REF!</v>
      </c>
      <c r="E86" s="18" t="e">
        <f t="shared" si="9"/>
        <v>#REF!</v>
      </c>
      <c r="F86" s="18" t="e">
        <f t="shared" si="9"/>
        <v>#REF!</v>
      </c>
      <c r="G86" s="18" t="e">
        <f t="shared" si="9"/>
        <v>#REF!</v>
      </c>
      <c r="H86" s="18" t="e">
        <f t="shared" si="9"/>
        <v>#REF!</v>
      </c>
      <c r="I86" s="18" t="e">
        <f t="shared" si="9"/>
        <v>#REF!</v>
      </c>
      <c r="J86" s="18" t="e">
        <f t="shared" si="9"/>
        <v>#REF!</v>
      </c>
      <c r="K86" s="18" t="e">
        <f t="shared" si="9"/>
        <v>#REF!</v>
      </c>
      <c r="L86" s="18" t="e">
        <f t="shared" si="9"/>
        <v>#REF!</v>
      </c>
      <c r="M86" s="18" t="e">
        <f t="shared" si="9"/>
        <v>#REF!</v>
      </c>
      <c r="N86" s="18" t="e">
        <f t="shared" si="9"/>
        <v>#REF!</v>
      </c>
      <c r="O86" s="18" t="e">
        <f t="shared" si="9"/>
        <v>#REF!</v>
      </c>
      <c r="P86" s="19" t="e">
        <f t="shared" si="10"/>
        <v>#REF!</v>
      </c>
    </row>
    <row r="87" spans="1:16" x14ac:dyDescent="0.4">
      <c r="B87" s="275" t="s">
        <v>410</v>
      </c>
      <c r="C87" s="276"/>
      <c r="D87" s="40" t="e">
        <f>SUM(D70:D86)</f>
        <v>#REF!</v>
      </c>
      <c r="E87" s="40" t="e">
        <f t="shared" ref="E87:O87" si="11">SUM(E70:E86)</f>
        <v>#REF!</v>
      </c>
      <c r="F87" s="40" t="e">
        <f t="shared" si="11"/>
        <v>#REF!</v>
      </c>
      <c r="G87" s="40" t="e">
        <f t="shared" si="11"/>
        <v>#REF!</v>
      </c>
      <c r="H87" s="40" t="e">
        <f t="shared" si="11"/>
        <v>#REF!</v>
      </c>
      <c r="I87" s="40" t="e">
        <f t="shared" si="11"/>
        <v>#REF!</v>
      </c>
      <c r="J87" s="40" t="e">
        <f t="shared" si="11"/>
        <v>#REF!</v>
      </c>
      <c r="K87" s="40" t="e">
        <f t="shared" si="11"/>
        <v>#REF!</v>
      </c>
      <c r="L87" s="40" t="e">
        <f t="shared" si="11"/>
        <v>#REF!</v>
      </c>
      <c r="M87" s="40" t="e">
        <f t="shared" si="11"/>
        <v>#REF!</v>
      </c>
      <c r="N87" s="40" t="e">
        <f t="shared" si="11"/>
        <v>#REF!</v>
      </c>
      <c r="O87" s="40" t="e">
        <f t="shared" si="11"/>
        <v>#REF!</v>
      </c>
      <c r="P87" s="242" t="e">
        <f>SUM(D87:O87)</f>
        <v>#REF!</v>
      </c>
    </row>
    <row r="89" spans="1:16" x14ac:dyDescent="0.4">
      <c r="B89" s="38" t="s">
        <v>370</v>
      </c>
      <c r="D89" s="39" t="s">
        <v>370</v>
      </c>
      <c r="E89" s="39" t="s">
        <v>370</v>
      </c>
      <c r="F89" s="39" t="s">
        <v>370</v>
      </c>
      <c r="G89" s="39" t="s">
        <v>370</v>
      </c>
      <c r="H89" s="39" t="s">
        <v>370</v>
      </c>
      <c r="I89" s="39" t="s">
        <v>370</v>
      </c>
      <c r="J89" s="39" t="s">
        <v>370</v>
      </c>
      <c r="K89" s="39" t="s">
        <v>370</v>
      </c>
      <c r="L89" s="39" t="s">
        <v>370</v>
      </c>
      <c r="M89" s="39" t="s">
        <v>370</v>
      </c>
      <c r="N89" s="39" t="s">
        <v>370</v>
      </c>
    </row>
  </sheetData>
  <pageMargins left="0.19685039370078741" right="0.19685039370078741" top="0.39370078740157483" bottom="0.39370078740157483" header="0" footer="0.19685039370078741"/>
  <pageSetup paperSize="9" scale="73" fitToHeight="4" orientation="landscape" r:id="rId1"/>
  <headerFooter alignWithMargins="0">
    <oddFooter>&amp;R&amp;8&amp;D;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U211"/>
  <sheetViews>
    <sheetView topLeftCell="A55" workbookViewId="0">
      <selection activeCell="E210" sqref="E210"/>
    </sheetView>
  </sheetViews>
  <sheetFormatPr defaultColWidth="10.6640625" defaultRowHeight="12.3" x14ac:dyDescent="0.4"/>
  <cols>
    <col min="1" max="1" width="2.5" customWidth="1"/>
    <col min="2" max="2" width="2" customWidth="1"/>
    <col min="3" max="3" width="5.5" customWidth="1"/>
    <col min="4" max="4" width="6.33203125" customWidth="1"/>
    <col min="5" max="5" width="8.5" customWidth="1"/>
    <col min="6" max="6" width="20" customWidth="1"/>
    <col min="7" max="7" width="3" customWidth="1"/>
    <col min="8" max="8" width="4.33203125" customWidth="1"/>
    <col min="9" max="9" width="5.83203125" customWidth="1"/>
    <col min="10" max="10" width="8.5" customWidth="1"/>
    <col min="11" max="11" width="24.33203125" customWidth="1"/>
    <col min="12" max="12" width="2" customWidth="1"/>
    <col min="13" max="13" width="6.1640625" customWidth="1"/>
    <col min="14" max="14" width="6.5" customWidth="1"/>
    <col min="15" max="15" width="7.83203125" customWidth="1"/>
    <col min="16" max="16" width="35.1640625" customWidth="1"/>
    <col min="17" max="17" width="2" customWidth="1"/>
    <col min="18" max="18" width="6.1640625" customWidth="1"/>
    <col min="19" max="19" width="7.33203125" customWidth="1"/>
    <col min="20" max="20" width="8.1640625" customWidth="1"/>
    <col min="21" max="21" width="22.1640625" customWidth="1"/>
  </cols>
  <sheetData>
    <row r="1" spans="1:21" ht="18.3" x14ac:dyDescent="0.7">
      <c r="A1" s="65"/>
      <c r="C1" s="611" t="s">
        <v>259</v>
      </c>
      <c r="D1" s="611"/>
      <c r="E1" s="611"/>
      <c r="F1" s="611"/>
      <c r="H1" s="611" t="s">
        <v>101</v>
      </c>
      <c r="I1" s="611"/>
      <c r="J1" s="611"/>
      <c r="K1" s="611"/>
      <c r="M1" s="611" t="s">
        <v>260</v>
      </c>
      <c r="N1" s="611"/>
      <c r="O1" s="611"/>
      <c r="P1" s="611"/>
      <c r="R1" s="611" t="s">
        <v>261</v>
      </c>
      <c r="S1" s="611"/>
      <c r="T1" s="611"/>
      <c r="U1" s="611"/>
    </row>
    <row r="2" spans="1:21" x14ac:dyDescent="0.4">
      <c r="A2" s="65"/>
      <c r="C2" s="68" t="s">
        <v>264</v>
      </c>
      <c r="D2" s="68" t="s">
        <v>262</v>
      </c>
      <c r="E2" s="68" t="s">
        <v>265</v>
      </c>
      <c r="F2" s="68" t="s">
        <v>62</v>
      </c>
      <c r="G2" s="64"/>
      <c r="H2" s="68" t="s">
        <v>264</v>
      </c>
      <c r="I2" s="68" t="s">
        <v>262</v>
      </c>
      <c r="J2" s="68" t="s">
        <v>265</v>
      </c>
      <c r="K2" s="68" t="s">
        <v>101</v>
      </c>
      <c r="L2" s="64"/>
      <c r="M2" s="68" t="s">
        <v>264</v>
      </c>
      <c r="N2" s="68" t="s">
        <v>262</v>
      </c>
      <c r="O2" s="68" t="s">
        <v>265</v>
      </c>
      <c r="P2" s="68" t="s">
        <v>260</v>
      </c>
      <c r="R2" s="68" t="s">
        <v>264</v>
      </c>
      <c r="S2" s="68" t="s">
        <v>262</v>
      </c>
      <c r="T2" s="68" t="s">
        <v>265</v>
      </c>
      <c r="U2" s="68" t="s">
        <v>257</v>
      </c>
    </row>
    <row r="3" spans="1:21" x14ac:dyDescent="0.4">
      <c r="A3" s="65"/>
      <c r="C3" s="70">
        <v>4</v>
      </c>
      <c r="D3" s="70">
        <v>0</v>
      </c>
      <c r="E3" s="71" t="s">
        <v>266</v>
      </c>
      <c r="F3" s="70" t="s">
        <v>62</v>
      </c>
      <c r="H3" s="70">
        <v>5</v>
      </c>
      <c r="I3" s="70">
        <v>0</v>
      </c>
      <c r="J3" s="71" t="s">
        <v>266</v>
      </c>
      <c r="K3" s="70" t="s">
        <v>267</v>
      </c>
      <c r="M3" s="70">
        <v>6</v>
      </c>
      <c r="N3" s="70">
        <v>0</v>
      </c>
      <c r="O3" s="71" t="s">
        <v>266</v>
      </c>
      <c r="P3" s="70" t="s">
        <v>263</v>
      </c>
      <c r="R3" s="67">
        <v>7</v>
      </c>
      <c r="S3" s="67">
        <v>0</v>
      </c>
      <c r="T3" s="72" t="s">
        <v>266</v>
      </c>
      <c r="U3" s="67" t="s">
        <v>268</v>
      </c>
    </row>
    <row r="4" spans="1:21" x14ac:dyDescent="0.4">
      <c r="A4" s="65"/>
      <c r="C4" s="73">
        <v>4</v>
      </c>
      <c r="D4" s="73">
        <v>1</v>
      </c>
      <c r="E4" s="74" t="s">
        <v>266</v>
      </c>
      <c r="F4" s="73" t="s">
        <v>269</v>
      </c>
      <c r="H4" s="75">
        <v>5</v>
      </c>
      <c r="I4" s="73">
        <v>1</v>
      </c>
      <c r="J4" s="74" t="s">
        <v>266</v>
      </c>
      <c r="K4" s="73" t="s">
        <v>93</v>
      </c>
      <c r="M4" s="73">
        <v>6</v>
      </c>
      <c r="N4" s="73">
        <v>1</v>
      </c>
      <c r="O4" s="74" t="s">
        <v>266</v>
      </c>
      <c r="P4" s="73" t="s">
        <v>9</v>
      </c>
    </row>
    <row r="5" spans="1:21" x14ac:dyDescent="0.4">
      <c r="A5" s="65"/>
      <c r="C5" s="69">
        <v>4</v>
      </c>
      <c r="D5" s="69">
        <v>1</v>
      </c>
      <c r="E5" s="76" t="s">
        <v>271</v>
      </c>
      <c r="F5" s="69" t="s">
        <v>272</v>
      </c>
      <c r="H5" s="77">
        <v>5</v>
      </c>
      <c r="I5" s="77">
        <v>1</v>
      </c>
      <c r="J5" s="72" t="s">
        <v>271</v>
      </c>
      <c r="K5" s="67" t="s">
        <v>273</v>
      </c>
      <c r="M5" s="78"/>
      <c r="N5" s="78"/>
      <c r="O5" s="79"/>
      <c r="P5" s="78" t="s">
        <v>10</v>
      </c>
    </row>
    <row r="6" spans="1:21" x14ac:dyDescent="0.4">
      <c r="A6" s="65"/>
      <c r="C6" s="69">
        <v>4</v>
      </c>
      <c r="D6" s="69">
        <v>1</v>
      </c>
      <c r="E6" s="76" t="s">
        <v>274</v>
      </c>
      <c r="F6" s="69" t="s">
        <v>275</v>
      </c>
      <c r="H6" s="77">
        <v>5</v>
      </c>
      <c r="I6" s="77">
        <v>1</v>
      </c>
      <c r="J6" s="72" t="s">
        <v>274</v>
      </c>
      <c r="K6" s="67" t="s">
        <v>276</v>
      </c>
      <c r="M6" s="67">
        <v>6</v>
      </c>
      <c r="N6" s="67">
        <v>1</v>
      </c>
      <c r="O6" s="72" t="s">
        <v>277</v>
      </c>
      <c r="P6" s="67" t="s">
        <v>101</v>
      </c>
    </row>
    <row r="7" spans="1:21" x14ac:dyDescent="0.4">
      <c r="A7" s="65"/>
      <c r="C7" s="75">
        <v>4</v>
      </c>
      <c r="D7" s="75">
        <v>2</v>
      </c>
      <c r="E7" s="74" t="s">
        <v>266</v>
      </c>
      <c r="F7" s="73" t="s">
        <v>69</v>
      </c>
      <c r="H7" s="67">
        <v>5</v>
      </c>
      <c r="I7" s="67">
        <v>1</v>
      </c>
      <c r="J7" s="67">
        <v>60</v>
      </c>
      <c r="K7" s="67" t="s">
        <v>278</v>
      </c>
      <c r="M7" s="67">
        <v>6</v>
      </c>
      <c r="N7" s="67">
        <v>1</v>
      </c>
      <c r="O7" s="72" t="s">
        <v>279</v>
      </c>
      <c r="P7" s="67" t="s">
        <v>258</v>
      </c>
    </row>
    <row r="8" spans="1:21" x14ac:dyDescent="0.4">
      <c r="A8" s="65"/>
      <c r="C8" s="80">
        <v>4</v>
      </c>
      <c r="D8" s="80">
        <v>2</v>
      </c>
      <c r="E8" s="76" t="s">
        <v>277</v>
      </c>
      <c r="F8" s="69" t="s">
        <v>71</v>
      </c>
      <c r="H8" s="67">
        <v>5</v>
      </c>
      <c r="I8" s="67">
        <v>1</v>
      </c>
      <c r="J8" s="67">
        <v>61</v>
      </c>
      <c r="K8" s="67" t="s">
        <v>280</v>
      </c>
      <c r="M8" s="67">
        <v>6</v>
      </c>
      <c r="N8" s="67">
        <v>1</v>
      </c>
      <c r="O8" s="72" t="s">
        <v>281</v>
      </c>
      <c r="P8" s="67" t="s">
        <v>282</v>
      </c>
    </row>
    <row r="9" spans="1:21" x14ac:dyDescent="0.4">
      <c r="A9" s="65"/>
      <c r="C9" s="80">
        <v>4</v>
      </c>
      <c r="D9" s="80">
        <v>2</v>
      </c>
      <c r="E9" s="76" t="s">
        <v>274</v>
      </c>
      <c r="F9" s="69" t="s">
        <v>362</v>
      </c>
      <c r="H9" s="67">
        <v>5</v>
      </c>
      <c r="I9" s="67">
        <v>1</v>
      </c>
      <c r="J9" s="67">
        <v>62</v>
      </c>
      <c r="K9" s="67" t="s">
        <v>283</v>
      </c>
      <c r="M9" s="67">
        <v>6</v>
      </c>
      <c r="N9" s="67">
        <v>1</v>
      </c>
      <c r="O9" s="72" t="s">
        <v>284</v>
      </c>
      <c r="P9" s="67" t="s">
        <v>285</v>
      </c>
    </row>
    <row r="10" spans="1:21" x14ac:dyDescent="0.4">
      <c r="A10" s="65"/>
      <c r="C10" s="80">
        <v>4</v>
      </c>
      <c r="D10" s="80">
        <v>2</v>
      </c>
      <c r="E10" s="76" t="s">
        <v>286</v>
      </c>
      <c r="F10" s="69" t="s">
        <v>363</v>
      </c>
      <c r="H10" s="75">
        <v>5</v>
      </c>
      <c r="I10" s="75">
        <v>2</v>
      </c>
      <c r="J10" s="74" t="s">
        <v>266</v>
      </c>
      <c r="K10" s="73" t="s">
        <v>96</v>
      </c>
      <c r="M10" s="67">
        <v>6</v>
      </c>
      <c r="N10" s="67">
        <v>1</v>
      </c>
      <c r="O10" s="72" t="s">
        <v>287</v>
      </c>
      <c r="P10" s="67" t="s">
        <v>288</v>
      </c>
    </row>
    <row r="11" spans="1:21" x14ac:dyDescent="0.4">
      <c r="A11" s="65"/>
      <c r="C11" s="80">
        <v>4</v>
      </c>
      <c r="D11" s="80">
        <v>2</v>
      </c>
      <c r="E11" s="76" t="s">
        <v>289</v>
      </c>
      <c r="F11" s="69" t="s">
        <v>364</v>
      </c>
      <c r="H11" s="77">
        <v>5</v>
      </c>
      <c r="I11" s="77">
        <v>2</v>
      </c>
      <c r="J11" s="72" t="s">
        <v>271</v>
      </c>
      <c r="K11" s="81" t="s">
        <v>290</v>
      </c>
      <c r="M11" s="67">
        <v>6</v>
      </c>
      <c r="N11" s="67">
        <v>1</v>
      </c>
      <c r="O11" s="72" t="s">
        <v>291</v>
      </c>
      <c r="P11" s="67" t="s">
        <v>292</v>
      </c>
    </row>
    <row r="12" spans="1:21" x14ac:dyDescent="0.4">
      <c r="A12" s="65"/>
      <c r="C12" s="80">
        <v>4</v>
      </c>
      <c r="D12" s="69">
        <v>2</v>
      </c>
      <c r="E12" s="76" t="s">
        <v>365</v>
      </c>
      <c r="F12" s="69" t="s">
        <v>366</v>
      </c>
      <c r="H12" s="77">
        <v>5</v>
      </c>
      <c r="I12" s="77">
        <v>2</v>
      </c>
      <c r="J12" s="72" t="s">
        <v>274</v>
      </c>
      <c r="K12" s="81" t="s">
        <v>293</v>
      </c>
      <c r="M12" s="67">
        <v>6</v>
      </c>
      <c r="N12" s="67">
        <v>1</v>
      </c>
      <c r="O12" s="72" t="s">
        <v>294</v>
      </c>
      <c r="P12" s="67" t="s">
        <v>295</v>
      </c>
    </row>
    <row r="13" spans="1:21" x14ac:dyDescent="0.4">
      <c r="A13" s="65"/>
      <c r="C13" s="75">
        <v>4</v>
      </c>
      <c r="D13" s="73">
        <v>3</v>
      </c>
      <c r="E13" s="74" t="s">
        <v>266</v>
      </c>
      <c r="F13" s="73" t="s">
        <v>78</v>
      </c>
      <c r="H13" s="77">
        <v>5</v>
      </c>
      <c r="I13" s="77">
        <v>2</v>
      </c>
      <c r="J13" s="72" t="s">
        <v>296</v>
      </c>
      <c r="K13" s="81" t="s">
        <v>297</v>
      </c>
      <c r="M13" s="67">
        <v>6</v>
      </c>
      <c r="N13" s="67">
        <v>1</v>
      </c>
      <c r="O13" s="72" t="s">
        <v>271</v>
      </c>
      <c r="P13" s="67" t="s">
        <v>298</v>
      </c>
    </row>
    <row r="14" spans="1:21" x14ac:dyDescent="0.4">
      <c r="A14" s="65"/>
      <c r="C14" s="80">
        <v>4</v>
      </c>
      <c r="D14" s="69">
        <v>3</v>
      </c>
      <c r="E14" s="76" t="s">
        <v>277</v>
      </c>
      <c r="F14" s="69" t="s">
        <v>81</v>
      </c>
      <c r="H14" s="77">
        <v>5</v>
      </c>
      <c r="I14" s="77">
        <v>2</v>
      </c>
      <c r="J14" s="72" t="s">
        <v>299</v>
      </c>
      <c r="K14" s="81" t="s">
        <v>300</v>
      </c>
      <c r="M14" s="67">
        <v>6</v>
      </c>
      <c r="N14" s="67">
        <v>1</v>
      </c>
      <c r="O14" s="72" t="s">
        <v>301</v>
      </c>
      <c r="P14" s="67" t="s">
        <v>302</v>
      </c>
      <c r="U14" s="82"/>
    </row>
    <row r="15" spans="1:21" x14ac:dyDescent="0.4">
      <c r="A15" s="65"/>
      <c r="C15" s="73">
        <v>4</v>
      </c>
      <c r="D15" s="73">
        <v>4</v>
      </c>
      <c r="E15" s="74" t="s">
        <v>266</v>
      </c>
      <c r="F15" s="73" t="s">
        <v>367</v>
      </c>
      <c r="H15" s="77">
        <v>5</v>
      </c>
      <c r="I15" s="77">
        <v>2</v>
      </c>
      <c r="J15" s="72" t="s">
        <v>303</v>
      </c>
      <c r="K15" s="81" t="s">
        <v>304</v>
      </c>
      <c r="M15" s="67">
        <v>6</v>
      </c>
      <c r="N15" s="67">
        <v>1</v>
      </c>
      <c r="O15">
        <v>50</v>
      </c>
      <c r="P15" s="67" t="s">
        <v>305</v>
      </c>
      <c r="U15" s="82"/>
    </row>
    <row r="16" spans="1:21" x14ac:dyDescent="0.4">
      <c r="A16" s="65"/>
      <c r="C16" s="69">
        <v>4</v>
      </c>
      <c r="D16" s="69">
        <v>4</v>
      </c>
      <c r="E16" s="76" t="s">
        <v>277</v>
      </c>
      <c r="F16" s="69" t="s">
        <v>368</v>
      </c>
      <c r="H16" s="77">
        <v>5</v>
      </c>
      <c r="I16" s="77">
        <v>2</v>
      </c>
      <c r="J16" s="72" t="s">
        <v>306</v>
      </c>
      <c r="K16" s="81" t="s">
        <v>307</v>
      </c>
      <c r="M16" s="78"/>
      <c r="N16" s="78"/>
      <c r="O16" s="79"/>
      <c r="P16" s="78" t="s">
        <v>14</v>
      </c>
      <c r="U16" s="82"/>
    </row>
    <row r="17" spans="1:21" x14ac:dyDescent="0.4">
      <c r="A17" s="65"/>
      <c r="C17" s="73">
        <v>4</v>
      </c>
      <c r="D17" s="73">
        <v>5</v>
      </c>
      <c r="E17" s="74" t="s">
        <v>266</v>
      </c>
      <c r="F17" s="73" t="s">
        <v>83</v>
      </c>
      <c r="H17" s="75">
        <v>5</v>
      </c>
      <c r="I17" s="75">
        <v>3</v>
      </c>
      <c r="J17" s="74" t="s">
        <v>266</v>
      </c>
      <c r="K17" s="83" t="s">
        <v>98</v>
      </c>
      <c r="M17" s="67">
        <v>6</v>
      </c>
      <c r="N17" s="67">
        <v>1</v>
      </c>
      <c r="O17" s="72" t="s">
        <v>308</v>
      </c>
      <c r="P17" s="67" t="s">
        <v>112</v>
      </c>
      <c r="U17" s="82"/>
    </row>
    <row r="18" spans="1:21" ht="15.6" x14ac:dyDescent="0.6">
      <c r="A18" s="65"/>
      <c r="C18" s="69">
        <v>4</v>
      </c>
      <c r="D18" s="69">
        <v>5</v>
      </c>
      <c r="E18" s="76" t="s">
        <v>277</v>
      </c>
      <c r="F18" s="69" t="s">
        <v>84</v>
      </c>
      <c r="H18" s="77">
        <v>5</v>
      </c>
      <c r="I18" s="77">
        <v>3</v>
      </c>
      <c r="J18" s="72" t="s">
        <v>309</v>
      </c>
      <c r="K18" s="67" t="s">
        <v>310</v>
      </c>
      <c r="M18" s="67">
        <v>6</v>
      </c>
      <c r="N18" s="67">
        <v>1</v>
      </c>
      <c r="O18" s="72" t="s">
        <v>296</v>
      </c>
      <c r="P18" s="84" t="s">
        <v>270</v>
      </c>
    </row>
    <row r="19" spans="1:21" x14ac:dyDescent="0.4">
      <c r="A19" s="85"/>
      <c r="C19" s="69">
        <v>4</v>
      </c>
      <c r="D19" s="69">
        <v>5</v>
      </c>
      <c r="E19" s="76" t="s">
        <v>284</v>
      </c>
      <c r="F19" s="69" t="s">
        <v>85</v>
      </c>
      <c r="H19" s="77">
        <v>5</v>
      </c>
      <c r="I19" s="77">
        <v>3</v>
      </c>
      <c r="J19" s="72" t="s">
        <v>311</v>
      </c>
      <c r="K19" s="67" t="s">
        <v>245</v>
      </c>
      <c r="M19" s="67">
        <v>6</v>
      </c>
      <c r="N19" s="67">
        <v>1</v>
      </c>
      <c r="O19" s="67">
        <v>61</v>
      </c>
      <c r="P19" s="67" t="s">
        <v>312</v>
      </c>
    </row>
    <row r="20" spans="1:21" ht="15.6" x14ac:dyDescent="0.6">
      <c r="A20" s="65"/>
      <c r="C20" s="73">
        <v>4</v>
      </c>
      <c r="D20" s="73">
        <v>6</v>
      </c>
      <c r="E20" s="74" t="s">
        <v>266</v>
      </c>
      <c r="F20" s="73" t="s">
        <v>88</v>
      </c>
      <c r="H20" s="77">
        <v>5</v>
      </c>
      <c r="I20" s="77">
        <v>3</v>
      </c>
      <c r="J20" s="72" t="s">
        <v>277</v>
      </c>
      <c r="K20" s="67" t="s">
        <v>313</v>
      </c>
      <c r="M20" s="67">
        <v>6</v>
      </c>
      <c r="N20" s="67">
        <v>1</v>
      </c>
      <c r="O20" s="72" t="s">
        <v>314</v>
      </c>
      <c r="P20" s="84" t="s">
        <v>114</v>
      </c>
    </row>
    <row r="21" spans="1:21" ht="15.6" x14ac:dyDescent="0.6">
      <c r="A21" s="65"/>
      <c r="C21" s="69">
        <v>4</v>
      </c>
      <c r="D21" s="69">
        <v>6</v>
      </c>
      <c r="E21" s="76" t="s">
        <v>277</v>
      </c>
      <c r="F21" s="69" t="s">
        <v>89</v>
      </c>
      <c r="H21" s="86"/>
      <c r="I21" s="86"/>
      <c r="J21" s="87"/>
      <c r="M21" s="67">
        <v>6</v>
      </c>
      <c r="N21" s="67">
        <v>1</v>
      </c>
      <c r="O21" s="72" t="s">
        <v>306</v>
      </c>
      <c r="P21" s="84" t="s">
        <v>115</v>
      </c>
    </row>
    <row r="22" spans="1:21" ht="15.6" x14ac:dyDescent="0.6">
      <c r="A22" s="65"/>
      <c r="C22" s="69">
        <v>4</v>
      </c>
      <c r="D22" s="69">
        <v>6</v>
      </c>
      <c r="E22" s="76">
        <v>20</v>
      </c>
      <c r="F22" s="69" t="s">
        <v>90</v>
      </c>
      <c r="I22" s="86"/>
      <c r="J22" s="87"/>
      <c r="M22" s="67">
        <v>6</v>
      </c>
      <c r="N22" s="67">
        <v>1</v>
      </c>
      <c r="O22" s="72" t="s">
        <v>315</v>
      </c>
      <c r="P22" s="84" t="s">
        <v>118</v>
      </c>
    </row>
    <row r="23" spans="1:21" ht="15.6" x14ac:dyDescent="0.6">
      <c r="A23" s="65"/>
      <c r="C23" s="69">
        <v>4</v>
      </c>
      <c r="D23" s="69">
        <v>6</v>
      </c>
      <c r="E23" s="76">
        <v>30</v>
      </c>
      <c r="F23" s="69" t="s">
        <v>91</v>
      </c>
      <c r="M23" s="67">
        <v>6</v>
      </c>
      <c r="N23" s="67">
        <v>1</v>
      </c>
      <c r="O23" s="72" t="s">
        <v>316</v>
      </c>
      <c r="P23" s="84" t="s">
        <v>125</v>
      </c>
      <c r="U23" s="36"/>
    </row>
    <row r="24" spans="1:21" ht="15.6" x14ac:dyDescent="0.6">
      <c r="A24" s="65"/>
      <c r="C24" s="73">
        <v>4</v>
      </c>
      <c r="D24" s="73">
        <v>7</v>
      </c>
      <c r="E24" s="74" t="s">
        <v>266</v>
      </c>
      <c r="F24" s="73" t="s">
        <v>98</v>
      </c>
      <c r="H24" s="88"/>
      <c r="I24" s="88"/>
      <c r="J24" s="88"/>
      <c r="K24" s="88"/>
      <c r="M24" s="67">
        <v>6</v>
      </c>
      <c r="N24" s="67">
        <v>1</v>
      </c>
      <c r="O24" s="72" t="s">
        <v>317</v>
      </c>
      <c r="P24" s="84" t="s">
        <v>15</v>
      </c>
    </row>
    <row r="25" spans="1:21" ht="15.6" x14ac:dyDescent="0.6">
      <c r="A25" s="65"/>
      <c r="C25" s="67">
        <v>4</v>
      </c>
      <c r="D25" s="67">
        <v>7</v>
      </c>
      <c r="E25" s="72">
        <v>10</v>
      </c>
      <c r="F25" s="67" t="s">
        <v>369</v>
      </c>
      <c r="M25" s="67">
        <v>6</v>
      </c>
      <c r="N25" s="67">
        <v>1</v>
      </c>
      <c r="O25" s="72">
        <v>90</v>
      </c>
      <c r="P25" s="89" t="s">
        <v>116</v>
      </c>
    </row>
    <row r="26" spans="1:21" ht="15.6" x14ac:dyDescent="0.6">
      <c r="A26" s="65"/>
      <c r="H26" s="612"/>
      <c r="I26" s="612"/>
      <c r="J26" s="612"/>
      <c r="K26" s="612"/>
      <c r="M26" s="77">
        <v>6</v>
      </c>
      <c r="N26" s="77">
        <v>1</v>
      </c>
      <c r="O26" s="72" t="s">
        <v>319</v>
      </c>
      <c r="P26" s="89" t="s">
        <v>117</v>
      </c>
    </row>
    <row r="27" spans="1:21" ht="15.6" x14ac:dyDescent="0.6">
      <c r="A27" s="65"/>
      <c r="H27" s="64"/>
      <c r="I27" s="64"/>
      <c r="J27" s="64"/>
      <c r="K27" s="64"/>
      <c r="M27" s="75">
        <v>6</v>
      </c>
      <c r="N27" s="73">
        <v>2</v>
      </c>
      <c r="O27" s="74" t="s">
        <v>266</v>
      </c>
      <c r="P27" s="90" t="s">
        <v>17</v>
      </c>
    </row>
    <row r="28" spans="1:21" ht="15.6" x14ac:dyDescent="0.6">
      <c r="A28" s="65"/>
      <c r="H28" s="610"/>
      <c r="I28" s="610"/>
      <c r="J28" s="610"/>
      <c r="K28" s="610"/>
      <c r="M28" s="77">
        <v>6</v>
      </c>
      <c r="N28" s="67">
        <v>2</v>
      </c>
      <c r="O28" s="72" t="s">
        <v>277</v>
      </c>
      <c r="P28" s="84" t="s">
        <v>320</v>
      </c>
    </row>
    <row r="29" spans="1:21" ht="15.6" x14ac:dyDescent="0.6">
      <c r="A29" s="65"/>
      <c r="H29" s="91"/>
      <c r="I29" s="91"/>
      <c r="J29" s="91"/>
      <c r="K29" s="91"/>
      <c r="M29" s="77">
        <v>6</v>
      </c>
      <c r="N29" s="67">
        <v>2</v>
      </c>
      <c r="O29" s="72" t="s">
        <v>284</v>
      </c>
      <c r="P29" s="84" t="s">
        <v>19</v>
      </c>
    </row>
    <row r="30" spans="1:21" ht="15.6" x14ac:dyDescent="0.6">
      <c r="A30" s="65"/>
      <c r="M30" s="92">
        <v>6</v>
      </c>
      <c r="N30" s="66">
        <v>2</v>
      </c>
      <c r="O30" s="93" t="s">
        <v>321</v>
      </c>
      <c r="P30" s="94" t="s">
        <v>322</v>
      </c>
      <c r="Q30" s="95"/>
      <c r="U30" s="37"/>
    </row>
    <row r="31" spans="1:21" ht="15.6" x14ac:dyDescent="0.6">
      <c r="A31" s="65"/>
      <c r="M31" s="92">
        <v>6</v>
      </c>
      <c r="N31" s="66">
        <v>2</v>
      </c>
      <c r="O31" s="93" t="s">
        <v>323</v>
      </c>
      <c r="P31" s="94" t="s">
        <v>360</v>
      </c>
      <c r="Q31" s="95"/>
    </row>
    <row r="32" spans="1:21" ht="15.6" x14ac:dyDescent="0.6">
      <c r="A32" s="65"/>
      <c r="H32" s="88"/>
      <c r="I32" s="88"/>
      <c r="J32" s="88"/>
      <c r="K32" s="88"/>
      <c r="M32" s="92">
        <v>6</v>
      </c>
      <c r="N32" s="66">
        <v>2</v>
      </c>
      <c r="O32" s="93" t="s">
        <v>324</v>
      </c>
      <c r="P32" s="94" t="s">
        <v>325</v>
      </c>
      <c r="Q32" s="95"/>
    </row>
    <row r="33" spans="1:21" ht="15.6" x14ac:dyDescent="0.6">
      <c r="A33" s="65"/>
      <c r="M33" s="92">
        <v>6</v>
      </c>
      <c r="N33" s="66">
        <v>2</v>
      </c>
      <c r="O33" s="93" t="s">
        <v>326</v>
      </c>
      <c r="P33" s="94" t="s">
        <v>327</v>
      </c>
      <c r="Q33" s="95"/>
    </row>
    <row r="34" spans="1:21" ht="15.6" x14ac:dyDescent="0.6">
      <c r="A34" s="65"/>
      <c r="H34" s="64"/>
      <c r="I34" s="64"/>
      <c r="J34" s="64"/>
      <c r="K34" s="64"/>
      <c r="M34" s="92">
        <v>6</v>
      </c>
      <c r="N34" s="66">
        <v>2</v>
      </c>
      <c r="O34" s="93" t="s">
        <v>287</v>
      </c>
      <c r="P34" s="94" t="s">
        <v>328</v>
      </c>
      <c r="Q34" s="95"/>
    </row>
    <row r="35" spans="1:21" ht="15.6" x14ac:dyDescent="0.6">
      <c r="A35" s="65"/>
      <c r="H35" s="64"/>
      <c r="I35" s="64"/>
      <c r="J35" s="64"/>
      <c r="K35" s="64"/>
      <c r="M35" s="92">
        <v>6</v>
      </c>
      <c r="N35" s="66">
        <v>2</v>
      </c>
      <c r="O35" s="93" t="s">
        <v>329</v>
      </c>
      <c r="P35" s="94" t="s">
        <v>330</v>
      </c>
      <c r="Q35" s="95"/>
    </row>
    <row r="36" spans="1:21" x14ac:dyDescent="0.4">
      <c r="A36" s="65"/>
      <c r="J36" s="87"/>
      <c r="M36" s="92">
        <v>6</v>
      </c>
      <c r="N36" s="66">
        <v>2</v>
      </c>
      <c r="O36" s="93" t="s">
        <v>331</v>
      </c>
      <c r="P36" s="94" t="s">
        <v>318</v>
      </c>
    </row>
    <row r="37" spans="1:21" ht="15.6" x14ac:dyDescent="0.6">
      <c r="A37" s="65"/>
      <c r="H37" s="86"/>
      <c r="I37" s="86"/>
      <c r="J37" s="87"/>
      <c r="M37" s="77">
        <v>6</v>
      </c>
      <c r="N37" s="67">
        <v>2</v>
      </c>
      <c r="O37" s="72" t="s">
        <v>291</v>
      </c>
      <c r="P37" s="84" t="s">
        <v>20</v>
      </c>
    </row>
    <row r="38" spans="1:21" ht="15.6" x14ac:dyDescent="0.6">
      <c r="A38" s="65"/>
      <c r="M38" s="77">
        <v>6</v>
      </c>
      <c r="N38" s="67">
        <v>2</v>
      </c>
      <c r="O38" s="72" t="s">
        <v>294</v>
      </c>
      <c r="P38" s="84" t="s">
        <v>21</v>
      </c>
    </row>
    <row r="39" spans="1:21" ht="15.6" x14ac:dyDescent="0.6">
      <c r="A39" s="65"/>
      <c r="K39" s="96"/>
      <c r="M39" s="77">
        <v>6</v>
      </c>
      <c r="N39" s="67">
        <v>2</v>
      </c>
      <c r="O39" s="72" t="s">
        <v>271</v>
      </c>
      <c r="P39" s="84" t="s">
        <v>23</v>
      </c>
    </row>
    <row r="40" spans="1:21" ht="15.6" x14ac:dyDescent="0.6">
      <c r="A40" s="65"/>
      <c r="K40" s="96"/>
      <c r="M40" s="77">
        <v>6</v>
      </c>
      <c r="N40" s="67">
        <v>2</v>
      </c>
      <c r="O40" s="72" t="s">
        <v>274</v>
      </c>
      <c r="P40" s="84" t="s">
        <v>332</v>
      </c>
    </row>
    <row r="41" spans="1:21" ht="15.6" x14ac:dyDescent="0.6">
      <c r="A41" s="65"/>
      <c r="K41" s="96"/>
      <c r="M41" s="77">
        <v>6</v>
      </c>
      <c r="N41" s="67">
        <v>2</v>
      </c>
      <c r="O41" s="72" t="s">
        <v>296</v>
      </c>
      <c r="P41" s="84" t="s">
        <v>24</v>
      </c>
    </row>
    <row r="42" spans="1:21" ht="15.6" x14ac:dyDescent="0.6">
      <c r="A42" s="65"/>
      <c r="M42" s="77">
        <v>6</v>
      </c>
      <c r="N42" s="67">
        <v>2</v>
      </c>
      <c r="O42" s="72" t="s">
        <v>306</v>
      </c>
      <c r="P42" s="89" t="s">
        <v>25</v>
      </c>
      <c r="U42" s="37"/>
    </row>
    <row r="43" spans="1:21" ht="15.6" x14ac:dyDescent="0.6">
      <c r="A43" s="65"/>
      <c r="M43" s="77">
        <v>6</v>
      </c>
      <c r="N43" s="67">
        <v>2</v>
      </c>
      <c r="O43" s="72" t="s">
        <v>316</v>
      </c>
      <c r="P43" s="89" t="s">
        <v>44</v>
      </c>
    </row>
    <row r="44" spans="1:21" ht="15.6" x14ac:dyDescent="0.6">
      <c r="A44" s="65"/>
      <c r="M44" s="77">
        <v>6</v>
      </c>
      <c r="N44" s="67">
        <v>2</v>
      </c>
      <c r="O44" s="72" t="s">
        <v>333</v>
      </c>
      <c r="P44" s="89" t="s">
        <v>239</v>
      </c>
    </row>
    <row r="45" spans="1:21" ht="15.6" x14ac:dyDescent="0.6">
      <c r="A45" s="65"/>
      <c r="M45" s="97">
        <v>6</v>
      </c>
      <c r="N45" s="78">
        <v>2</v>
      </c>
      <c r="O45" s="79" t="s">
        <v>334</v>
      </c>
      <c r="P45" s="98" t="s">
        <v>22</v>
      </c>
    </row>
    <row r="46" spans="1:21" ht="15.6" x14ac:dyDescent="0.6">
      <c r="A46" s="65"/>
      <c r="M46" s="92">
        <v>6</v>
      </c>
      <c r="N46" s="66">
        <v>2</v>
      </c>
      <c r="O46" s="93" t="s">
        <v>335</v>
      </c>
      <c r="P46" s="99" t="s">
        <v>336</v>
      </c>
      <c r="Q46" s="95"/>
    </row>
    <row r="47" spans="1:21" ht="15.6" x14ac:dyDescent="0.6">
      <c r="A47" s="65"/>
      <c r="M47" s="92">
        <v>6</v>
      </c>
      <c r="N47" s="66">
        <v>2</v>
      </c>
      <c r="O47" s="93" t="s">
        <v>337</v>
      </c>
      <c r="P47" s="99" t="s">
        <v>338</v>
      </c>
      <c r="Q47" s="95"/>
    </row>
    <row r="48" spans="1:21" ht="15.6" x14ac:dyDescent="0.6">
      <c r="A48" s="65"/>
      <c r="M48" s="92">
        <v>6</v>
      </c>
      <c r="N48" s="66">
        <v>2</v>
      </c>
      <c r="O48" s="93" t="s">
        <v>339</v>
      </c>
      <c r="P48" s="99" t="s">
        <v>340</v>
      </c>
      <c r="Q48" s="95"/>
    </row>
    <row r="49" spans="1:17" ht="15.6" x14ac:dyDescent="0.6">
      <c r="A49" s="65"/>
      <c r="M49" s="92">
        <v>6</v>
      </c>
      <c r="N49" s="66">
        <v>2</v>
      </c>
      <c r="O49" s="93" t="s">
        <v>341</v>
      </c>
      <c r="P49" s="94" t="s">
        <v>342</v>
      </c>
      <c r="Q49" s="95"/>
    </row>
    <row r="50" spans="1:17" ht="15.6" x14ac:dyDescent="0.6">
      <c r="A50" s="65"/>
      <c r="M50" s="75">
        <v>6</v>
      </c>
      <c r="N50" s="75">
        <v>3</v>
      </c>
      <c r="O50" s="74" t="s">
        <v>266</v>
      </c>
      <c r="P50" s="90" t="s">
        <v>26</v>
      </c>
    </row>
    <row r="51" spans="1:17" ht="15.6" x14ac:dyDescent="0.6">
      <c r="A51" s="65"/>
      <c r="M51" s="77">
        <v>6</v>
      </c>
      <c r="N51" s="77">
        <v>3</v>
      </c>
      <c r="O51" s="72" t="s">
        <v>277</v>
      </c>
      <c r="P51" s="89" t="s">
        <v>27</v>
      </c>
    </row>
    <row r="52" spans="1:17" ht="15.6" x14ac:dyDescent="0.6">
      <c r="A52" s="65"/>
      <c r="M52" s="77">
        <v>6</v>
      </c>
      <c r="N52" s="67">
        <v>3</v>
      </c>
      <c r="O52" s="72" t="s">
        <v>284</v>
      </c>
      <c r="P52" s="89" t="s">
        <v>28</v>
      </c>
    </row>
    <row r="53" spans="1:17" ht="15.6" x14ac:dyDescent="0.6">
      <c r="A53" s="65"/>
      <c r="K53" s="36"/>
      <c r="M53" s="77">
        <v>6</v>
      </c>
      <c r="N53" s="67">
        <v>3</v>
      </c>
      <c r="O53" s="72" t="s">
        <v>291</v>
      </c>
      <c r="P53" s="89" t="s">
        <v>343</v>
      </c>
    </row>
    <row r="54" spans="1:17" ht="15.6" x14ac:dyDescent="0.6">
      <c r="A54" s="65"/>
      <c r="K54" s="37"/>
      <c r="M54" s="77">
        <v>6</v>
      </c>
      <c r="N54" s="67">
        <v>3</v>
      </c>
      <c r="O54" s="72" t="s">
        <v>271</v>
      </c>
      <c r="P54" s="89" t="s">
        <v>30</v>
      </c>
    </row>
    <row r="55" spans="1:17" ht="15.6" x14ac:dyDescent="0.6">
      <c r="A55" s="65"/>
      <c r="K55" s="37"/>
      <c r="M55" s="75">
        <v>6</v>
      </c>
      <c r="N55" s="73">
        <v>4</v>
      </c>
      <c r="O55" s="74" t="s">
        <v>266</v>
      </c>
      <c r="P55" s="90" t="s">
        <v>31</v>
      </c>
    </row>
    <row r="56" spans="1:17" ht="15.6" x14ac:dyDescent="0.6">
      <c r="A56" s="65"/>
      <c r="K56" s="37"/>
      <c r="M56" s="80">
        <v>6</v>
      </c>
      <c r="N56" s="69">
        <v>4</v>
      </c>
      <c r="O56" s="76">
        <v>10</v>
      </c>
      <c r="P56" s="89" t="s">
        <v>150</v>
      </c>
    </row>
    <row r="57" spans="1:17" ht="15.6" x14ac:dyDescent="0.6">
      <c r="A57" s="65"/>
      <c r="K57" s="37"/>
      <c r="M57" s="80">
        <v>6</v>
      </c>
      <c r="N57" s="69">
        <v>4</v>
      </c>
      <c r="O57" s="76">
        <v>20</v>
      </c>
      <c r="P57" s="89" t="s">
        <v>151</v>
      </c>
    </row>
    <row r="58" spans="1:17" ht="15.6" x14ac:dyDescent="0.6">
      <c r="A58" s="65"/>
      <c r="K58" s="37"/>
      <c r="M58" s="80">
        <v>6</v>
      </c>
      <c r="N58" s="69">
        <v>4</v>
      </c>
      <c r="O58" s="76">
        <v>30</v>
      </c>
      <c r="P58" s="89" t="s">
        <v>23</v>
      </c>
    </row>
    <row r="59" spans="1:17" ht="15.6" x14ac:dyDescent="0.6">
      <c r="A59" s="65"/>
      <c r="K59" s="37"/>
      <c r="M59" s="80">
        <v>6</v>
      </c>
      <c r="N59" s="69">
        <v>4</v>
      </c>
      <c r="O59" s="76">
        <v>40</v>
      </c>
      <c r="P59" s="89" t="s">
        <v>152</v>
      </c>
    </row>
    <row r="60" spans="1:17" x14ac:dyDescent="0.4">
      <c r="A60" s="65"/>
      <c r="K60" s="37"/>
      <c r="M60" s="73">
        <v>6</v>
      </c>
      <c r="N60" s="73">
        <v>5</v>
      </c>
      <c r="O60" s="74" t="s">
        <v>266</v>
      </c>
      <c r="P60" s="73" t="s">
        <v>344</v>
      </c>
    </row>
    <row r="61" spans="1:17" ht="15.6" x14ac:dyDescent="0.6">
      <c r="A61" s="65"/>
      <c r="K61" s="37"/>
      <c r="M61" s="77">
        <v>6</v>
      </c>
      <c r="N61" s="77">
        <v>5</v>
      </c>
      <c r="O61" s="72" t="s">
        <v>277</v>
      </c>
      <c r="P61" s="89" t="s">
        <v>155</v>
      </c>
    </row>
    <row r="62" spans="1:17" ht="15.6" x14ac:dyDescent="0.6">
      <c r="A62" s="65"/>
      <c r="K62" s="37"/>
      <c r="M62" s="77">
        <v>6</v>
      </c>
      <c r="N62" s="77">
        <v>5</v>
      </c>
      <c r="O62" s="72" t="s">
        <v>284</v>
      </c>
      <c r="P62" s="89" t="s">
        <v>156</v>
      </c>
    </row>
    <row r="63" spans="1:17" ht="15.6" x14ac:dyDescent="0.6">
      <c r="A63" s="65"/>
      <c r="K63" s="37"/>
      <c r="M63" s="77">
        <v>6</v>
      </c>
      <c r="N63" s="77">
        <v>5</v>
      </c>
      <c r="O63" s="72" t="s">
        <v>291</v>
      </c>
      <c r="P63" s="89" t="s">
        <v>157</v>
      </c>
    </row>
    <row r="64" spans="1:17" ht="15.6" x14ac:dyDescent="0.6">
      <c r="A64" s="65"/>
      <c r="M64" s="77">
        <v>6</v>
      </c>
      <c r="N64" s="77">
        <v>5</v>
      </c>
      <c r="O64" s="72" t="s">
        <v>271</v>
      </c>
      <c r="P64" s="89" t="s">
        <v>158</v>
      </c>
    </row>
    <row r="65" spans="1:16" ht="15.6" x14ac:dyDescent="0.6">
      <c r="A65" s="65"/>
      <c r="M65" s="75">
        <v>6</v>
      </c>
      <c r="N65" s="73">
        <v>6</v>
      </c>
      <c r="O65" s="74" t="s">
        <v>266</v>
      </c>
      <c r="P65" s="90" t="s">
        <v>33</v>
      </c>
    </row>
    <row r="66" spans="1:16" ht="15.6" x14ac:dyDescent="0.6">
      <c r="A66" s="65"/>
      <c r="M66" s="77">
        <v>6</v>
      </c>
      <c r="N66" s="67">
        <v>6</v>
      </c>
      <c r="O66" s="72">
        <v>10</v>
      </c>
      <c r="P66" s="84" t="s">
        <v>34</v>
      </c>
    </row>
    <row r="67" spans="1:16" ht="15.6" x14ac:dyDescent="0.6">
      <c r="A67" s="65"/>
      <c r="M67" s="77">
        <v>6</v>
      </c>
      <c r="N67" s="67">
        <v>6</v>
      </c>
      <c r="O67" s="72">
        <v>20</v>
      </c>
      <c r="P67" s="84" t="s">
        <v>35</v>
      </c>
    </row>
    <row r="68" spans="1:16" ht="15.6" x14ac:dyDescent="0.6">
      <c r="A68" s="65"/>
      <c r="M68" s="77">
        <v>6</v>
      </c>
      <c r="N68" s="67">
        <v>6</v>
      </c>
      <c r="O68" s="72">
        <v>30</v>
      </c>
      <c r="P68" s="84" t="s">
        <v>36</v>
      </c>
    </row>
    <row r="69" spans="1:16" ht="15.6" x14ac:dyDescent="0.6">
      <c r="A69" s="65"/>
      <c r="M69" s="77">
        <v>6</v>
      </c>
      <c r="N69" s="67">
        <v>6</v>
      </c>
      <c r="O69" s="72">
        <v>40</v>
      </c>
      <c r="P69" s="84" t="s">
        <v>37</v>
      </c>
    </row>
    <row r="70" spans="1:16" x14ac:dyDescent="0.4">
      <c r="A70" s="65"/>
      <c r="M70" s="75">
        <v>6</v>
      </c>
      <c r="N70" s="73">
        <v>7</v>
      </c>
      <c r="O70" s="74" t="s">
        <v>266</v>
      </c>
      <c r="P70" s="73" t="s">
        <v>39</v>
      </c>
    </row>
    <row r="71" spans="1:16" ht="15.6" x14ac:dyDescent="0.6">
      <c r="A71" s="65"/>
      <c r="M71" s="77">
        <v>6</v>
      </c>
      <c r="N71" s="67">
        <v>7</v>
      </c>
      <c r="O71" s="72" t="s">
        <v>345</v>
      </c>
      <c r="P71" s="84" t="s">
        <v>38</v>
      </c>
    </row>
    <row r="72" spans="1:16" ht="15.6" x14ac:dyDescent="0.6">
      <c r="A72" s="65"/>
      <c r="M72" s="77">
        <v>6</v>
      </c>
      <c r="N72" s="67">
        <v>7</v>
      </c>
      <c r="O72" s="72">
        <v>10</v>
      </c>
      <c r="P72" s="84" t="s">
        <v>39</v>
      </c>
    </row>
    <row r="73" spans="1:16" ht="15.6" x14ac:dyDescent="0.6">
      <c r="A73" s="65"/>
      <c r="M73" s="77">
        <v>6</v>
      </c>
      <c r="N73" s="67">
        <v>7</v>
      </c>
      <c r="O73" s="72">
        <v>15</v>
      </c>
      <c r="P73" s="89" t="s">
        <v>171</v>
      </c>
    </row>
    <row r="74" spans="1:16" ht="15.6" x14ac:dyDescent="0.6">
      <c r="A74" s="65"/>
      <c r="M74" s="77">
        <v>6</v>
      </c>
      <c r="N74" s="67">
        <v>7</v>
      </c>
      <c r="O74" s="72">
        <v>20</v>
      </c>
      <c r="P74" s="84" t="s">
        <v>40</v>
      </c>
    </row>
    <row r="75" spans="1:16" ht="15.6" x14ac:dyDescent="0.6">
      <c r="A75" s="65"/>
      <c r="M75" s="77">
        <v>6</v>
      </c>
      <c r="N75" s="67">
        <v>7</v>
      </c>
      <c r="O75" s="72" t="s">
        <v>321</v>
      </c>
      <c r="P75" s="89" t="s">
        <v>361</v>
      </c>
    </row>
    <row r="76" spans="1:16" ht="15.6" x14ac:dyDescent="0.6">
      <c r="A76" s="65"/>
      <c r="M76" s="77">
        <v>6</v>
      </c>
      <c r="N76" s="67">
        <v>7</v>
      </c>
      <c r="O76" s="72">
        <v>30</v>
      </c>
      <c r="P76" s="89" t="s">
        <v>41</v>
      </c>
    </row>
    <row r="77" spans="1:16" x14ac:dyDescent="0.4">
      <c r="A77" s="65"/>
      <c r="M77" s="77">
        <v>6</v>
      </c>
      <c r="N77" s="67">
        <v>7</v>
      </c>
      <c r="O77" s="72">
        <v>40</v>
      </c>
      <c r="P77" s="81" t="s">
        <v>172</v>
      </c>
    </row>
    <row r="78" spans="1:16" x14ac:dyDescent="0.4">
      <c r="A78" s="65"/>
      <c r="M78" s="77">
        <v>6</v>
      </c>
      <c r="N78" s="67">
        <v>7</v>
      </c>
      <c r="O78" s="72">
        <v>50</v>
      </c>
      <c r="P78" s="81" t="s">
        <v>239</v>
      </c>
    </row>
    <row r="79" spans="1:16" x14ac:dyDescent="0.4">
      <c r="A79" s="65"/>
      <c r="M79" s="77">
        <v>6</v>
      </c>
      <c r="N79" s="67">
        <v>7</v>
      </c>
      <c r="O79" s="72" t="s">
        <v>296</v>
      </c>
      <c r="P79" s="81" t="s">
        <v>174</v>
      </c>
    </row>
    <row r="80" spans="1:16" x14ac:dyDescent="0.4">
      <c r="A80" s="65"/>
      <c r="M80" s="77">
        <v>6</v>
      </c>
      <c r="N80" s="67">
        <v>7</v>
      </c>
      <c r="O80" s="72" t="s">
        <v>314</v>
      </c>
      <c r="P80" s="66" t="s">
        <v>175</v>
      </c>
    </row>
    <row r="81" spans="1:16" x14ac:dyDescent="0.4">
      <c r="A81" s="65"/>
      <c r="M81" s="77">
        <v>6</v>
      </c>
      <c r="N81" s="67">
        <v>7</v>
      </c>
      <c r="O81" s="72">
        <v>70</v>
      </c>
      <c r="P81" s="81" t="s">
        <v>98</v>
      </c>
    </row>
    <row r="82" spans="1:16" ht="15.6" x14ac:dyDescent="0.6">
      <c r="A82" s="65"/>
      <c r="M82" s="75">
        <v>6</v>
      </c>
      <c r="N82" s="73">
        <v>8</v>
      </c>
      <c r="O82" s="74" t="s">
        <v>266</v>
      </c>
      <c r="P82" s="90" t="s">
        <v>186</v>
      </c>
    </row>
    <row r="83" spans="1:16" ht="15.6" x14ac:dyDescent="0.6">
      <c r="A83" s="65"/>
      <c r="M83" s="77">
        <v>6</v>
      </c>
      <c r="N83" s="67">
        <v>8</v>
      </c>
      <c r="O83" s="72">
        <v>10</v>
      </c>
      <c r="P83" s="89" t="s">
        <v>188</v>
      </c>
    </row>
    <row r="84" spans="1:16" ht="15.6" x14ac:dyDescent="0.6">
      <c r="A84" s="65"/>
      <c r="M84" s="77">
        <v>6</v>
      </c>
      <c r="N84" s="67">
        <v>8</v>
      </c>
      <c r="O84" s="72" t="s">
        <v>284</v>
      </c>
      <c r="P84" s="89" t="s">
        <v>189</v>
      </c>
    </row>
    <row r="85" spans="1:16" ht="15.6" x14ac:dyDescent="0.6">
      <c r="A85" s="65"/>
      <c r="M85" s="77">
        <v>6</v>
      </c>
      <c r="N85" s="67">
        <v>8</v>
      </c>
      <c r="O85" s="72" t="s">
        <v>291</v>
      </c>
      <c r="P85" s="89" t="s">
        <v>83</v>
      </c>
    </row>
    <row r="86" spans="1:16" ht="15.6" x14ac:dyDescent="0.6">
      <c r="A86" s="65"/>
      <c r="M86" s="77">
        <v>6</v>
      </c>
      <c r="N86" s="67">
        <v>8</v>
      </c>
      <c r="O86" s="72" t="s">
        <v>271</v>
      </c>
      <c r="P86" s="89" t="s">
        <v>190</v>
      </c>
    </row>
    <row r="87" spans="1:16" ht="15.6" x14ac:dyDescent="0.6">
      <c r="A87" s="65"/>
      <c r="M87" s="77">
        <v>6</v>
      </c>
      <c r="N87" s="67">
        <v>8</v>
      </c>
      <c r="O87" s="72" t="s">
        <v>274</v>
      </c>
      <c r="P87" s="89" t="s">
        <v>191</v>
      </c>
    </row>
    <row r="88" spans="1:16" ht="15.6" x14ac:dyDescent="0.6">
      <c r="A88" s="65"/>
      <c r="K88" s="82"/>
      <c r="M88" s="77">
        <v>6</v>
      </c>
      <c r="N88" s="67">
        <v>8</v>
      </c>
      <c r="O88" s="72" t="s">
        <v>296</v>
      </c>
      <c r="P88" s="89" t="s">
        <v>98</v>
      </c>
    </row>
    <row r="89" spans="1:16" ht="15.6" x14ac:dyDescent="0.6">
      <c r="A89" s="65"/>
      <c r="K89" s="82"/>
      <c r="M89" s="78">
        <v>6</v>
      </c>
      <c r="N89" s="78">
        <v>8</v>
      </c>
      <c r="O89" s="79" t="s">
        <v>306</v>
      </c>
      <c r="P89" s="98" t="s">
        <v>192</v>
      </c>
    </row>
    <row r="90" spans="1:16" ht="15.6" x14ac:dyDescent="0.6">
      <c r="A90" s="65"/>
      <c r="K90" s="82"/>
      <c r="M90" s="77">
        <v>6</v>
      </c>
      <c r="N90" s="67">
        <v>8</v>
      </c>
      <c r="O90" s="72" t="s">
        <v>346</v>
      </c>
      <c r="P90" s="89" t="s">
        <v>347</v>
      </c>
    </row>
    <row r="91" spans="1:16" ht="15.6" x14ac:dyDescent="0.6">
      <c r="A91" s="65"/>
      <c r="K91" s="82"/>
      <c r="M91" s="77">
        <v>6</v>
      </c>
      <c r="N91" s="67">
        <v>8</v>
      </c>
      <c r="O91" s="72" t="s">
        <v>348</v>
      </c>
      <c r="P91" s="89" t="s">
        <v>349</v>
      </c>
    </row>
    <row r="92" spans="1:16" ht="15.6" x14ac:dyDescent="0.6">
      <c r="A92" s="65"/>
      <c r="K92" s="82"/>
      <c r="M92" s="77">
        <v>6</v>
      </c>
      <c r="N92" s="67">
        <v>8</v>
      </c>
      <c r="O92" s="72" t="s">
        <v>350</v>
      </c>
      <c r="P92" s="89" t="s">
        <v>351</v>
      </c>
    </row>
    <row r="93" spans="1:16" ht="15.6" x14ac:dyDescent="0.6">
      <c r="A93" s="65"/>
      <c r="K93" s="82"/>
      <c r="M93" s="77">
        <v>6</v>
      </c>
      <c r="N93" s="67">
        <v>8</v>
      </c>
      <c r="O93" s="72" t="s">
        <v>315</v>
      </c>
      <c r="P93" s="89" t="s">
        <v>195</v>
      </c>
    </row>
    <row r="94" spans="1:16" ht="15.6" x14ac:dyDescent="0.6">
      <c r="A94" s="65"/>
      <c r="K94" s="82"/>
      <c r="M94" s="77">
        <v>6</v>
      </c>
      <c r="N94" s="67">
        <v>8</v>
      </c>
      <c r="O94" s="72" t="s">
        <v>316</v>
      </c>
      <c r="P94" s="89" t="s">
        <v>196</v>
      </c>
    </row>
    <row r="95" spans="1:16" ht="15.6" x14ac:dyDescent="0.6">
      <c r="A95" s="65"/>
      <c r="M95" s="77">
        <v>6</v>
      </c>
      <c r="N95" s="67">
        <v>8</v>
      </c>
      <c r="O95" s="72" t="s">
        <v>317</v>
      </c>
      <c r="P95" s="89" t="s">
        <v>197</v>
      </c>
    </row>
    <row r="96" spans="1:16" ht="15.6" x14ac:dyDescent="0.6">
      <c r="A96" s="65"/>
      <c r="M96" s="77">
        <v>6</v>
      </c>
      <c r="N96" s="67">
        <v>8</v>
      </c>
      <c r="O96" s="72" t="s">
        <v>334</v>
      </c>
      <c r="P96" s="89" t="s">
        <v>198</v>
      </c>
    </row>
    <row r="97" spans="1:16" x14ac:dyDescent="0.4">
      <c r="A97" s="65"/>
      <c r="M97" s="73">
        <v>6</v>
      </c>
      <c r="N97" s="73">
        <v>9</v>
      </c>
      <c r="O97" s="74" t="s">
        <v>266</v>
      </c>
      <c r="P97" s="83" t="s">
        <v>352</v>
      </c>
    </row>
    <row r="98" spans="1:16" x14ac:dyDescent="0.4">
      <c r="A98" s="65"/>
      <c r="M98" s="77">
        <v>6</v>
      </c>
      <c r="N98" s="67">
        <v>9</v>
      </c>
      <c r="O98" s="72" t="s">
        <v>277</v>
      </c>
      <c r="P98" s="81" t="s">
        <v>222</v>
      </c>
    </row>
    <row r="99" spans="1:16" x14ac:dyDescent="0.4">
      <c r="A99" s="65"/>
      <c r="M99" s="77">
        <v>6</v>
      </c>
      <c r="N99" s="67">
        <v>9</v>
      </c>
      <c r="O99" s="72" t="s">
        <v>279</v>
      </c>
      <c r="P99" s="81" t="s">
        <v>353</v>
      </c>
    </row>
    <row r="100" spans="1:16" x14ac:dyDescent="0.4">
      <c r="A100" s="65"/>
      <c r="M100" s="77">
        <v>6</v>
      </c>
      <c r="N100" s="67">
        <v>9</v>
      </c>
      <c r="O100" s="72" t="s">
        <v>284</v>
      </c>
      <c r="P100" s="81" t="s">
        <v>354</v>
      </c>
    </row>
    <row r="101" spans="1:16" x14ac:dyDescent="0.4">
      <c r="A101" s="65"/>
      <c r="M101" s="77">
        <v>6</v>
      </c>
      <c r="N101" s="67">
        <v>9</v>
      </c>
      <c r="O101" s="72" t="s">
        <v>291</v>
      </c>
      <c r="P101" s="81" t="s">
        <v>43</v>
      </c>
    </row>
    <row r="102" spans="1:16" x14ac:dyDescent="0.4">
      <c r="A102" s="65"/>
      <c r="M102" s="77">
        <v>6</v>
      </c>
      <c r="N102" s="67">
        <v>9</v>
      </c>
      <c r="O102" s="72" t="s">
        <v>271</v>
      </c>
      <c r="P102" s="81" t="s">
        <v>240</v>
      </c>
    </row>
    <row r="103" spans="1:16" x14ac:dyDescent="0.4">
      <c r="A103" s="65"/>
      <c r="M103" s="77">
        <v>6</v>
      </c>
      <c r="N103" s="67">
        <v>9</v>
      </c>
      <c r="O103" s="72" t="s">
        <v>355</v>
      </c>
      <c r="P103" s="81" t="s">
        <v>356</v>
      </c>
    </row>
    <row r="104" spans="1:16" x14ac:dyDescent="0.4">
      <c r="A104" s="65"/>
      <c r="M104" s="77">
        <v>6</v>
      </c>
      <c r="N104" s="67">
        <v>9</v>
      </c>
      <c r="O104" s="72" t="s">
        <v>357</v>
      </c>
      <c r="P104" s="81" t="s">
        <v>358</v>
      </c>
    </row>
    <row r="105" spans="1:16" x14ac:dyDescent="0.4">
      <c r="A105" s="65"/>
      <c r="M105" s="77">
        <v>6</v>
      </c>
      <c r="N105" s="67">
        <v>9</v>
      </c>
      <c r="O105" s="67">
        <v>43</v>
      </c>
      <c r="P105" s="81" t="s">
        <v>359</v>
      </c>
    </row>
    <row r="106" spans="1:16" x14ac:dyDescent="0.4">
      <c r="A106" s="65"/>
      <c r="M106" s="77">
        <v>6</v>
      </c>
      <c r="N106" s="67">
        <v>9</v>
      </c>
      <c r="O106" s="72" t="s">
        <v>274</v>
      </c>
      <c r="P106" s="81" t="s">
        <v>32</v>
      </c>
    </row>
    <row r="107" spans="1:16" x14ac:dyDescent="0.4">
      <c r="A107" s="65"/>
      <c r="M107" s="77">
        <v>6</v>
      </c>
      <c r="N107" s="67">
        <v>9</v>
      </c>
      <c r="O107" s="72" t="s">
        <v>296</v>
      </c>
      <c r="P107" s="81" t="s">
        <v>152</v>
      </c>
    </row>
    <row r="108" spans="1:16" x14ac:dyDescent="0.4">
      <c r="M108" s="77">
        <v>6</v>
      </c>
      <c r="N108" s="67">
        <v>9</v>
      </c>
      <c r="O108" s="67">
        <v>70</v>
      </c>
      <c r="P108" s="81" t="s">
        <v>241</v>
      </c>
    </row>
    <row r="211" spans="3:3" x14ac:dyDescent="0.4">
      <c r="C211" t="s">
        <v>370</v>
      </c>
    </row>
  </sheetData>
  <mergeCells count="6">
    <mergeCell ref="H28:K28"/>
    <mergeCell ref="H1:K1"/>
    <mergeCell ref="M1:P1"/>
    <mergeCell ref="R1:U1"/>
    <mergeCell ref="C1:F1"/>
    <mergeCell ref="H26:K26"/>
  </mergeCells>
  <phoneticPr fontId="26" type="noConversion"/>
  <pageMargins left="0.7" right="0.7" top="0.75" bottom="0.75" header="0.3" footer="0.3"/>
  <pageSetup paperSize="9" scale="36" orientation="portrait" horizontalDpi="0" verticalDpi="0" copies="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X177"/>
  <sheetViews>
    <sheetView showGridLines="0" tabSelected="1" zoomScale="90" zoomScaleNormal="90" zoomScalePageLayoutView="125" workbookViewId="0">
      <pane xSplit="2" ySplit="3" topLeftCell="C130" activePane="bottomRight" state="frozen"/>
      <selection activeCell="E210" sqref="E210"/>
      <selection pane="topRight" activeCell="E210" sqref="E210"/>
      <selection pane="bottomLeft" activeCell="E210" sqref="E210"/>
      <selection pane="bottomRight" activeCell="F145" sqref="F145"/>
    </sheetView>
  </sheetViews>
  <sheetFormatPr defaultColWidth="9.1640625" defaultRowHeight="11.4" x14ac:dyDescent="0.4"/>
  <cols>
    <col min="1" max="1" width="6.5" style="1" customWidth="1"/>
    <col min="2" max="2" width="42.33203125" style="38" customWidth="1"/>
    <col min="3" max="5" width="6.1640625" style="38" hidden="1" customWidth="1"/>
    <col min="6" max="6" width="28.83203125" style="260" customWidth="1"/>
    <col min="7" max="18" width="12.5" style="39" customWidth="1"/>
    <col min="19" max="19" width="16" style="40" customWidth="1"/>
    <col min="20" max="20" width="3.5" style="40" customWidth="1"/>
    <col min="21" max="21" width="20.33203125" style="322" customWidth="1"/>
    <col min="22" max="22" width="22.77734375" style="320" customWidth="1"/>
    <col min="23" max="23" width="8.83203125" style="1" customWidth="1"/>
    <col min="24" max="16384" width="9.1640625" style="1"/>
  </cols>
  <sheetData>
    <row r="1" spans="1:22" ht="36.299999999999997" customHeight="1" x14ac:dyDescent="0.4">
      <c r="B1" s="49"/>
      <c r="C1" s="49"/>
      <c r="D1" s="49"/>
      <c r="E1" s="49"/>
      <c r="F1" s="25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18"/>
      <c r="T1" s="218"/>
      <c r="V1" s="319"/>
    </row>
    <row r="2" spans="1:22" ht="15" customHeight="1" x14ac:dyDescent="0.4">
      <c r="B2" s="607" t="s">
        <v>370</v>
      </c>
      <c r="C2" s="341"/>
      <c r="D2" s="341"/>
      <c r="E2" s="341"/>
      <c r="F2" s="602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0"/>
      <c r="T2" s="600"/>
    </row>
    <row r="3" spans="1:22" s="597" customFormat="1" ht="21.3" customHeight="1" x14ac:dyDescent="0.4">
      <c r="B3" s="606" t="s">
        <v>559</v>
      </c>
      <c r="C3" s="598"/>
      <c r="D3" s="598"/>
      <c r="E3" s="598"/>
      <c r="F3" s="603"/>
      <c r="G3" s="599">
        <v>44287</v>
      </c>
      <c r="H3" s="599">
        <v>44317</v>
      </c>
      <c r="I3" s="599">
        <v>44348</v>
      </c>
      <c r="J3" s="599">
        <v>44378</v>
      </c>
      <c r="K3" s="599">
        <v>44409</v>
      </c>
      <c r="L3" s="599">
        <v>44440</v>
      </c>
      <c r="M3" s="599">
        <v>44470</v>
      </c>
      <c r="N3" s="599">
        <v>44501</v>
      </c>
      <c r="O3" s="599">
        <v>44531</v>
      </c>
      <c r="P3" s="599">
        <v>44562</v>
      </c>
      <c r="Q3" s="599">
        <v>44593</v>
      </c>
      <c r="R3" s="599">
        <v>44621</v>
      </c>
      <c r="S3" s="605" t="s">
        <v>410</v>
      </c>
      <c r="T3" s="601"/>
      <c r="U3" s="466" t="s">
        <v>487</v>
      </c>
      <c r="V3" s="467" t="s">
        <v>488</v>
      </c>
    </row>
    <row r="4" spans="1:22" x14ac:dyDescent="0.4">
      <c r="A4" s="51"/>
      <c r="G4" s="342"/>
      <c r="H4" s="342"/>
      <c r="I4" s="342"/>
      <c r="J4" s="342"/>
      <c r="K4" s="342"/>
      <c r="L4" s="58"/>
      <c r="M4" s="342"/>
      <c r="N4" s="342"/>
      <c r="O4" s="342"/>
      <c r="P4" s="342"/>
      <c r="Q4" s="342"/>
      <c r="R4" s="342"/>
      <c r="S4" s="343"/>
      <c r="T4" s="343"/>
    </row>
    <row r="5" spans="1:22" x14ac:dyDescent="0.4">
      <c r="A5" s="51"/>
      <c r="B5" s="344" t="s">
        <v>2</v>
      </c>
      <c r="C5" s="344"/>
      <c r="D5" s="344"/>
      <c r="E5" s="344"/>
      <c r="F5" s="345"/>
      <c r="G5" s="342"/>
      <c r="H5" s="342"/>
      <c r="I5" s="342"/>
      <c r="J5" s="342"/>
      <c r="K5" s="342"/>
      <c r="L5" s="58"/>
      <c r="M5" s="342"/>
      <c r="N5" s="342"/>
      <c r="O5" s="342"/>
      <c r="P5" s="342"/>
      <c r="Q5" s="342"/>
      <c r="R5" s="342"/>
      <c r="S5" s="343"/>
      <c r="T5" s="343"/>
    </row>
    <row r="6" spans="1:22" x14ac:dyDescent="0.4">
      <c r="A6" s="51"/>
      <c r="G6" s="342"/>
      <c r="H6" s="342"/>
      <c r="I6" s="342"/>
      <c r="J6" s="342"/>
      <c r="K6" s="342"/>
      <c r="L6" s="58"/>
      <c r="M6" s="342"/>
      <c r="N6" s="342"/>
      <c r="O6" s="342"/>
      <c r="P6" s="342"/>
      <c r="Q6" s="342"/>
      <c r="R6" s="342"/>
      <c r="S6" s="343"/>
      <c r="T6" s="343"/>
    </row>
    <row r="7" spans="1:22" x14ac:dyDescent="0.4">
      <c r="A7" s="51" t="s">
        <v>61</v>
      </c>
      <c r="B7" s="218" t="s">
        <v>62</v>
      </c>
      <c r="C7" s="218"/>
      <c r="D7" s="218"/>
      <c r="E7" s="218"/>
      <c r="F7" s="276"/>
      <c r="G7" s="342"/>
      <c r="H7" s="342"/>
      <c r="I7" s="342"/>
      <c r="J7" s="342"/>
      <c r="K7" s="342"/>
      <c r="L7" s="58"/>
      <c r="M7" s="342"/>
      <c r="N7" s="342"/>
      <c r="O7" s="342"/>
      <c r="P7" s="342"/>
      <c r="Q7" s="342"/>
      <c r="R7" s="342"/>
      <c r="S7" s="343"/>
      <c r="T7" s="343"/>
    </row>
    <row r="8" spans="1:22" x14ac:dyDescent="0.4">
      <c r="A8" s="51" t="s">
        <v>64</v>
      </c>
      <c r="B8" s="356" t="s">
        <v>545</v>
      </c>
      <c r="G8" s="342"/>
      <c r="H8" s="342"/>
      <c r="I8" s="342"/>
      <c r="J8" s="342"/>
      <c r="K8" s="342"/>
      <c r="L8" s="58"/>
      <c r="M8" s="342"/>
      <c r="N8" s="342"/>
      <c r="O8" s="342"/>
      <c r="P8" s="342"/>
      <c r="Q8" s="342"/>
      <c r="R8" s="342"/>
      <c r="S8" s="343"/>
      <c r="T8" s="343"/>
      <c r="U8" s="325" t="s">
        <v>370</v>
      </c>
      <c r="V8" s="326"/>
    </row>
    <row r="9" spans="1:22" x14ac:dyDescent="0.4">
      <c r="A9" s="51" t="s">
        <v>494</v>
      </c>
      <c r="B9" s="465" t="s">
        <v>546</v>
      </c>
      <c r="C9" s="346"/>
      <c r="D9" s="346"/>
      <c r="E9" s="346"/>
      <c r="F9" s="347" t="s">
        <v>550</v>
      </c>
      <c r="G9" s="453">
        <f>'Core Products - Sales and COGS'!F9</f>
        <v>0</v>
      </c>
      <c r="H9" s="453">
        <f>'Core Products - Sales and COGS'!G9</f>
        <v>0</v>
      </c>
      <c r="I9" s="453">
        <f>'Core Products - Sales and COGS'!H9</f>
        <v>0</v>
      </c>
      <c r="J9" s="453">
        <f>'Core Products - Sales and COGS'!I9</f>
        <v>0</v>
      </c>
      <c r="K9" s="453">
        <f>'Core Products - Sales and COGS'!J9</f>
        <v>0</v>
      </c>
      <c r="L9" s="453">
        <f>'Core Products - Sales and COGS'!K9</f>
        <v>0</v>
      </c>
      <c r="M9" s="453">
        <f>'Core Products - Sales and COGS'!L9</f>
        <v>0</v>
      </c>
      <c r="N9" s="453">
        <f>'Core Products - Sales and COGS'!M9</f>
        <v>0</v>
      </c>
      <c r="O9" s="453">
        <f>'Core Products - Sales and COGS'!N9</f>
        <v>0</v>
      </c>
      <c r="P9" s="453">
        <f>'Core Products - Sales and COGS'!O9</f>
        <v>0</v>
      </c>
      <c r="Q9" s="453">
        <f>'Core Products - Sales and COGS'!P9</f>
        <v>0</v>
      </c>
      <c r="R9" s="453">
        <f>'Core Products - Sales and COGS'!Q9</f>
        <v>0</v>
      </c>
      <c r="S9" s="454">
        <f>SUM(G9:R9)</f>
        <v>0</v>
      </c>
      <c r="T9" s="343"/>
      <c r="U9" s="449">
        <f>IFERROR((S9/$S$28),0)</f>
        <v>0</v>
      </c>
      <c r="V9" s="450"/>
    </row>
    <row r="10" spans="1:22" x14ac:dyDescent="0.4">
      <c r="A10" s="51" t="s">
        <v>495</v>
      </c>
      <c r="B10" s="465" t="s">
        <v>547</v>
      </c>
      <c r="C10" s="346"/>
      <c r="D10" s="346"/>
      <c r="E10" s="346"/>
      <c r="F10" s="347" t="s">
        <v>550</v>
      </c>
      <c r="G10" s="453">
        <f>'Core Products - Sales and COGS'!F14</f>
        <v>0</v>
      </c>
      <c r="H10" s="453">
        <f>'Core Products - Sales and COGS'!G14</f>
        <v>0</v>
      </c>
      <c r="I10" s="453">
        <f>'Core Products - Sales and COGS'!H14</f>
        <v>0</v>
      </c>
      <c r="J10" s="453">
        <f>'Core Products - Sales and COGS'!I14</f>
        <v>0</v>
      </c>
      <c r="K10" s="453">
        <f>'Core Products - Sales and COGS'!J14</f>
        <v>0</v>
      </c>
      <c r="L10" s="453">
        <f>'Core Products - Sales and COGS'!K14</f>
        <v>0</v>
      </c>
      <c r="M10" s="453">
        <f>'Core Products - Sales and COGS'!L14</f>
        <v>0</v>
      </c>
      <c r="N10" s="453">
        <f>'Core Products - Sales and COGS'!M14</f>
        <v>0</v>
      </c>
      <c r="O10" s="453">
        <f>'Core Products - Sales and COGS'!N14</f>
        <v>0</v>
      </c>
      <c r="P10" s="453">
        <f>'Core Products - Sales and COGS'!O14</f>
        <v>0</v>
      </c>
      <c r="Q10" s="453">
        <f>'Core Products - Sales and COGS'!P14</f>
        <v>0</v>
      </c>
      <c r="R10" s="453">
        <f>'Core Products - Sales and COGS'!Q14</f>
        <v>0</v>
      </c>
      <c r="S10" s="454">
        <f t="shared" ref="S10:S24" si="0">SUM(G10:R10)</f>
        <v>0</v>
      </c>
      <c r="T10" s="343"/>
      <c r="U10" s="449">
        <f t="shared" ref="U10:U25" si="1">IFERROR((S10/$S$28),0)</f>
        <v>0</v>
      </c>
      <c r="V10" s="450"/>
    </row>
    <row r="11" spans="1:22" x14ac:dyDescent="0.4">
      <c r="A11" s="51" t="s">
        <v>496</v>
      </c>
      <c r="B11" s="465" t="s">
        <v>548</v>
      </c>
      <c r="C11" s="346"/>
      <c r="D11" s="346"/>
      <c r="E11" s="346"/>
      <c r="F11" s="347" t="s">
        <v>550</v>
      </c>
      <c r="G11" s="453">
        <f>'Core Products - Sales and COGS'!F19</f>
        <v>0</v>
      </c>
      <c r="H11" s="453">
        <f>'Core Products - Sales and COGS'!G19</f>
        <v>0</v>
      </c>
      <c r="I11" s="453">
        <f>'Core Products - Sales and COGS'!H19</f>
        <v>0</v>
      </c>
      <c r="J11" s="453">
        <f>'Core Products - Sales and COGS'!I19</f>
        <v>0</v>
      </c>
      <c r="K11" s="453">
        <f>'Core Products - Sales and COGS'!J19</f>
        <v>0</v>
      </c>
      <c r="L11" s="453">
        <f>'Core Products - Sales and COGS'!K19</f>
        <v>0</v>
      </c>
      <c r="M11" s="453">
        <f>'Core Products - Sales and COGS'!L19</f>
        <v>0</v>
      </c>
      <c r="N11" s="453">
        <f>'Core Products - Sales and COGS'!M19</f>
        <v>0</v>
      </c>
      <c r="O11" s="453">
        <f>'Core Products - Sales and COGS'!N19</f>
        <v>0</v>
      </c>
      <c r="P11" s="453">
        <f>'Core Products - Sales and COGS'!O19</f>
        <v>0</v>
      </c>
      <c r="Q11" s="453">
        <f>'Core Products - Sales and COGS'!P19</f>
        <v>0</v>
      </c>
      <c r="R11" s="453">
        <f>'Core Products - Sales and COGS'!Q19</f>
        <v>0</v>
      </c>
      <c r="S11" s="454">
        <f t="shared" si="0"/>
        <v>0</v>
      </c>
      <c r="T11" s="343"/>
      <c r="U11" s="449">
        <f t="shared" si="1"/>
        <v>0</v>
      </c>
      <c r="V11" s="450"/>
    </row>
    <row r="12" spans="1:22" x14ac:dyDescent="0.4">
      <c r="A12" s="51" t="s">
        <v>65</v>
      </c>
      <c r="B12" s="465" t="s">
        <v>549</v>
      </c>
      <c r="C12" s="346"/>
      <c r="D12" s="346"/>
      <c r="E12" s="346"/>
      <c r="F12" s="347" t="s">
        <v>550</v>
      </c>
      <c r="G12" s="453">
        <f>'Core Products - Sales and COGS'!F24</f>
        <v>0</v>
      </c>
      <c r="H12" s="453">
        <f>'Core Products - Sales and COGS'!G24</f>
        <v>0</v>
      </c>
      <c r="I12" s="453">
        <f>'Core Products - Sales and COGS'!H24</f>
        <v>0</v>
      </c>
      <c r="J12" s="453">
        <f>'Core Products - Sales and COGS'!I24</f>
        <v>0</v>
      </c>
      <c r="K12" s="453">
        <f>'Core Products - Sales and COGS'!J24</f>
        <v>0</v>
      </c>
      <c r="L12" s="453">
        <f>'Core Products - Sales and COGS'!K24</f>
        <v>0</v>
      </c>
      <c r="M12" s="453">
        <f>'Core Products - Sales and COGS'!L24</f>
        <v>0</v>
      </c>
      <c r="N12" s="453">
        <f>'Core Products - Sales and COGS'!M24</f>
        <v>0</v>
      </c>
      <c r="O12" s="453">
        <f>'Core Products - Sales and COGS'!N24</f>
        <v>0</v>
      </c>
      <c r="P12" s="453">
        <f>'Core Products - Sales and COGS'!O24</f>
        <v>0</v>
      </c>
      <c r="Q12" s="453">
        <f>'Core Products - Sales and COGS'!P24</f>
        <v>0</v>
      </c>
      <c r="R12" s="453">
        <f>'Core Products - Sales and COGS'!Q24</f>
        <v>0</v>
      </c>
      <c r="S12" s="454">
        <f t="shared" si="0"/>
        <v>0</v>
      </c>
      <c r="T12" s="343"/>
      <c r="U12" s="449">
        <f t="shared" si="1"/>
        <v>0</v>
      </c>
      <c r="V12" s="450"/>
    </row>
    <row r="13" spans="1:22" x14ac:dyDescent="0.4">
      <c r="A13" s="51"/>
      <c r="B13" s="37"/>
      <c r="C13" s="346"/>
      <c r="D13" s="346"/>
      <c r="E13" s="346"/>
      <c r="F13" s="347"/>
      <c r="G13" s="455">
        <f>SUM(G9:G12)</f>
        <v>0</v>
      </c>
      <c r="H13" s="455">
        <f t="shared" ref="H13:S13" si="2">SUM(H9:H12)</f>
        <v>0</v>
      </c>
      <c r="I13" s="455">
        <f t="shared" si="2"/>
        <v>0</v>
      </c>
      <c r="J13" s="455">
        <f t="shared" si="2"/>
        <v>0</v>
      </c>
      <c r="K13" s="455">
        <f t="shared" si="2"/>
        <v>0</v>
      </c>
      <c r="L13" s="455">
        <f t="shared" si="2"/>
        <v>0</v>
      </c>
      <c r="M13" s="455">
        <f t="shared" si="2"/>
        <v>0</v>
      </c>
      <c r="N13" s="455">
        <f t="shared" si="2"/>
        <v>0</v>
      </c>
      <c r="O13" s="455">
        <f t="shared" si="2"/>
        <v>0</v>
      </c>
      <c r="P13" s="455">
        <f t="shared" si="2"/>
        <v>0</v>
      </c>
      <c r="Q13" s="455">
        <f t="shared" si="2"/>
        <v>0</v>
      </c>
      <c r="R13" s="455">
        <f t="shared" si="2"/>
        <v>0</v>
      </c>
      <c r="S13" s="455">
        <f t="shared" si="2"/>
        <v>0</v>
      </c>
      <c r="T13" s="343"/>
      <c r="U13" s="449">
        <f t="shared" si="1"/>
        <v>0</v>
      </c>
      <c r="V13" s="450"/>
    </row>
    <row r="14" spans="1:22" x14ac:dyDescent="0.4">
      <c r="A14" s="51" t="s">
        <v>67</v>
      </c>
      <c r="B14" s="281" t="s">
        <v>554</v>
      </c>
      <c r="C14" s="346"/>
      <c r="D14" s="346"/>
      <c r="E14" s="346"/>
      <c r="F14" s="347"/>
      <c r="G14" s="456"/>
      <c r="H14" s="456"/>
      <c r="I14" s="456"/>
      <c r="J14" s="456"/>
      <c r="K14" s="456"/>
      <c r="L14" s="457"/>
      <c r="M14" s="456"/>
      <c r="N14" s="456"/>
      <c r="O14" s="456"/>
      <c r="P14" s="456"/>
      <c r="Q14" s="456"/>
      <c r="R14" s="456"/>
      <c r="S14" s="454"/>
      <c r="T14" s="343"/>
      <c r="U14" s="449" t="s">
        <v>370</v>
      </c>
      <c r="V14" s="450"/>
    </row>
    <row r="15" spans="1:22" x14ac:dyDescent="0.4">
      <c r="A15" s="51" t="s">
        <v>522</v>
      </c>
      <c r="B15" s="465" t="s">
        <v>526</v>
      </c>
      <c r="C15" s="346"/>
      <c r="D15" s="346"/>
      <c r="E15" s="346"/>
      <c r="F15" s="428" t="s">
        <v>555</v>
      </c>
      <c r="G15" s="453">
        <f>'Secondary Products Sales &amp; COGS'!F9</f>
        <v>0</v>
      </c>
      <c r="H15" s="453">
        <f>'Secondary Products Sales &amp; COGS'!G9</f>
        <v>0</v>
      </c>
      <c r="I15" s="453">
        <f>'Secondary Products Sales &amp; COGS'!H9</f>
        <v>0</v>
      </c>
      <c r="J15" s="453">
        <f>'Secondary Products Sales &amp; COGS'!I9</f>
        <v>0</v>
      </c>
      <c r="K15" s="453">
        <f>'Secondary Products Sales &amp; COGS'!J9</f>
        <v>0</v>
      </c>
      <c r="L15" s="453">
        <f>'Secondary Products Sales &amp; COGS'!K9</f>
        <v>0</v>
      </c>
      <c r="M15" s="453">
        <f>'Secondary Products Sales &amp; COGS'!L9</f>
        <v>0</v>
      </c>
      <c r="N15" s="453">
        <f>'Secondary Products Sales &amp; COGS'!M9</f>
        <v>0</v>
      </c>
      <c r="O15" s="453">
        <f>'Secondary Products Sales &amp; COGS'!N9</f>
        <v>0</v>
      </c>
      <c r="P15" s="453">
        <f>'Secondary Products Sales &amp; COGS'!O9</f>
        <v>0</v>
      </c>
      <c r="Q15" s="453">
        <f>'Secondary Products Sales &amp; COGS'!P9</f>
        <v>0</v>
      </c>
      <c r="R15" s="453">
        <f>'Secondary Products Sales &amp; COGS'!Q9</f>
        <v>0</v>
      </c>
      <c r="S15" s="454">
        <f>SUM(G15:R15)</f>
        <v>0</v>
      </c>
      <c r="T15" s="343"/>
      <c r="U15" s="449">
        <f t="shared" si="1"/>
        <v>0</v>
      </c>
      <c r="V15" s="450"/>
    </row>
    <row r="16" spans="1:22" x14ac:dyDescent="0.4">
      <c r="A16" s="51" t="s">
        <v>523</v>
      </c>
      <c r="B16" s="465" t="s">
        <v>527</v>
      </c>
      <c r="C16" s="346"/>
      <c r="D16" s="346"/>
      <c r="E16" s="346"/>
      <c r="F16" s="428" t="s">
        <v>555</v>
      </c>
      <c r="G16" s="453">
        <f>'Secondary Products Sales &amp; COGS'!F14</f>
        <v>0</v>
      </c>
      <c r="H16" s="453">
        <f>'Secondary Products Sales &amp; COGS'!G14</f>
        <v>0</v>
      </c>
      <c r="I16" s="453">
        <f>'Secondary Products Sales &amp; COGS'!H14</f>
        <v>0</v>
      </c>
      <c r="J16" s="453">
        <f>'Secondary Products Sales &amp; COGS'!I14</f>
        <v>0</v>
      </c>
      <c r="K16" s="453">
        <f>'Secondary Products Sales &amp; COGS'!J14</f>
        <v>0</v>
      </c>
      <c r="L16" s="453">
        <f>'Secondary Products Sales &amp; COGS'!K14</f>
        <v>0</v>
      </c>
      <c r="M16" s="453">
        <f>'Secondary Products Sales &amp; COGS'!L14</f>
        <v>0</v>
      </c>
      <c r="N16" s="453">
        <f>'Secondary Products Sales &amp; COGS'!M14</f>
        <v>0</v>
      </c>
      <c r="O16" s="453">
        <f>'Secondary Products Sales &amp; COGS'!N14</f>
        <v>0</v>
      </c>
      <c r="P16" s="453">
        <f>'Secondary Products Sales &amp; COGS'!O14</f>
        <v>0</v>
      </c>
      <c r="Q16" s="453">
        <f>'Secondary Products Sales &amp; COGS'!P14</f>
        <v>0</v>
      </c>
      <c r="R16" s="453">
        <f>'Secondary Products Sales &amp; COGS'!Q14</f>
        <v>0</v>
      </c>
      <c r="S16" s="454">
        <f t="shared" ref="S16:S18" si="3">SUM(G16:R16)</f>
        <v>0</v>
      </c>
      <c r="T16" s="343"/>
      <c r="U16" s="449">
        <f t="shared" si="1"/>
        <v>0</v>
      </c>
      <c r="V16" s="450"/>
    </row>
    <row r="17" spans="1:22" x14ac:dyDescent="0.4">
      <c r="A17" s="51" t="s">
        <v>524</v>
      </c>
      <c r="B17" s="465" t="s">
        <v>528</v>
      </c>
      <c r="C17" s="346"/>
      <c r="D17" s="346"/>
      <c r="E17" s="346"/>
      <c r="F17" s="428" t="s">
        <v>555</v>
      </c>
      <c r="G17" s="453">
        <f>'Secondary Products Sales &amp; COGS'!F19</f>
        <v>0</v>
      </c>
      <c r="H17" s="453">
        <f>'Secondary Products Sales &amp; COGS'!G19</f>
        <v>0</v>
      </c>
      <c r="I17" s="453">
        <f>'Secondary Products Sales &amp; COGS'!H19</f>
        <v>0</v>
      </c>
      <c r="J17" s="453">
        <f>'Secondary Products Sales &amp; COGS'!I19</f>
        <v>0</v>
      </c>
      <c r="K17" s="453">
        <f>'Secondary Products Sales &amp; COGS'!J19</f>
        <v>0</v>
      </c>
      <c r="L17" s="453">
        <f>'Secondary Products Sales &amp; COGS'!K19</f>
        <v>0</v>
      </c>
      <c r="M17" s="453">
        <f>'Secondary Products Sales &amp; COGS'!L19</f>
        <v>0</v>
      </c>
      <c r="N17" s="453">
        <f>'Secondary Products Sales &amp; COGS'!M19</f>
        <v>0</v>
      </c>
      <c r="O17" s="453">
        <f>'Secondary Products Sales &amp; COGS'!N19</f>
        <v>0</v>
      </c>
      <c r="P17" s="453">
        <f>'Secondary Products Sales &amp; COGS'!O19</f>
        <v>0</v>
      </c>
      <c r="Q17" s="453">
        <f>'Secondary Products Sales &amp; COGS'!P19</f>
        <v>0</v>
      </c>
      <c r="R17" s="453">
        <f>'Secondary Products Sales &amp; COGS'!Q19</f>
        <v>0</v>
      </c>
      <c r="S17" s="454">
        <f t="shared" si="3"/>
        <v>0</v>
      </c>
      <c r="T17" s="343"/>
      <c r="U17" s="449">
        <f t="shared" si="1"/>
        <v>0</v>
      </c>
      <c r="V17" s="450"/>
    </row>
    <row r="18" spans="1:22" x14ac:dyDescent="0.4">
      <c r="A18" s="51" t="s">
        <v>525</v>
      </c>
      <c r="B18" s="465" t="s">
        <v>529</v>
      </c>
      <c r="C18" s="346"/>
      <c r="D18" s="346"/>
      <c r="E18" s="346"/>
      <c r="F18" s="428" t="s">
        <v>555</v>
      </c>
      <c r="G18" s="453">
        <f>'Secondary Products Sales &amp; COGS'!F24</f>
        <v>0</v>
      </c>
      <c r="H18" s="453">
        <f>'Secondary Products Sales &amp; COGS'!G24</f>
        <v>0</v>
      </c>
      <c r="I18" s="453">
        <f>'Secondary Products Sales &amp; COGS'!H24</f>
        <v>0</v>
      </c>
      <c r="J18" s="453">
        <f>'Secondary Products Sales &amp; COGS'!I24</f>
        <v>0</v>
      </c>
      <c r="K18" s="453">
        <f>'Secondary Products Sales &amp; COGS'!J24</f>
        <v>0</v>
      </c>
      <c r="L18" s="453">
        <f>'Secondary Products Sales &amp; COGS'!K24</f>
        <v>0</v>
      </c>
      <c r="M18" s="453">
        <f>'Secondary Products Sales &amp; COGS'!L24</f>
        <v>0</v>
      </c>
      <c r="N18" s="453">
        <f>'Secondary Products Sales &amp; COGS'!M24</f>
        <v>0</v>
      </c>
      <c r="O18" s="453">
        <f>'Secondary Products Sales &amp; COGS'!N24</f>
        <v>0</v>
      </c>
      <c r="P18" s="453">
        <f>'Secondary Products Sales &amp; COGS'!O24</f>
        <v>0</v>
      </c>
      <c r="Q18" s="453">
        <f>'Secondary Products Sales &amp; COGS'!P24</f>
        <v>0</v>
      </c>
      <c r="R18" s="453">
        <f>'Secondary Products Sales &amp; COGS'!Q24</f>
        <v>0</v>
      </c>
      <c r="S18" s="454">
        <f t="shared" si="3"/>
        <v>0</v>
      </c>
      <c r="T18" s="343"/>
      <c r="U18" s="449">
        <f t="shared" si="1"/>
        <v>0</v>
      </c>
      <c r="V18" s="450"/>
    </row>
    <row r="19" spans="1:22" x14ac:dyDescent="0.4">
      <c r="A19" s="51"/>
      <c r="B19" s="37"/>
      <c r="C19" s="346"/>
      <c r="D19" s="346"/>
      <c r="E19" s="346"/>
      <c r="F19" s="428"/>
      <c r="G19" s="455">
        <f>SUM(G15:G18)</f>
        <v>0</v>
      </c>
      <c r="H19" s="455">
        <f t="shared" ref="H19:R19" si="4">SUM(H15:H18)</f>
        <v>0</v>
      </c>
      <c r="I19" s="455">
        <f t="shared" si="4"/>
        <v>0</v>
      </c>
      <c r="J19" s="455">
        <f t="shared" si="4"/>
        <v>0</v>
      </c>
      <c r="K19" s="455">
        <f t="shared" si="4"/>
        <v>0</v>
      </c>
      <c r="L19" s="455">
        <f t="shared" si="4"/>
        <v>0</v>
      </c>
      <c r="M19" s="455">
        <f t="shared" si="4"/>
        <v>0</v>
      </c>
      <c r="N19" s="455">
        <f t="shared" si="4"/>
        <v>0</v>
      </c>
      <c r="O19" s="455">
        <f t="shared" si="4"/>
        <v>0</v>
      </c>
      <c r="P19" s="455">
        <f t="shared" si="4"/>
        <v>0</v>
      </c>
      <c r="Q19" s="455">
        <f t="shared" si="4"/>
        <v>0</v>
      </c>
      <c r="R19" s="455">
        <f t="shared" si="4"/>
        <v>0</v>
      </c>
      <c r="S19" s="455">
        <f t="shared" ref="S19" si="5">SUM(S15:S18)</f>
        <v>0</v>
      </c>
      <c r="T19" s="343"/>
      <c r="U19" s="449">
        <f t="shared" si="1"/>
        <v>0</v>
      </c>
      <c r="V19" s="450"/>
    </row>
    <row r="20" spans="1:22" x14ac:dyDescent="0.4">
      <c r="A20" s="51" t="s">
        <v>79</v>
      </c>
      <c r="B20" s="281" t="s">
        <v>98</v>
      </c>
      <c r="F20" s="347"/>
      <c r="G20" s="431"/>
      <c r="H20" s="431"/>
      <c r="I20" s="431"/>
      <c r="J20" s="431"/>
      <c r="K20" s="431"/>
      <c r="L20" s="58"/>
      <c r="M20" s="431"/>
      <c r="N20" s="431"/>
      <c r="O20" s="431"/>
      <c r="P20" s="431"/>
      <c r="Q20" s="431"/>
      <c r="R20" s="431"/>
      <c r="S20" s="434" t="s">
        <v>370</v>
      </c>
      <c r="T20" s="343"/>
      <c r="U20" s="449" t="s">
        <v>370</v>
      </c>
      <c r="V20" s="450"/>
    </row>
    <row r="21" spans="1:22" x14ac:dyDescent="0.4">
      <c r="A21" s="51" t="s">
        <v>80</v>
      </c>
      <c r="B21" s="465" t="s">
        <v>560</v>
      </c>
      <c r="C21" s="346"/>
      <c r="D21" s="346"/>
      <c r="E21" s="346"/>
      <c r="F21" s="348" t="s">
        <v>370</v>
      </c>
      <c r="G21" s="463">
        <v>0</v>
      </c>
      <c r="H21" s="463">
        <v>0</v>
      </c>
      <c r="I21" s="463">
        <v>0</v>
      </c>
      <c r="J21" s="463">
        <v>0</v>
      </c>
      <c r="K21" s="463">
        <v>0</v>
      </c>
      <c r="L21" s="463">
        <v>0</v>
      </c>
      <c r="M21" s="463">
        <v>0</v>
      </c>
      <c r="N21" s="463">
        <v>0</v>
      </c>
      <c r="O21" s="463">
        <v>0</v>
      </c>
      <c r="P21" s="463">
        <v>0</v>
      </c>
      <c r="Q21" s="463">
        <v>0</v>
      </c>
      <c r="R21" s="463">
        <v>0</v>
      </c>
      <c r="S21" s="343">
        <f t="shared" si="0"/>
        <v>0</v>
      </c>
      <c r="T21" s="343"/>
      <c r="U21" s="449">
        <f t="shared" si="1"/>
        <v>0</v>
      </c>
      <c r="V21" s="450"/>
    </row>
    <row r="22" spans="1:22" x14ac:dyDescent="0.4">
      <c r="A22" s="51" t="s">
        <v>497</v>
      </c>
      <c r="B22" s="465" t="s">
        <v>561</v>
      </c>
      <c r="C22" s="346"/>
      <c r="D22" s="346"/>
      <c r="E22" s="346"/>
      <c r="F22" s="348" t="s">
        <v>370</v>
      </c>
      <c r="G22" s="463">
        <v>0</v>
      </c>
      <c r="H22" s="463">
        <v>0</v>
      </c>
      <c r="I22" s="463">
        <v>0</v>
      </c>
      <c r="J22" s="463">
        <v>0</v>
      </c>
      <c r="K22" s="463">
        <v>0</v>
      </c>
      <c r="L22" s="463">
        <v>0</v>
      </c>
      <c r="M22" s="463">
        <v>0</v>
      </c>
      <c r="N22" s="463">
        <v>0</v>
      </c>
      <c r="O22" s="463">
        <v>0</v>
      </c>
      <c r="P22" s="463">
        <v>0</v>
      </c>
      <c r="Q22" s="463">
        <v>0</v>
      </c>
      <c r="R22" s="463">
        <v>0</v>
      </c>
      <c r="S22" s="343">
        <f t="shared" si="0"/>
        <v>0</v>
      </c>
      <c r="T22" s="343"/>
      <c r="U22" s="449">
        <f t="shared" si="1"/>
        <v>0</v>
      </c>
      <c r="V22" s="450"/>
    </row>
    <row r="23" spans="1:22" x14ac:dyDescent="0.4">
      <c r="A23" s="51" t="s">
        <v>498</v>
      </c>
      <c r="B23" s="465" t="s">
        <v>562</v>
      </c>
      <c r="C23" s="346"/>
      <c r="D23" s="346"/>
      <c r="E23" s="346"/>
      <c r="F23" s="348" t="s">
        <v>429</v>
      </c>
      <c r="G23" s="463">
        <v>0</v>
      </c>
      <c r="H23" s="463">
        <v>0</v>
      </c>
      <c r="I23" s="463">
        <v>0</v>
      </c>
      <c r="J23" s="463">
        <v>0</v>
      </c>
      <c r="K23" s="463">
        <v>0</v>
      </c>
      <c r="L23" s="463">
        <v>0</v>
      </c>
      <c r="M23" s="463">
        <v>0</v>
      </c>
      <c r="N23" s="463">
        <v>0</v>
      </c>
      <c r="O23" s="463">
        <v>0</v>
      </c>
      <c r="P23" s="463">
        <v>0</v>
      </c>
      <c r="Q23" s="463">
        <v>0</v>
      </c>
      <c r="R23" s="463">
        <v>0</v>
      </c>
      <c r="S23" s="343">
        <f t="shared" si="0"/>
        <v>0</v>
      </c>
      <c r="T23" s="343"/>
      <c r="U23" s="449">
        <f t="shared" si="1"/>
        <v>0</v>
      </c>
      <c r="V23" s="450"/>
    </row>
    <row r="24" spans="1:22" x14ac:dyDescent="0.4">
      <c r="A24" s="51" t="s">
        <v>405</v>
      </c>
      <c r="B24" s="465" t="s">
        <v>563</v>
      </c>
      <c r="C24" s="346"/>
      <c r="D24" s="346"/>
      <c r="E24" s="346"/>
      <c r="F24" s="348" t="s">
        <v>370</v>
      </c>
      <c r="G24" s="463">
        <v>0</v>
      </c>
      <c r="H24" s="463">
        <v>0</v>
      </c>
      <c r="I24" s="463">
        <v>0</v>
      </c>
      <c r="J24" s="463">
        <v>0</v>
      </c>
      <c r="K24" s="463">
        <v>0</v>
      </c>
      <c r="L24" s="463">
        <v>0</v>
      </c>
      <c r="M24" s="463">
        <v>0</v>
      </c>
      <c r="N24" s="463">
        <v>0</v>
      </c>
      <c r="O24" s="463">
        <v>0</v>
      </c>
      <c r="P24" s="463">
        <v>0</v>
      </c>
      <c r="Q24" s="463">
        <v>0</v>
      </c>
      <c r="R24" s="463">
        <v>0</v>
      </c>
      <c r="S24" s="343">
        <f t="shared" si="0"/>
        <v>0</v>
      </c>
      <c r="T24" s="343"/>
      <c r="U24" s="449">
        <f t="shared" si="1"/>
        <v>0</v>
      </c>
      <c r="V24" s="450"/>
    </row>
    <row r="25" spans="1:22" x14ac:dyDescent="0.4">
      <c r="A25" s="51"/>
      <c r="B25" s="350"/>
      <c r="C25" s="350"/>
      <c r="D25" s="350"/>
      <c r="E25" s="350"/>
      <c r="G25" s="455">
        <f>SUM(G21:G24)</f>
        <v>0</v>
      </c>
      <c r="H25" s="455">
        <f t="shared" ref="H25:R25" si="6">SUM(H21:H24)</f>
        <v>0</v>
      </c>
      <c r="I25" s="455">
        <f t="shared" si="6"/>
        <v>0</v>
      </c>
      <c r="J25" s="455">
        <f t="shared" si="6"/>
        <v>0</v>
      </c>
      <c r="K25" s="455">
        <f t="shared" si="6"/>
        <v>0</v>
      </c>
      <c r="L25" s="455">
        <f t="shared" si="6"/>
        <v>0</v>
      </c>
      <c r="M25" s="455">
        <f t="shared" si="6"/>
        <v>0</v>
      </c>
      <c r="N25" s="455">
        <f t="shared" si="6"/>
        <v>0</v>
      </c>
      <c r="O25" s="455">
        <f t="shared" si="6"/>
        <v>0</v>
      </c>
      <c r="P25" s="455">
        <f t="shared" si="6"/>
        <v>0</v>
      </c>
      <c r="Q25" s="455">
        <f t="shared" si="6"/>
        <v>0</v>
      </c>
      <c r="R25" s="455">
        <f t="shared" si="6"/>
        <v>0</v>
      </c>
      <c r="S25" s="455">
        <f>SUM(S21:S24)</f>
        <v>0</v>
      </c>
      <c r="T25" s="343"/>
      <c r="U25" s="449">
        <f t="shared" si="1"/>
        <v>0</v>
      </c>
      <c r="V25" s="450"/>
    </row>
    <row r="26" spans="1:22" x14ac:dyDescent="0.4">
      <c r="A26" s="51"/>
      <c r="B26" s="350"/>
      <c r="C26" s="350"/>
      <c r="D26" s="350"/>
      <c r="E26" s="350"/>
      <c r="G26" s="456"/>
      <c r="H26" s="456"/>
      <c r="I26" s="456"/>
      <c r="J26" s="456"/>
      <c r="K26" s="456"/>
      <c r="L26" s="457"/>
      <c r="M26" s="456"/>
      <c r="N26" s="456"/>
      <c r="O26" s="456"/>
      <c r="P26" s="456"/>
      <c r="Q26" s="456"/>
      <c r="R26" s="456"/>
      <c r="S26" s="454"/>
      <c r="T26" s="343"/>
      <c r="U26" s="451"/>
      <c r="V26" s="450"/>
    </row>
    <row r="27" spans="1:22" x14ac:dyDescent="0.4">
      <c r="A27" s="51"/>
      <c r="B27" s="350"/>
      <c r="C27" s="350"/>
      <c r="D27" s="350"/>
      <c r="E27" s="350"/>
      <c r="G27" s="456"/>
      <c r="H27" s="456"/>
      <c r="I27" s="456"/>
      <c r="J27" s="456"/>
      <c r="K27" s="456"/>
      <c r="L27" s="457"/>
      <c r="M27" s="456"/>
      <c r="N27" s="456"/>
      <c r="O27" s="456"/>
      <c r="P27" s="456"/>
      <c r="Q27" s="456"/>
      <c r="R27" s="456"/>
      <c r="S27" s="454"/>
      <c r="T27" s="343"/>
      <c r="U27" s="451"/>
      <c r="V27" s="450"/>
    </row>
    <row r="28" spans="1:22" ht="11.7" thickBot="1" x14ac:dyDescent="0.45">
      <c r="A28" s="51"/>
      <c r="B28" s="275" t="s">
        <v>3</v>
      </c>
      <c r="C28" s="275"/>
      <c r="D28" s="275"/>
      <c r="E28" s="275"/>
      <c r="F28" s="276"/>
      <c r="G28" s="458">
        <f>SUM(G13,G19,G25)</f>
        <v>0</v>
      </c>
      <c r="H28" s="458">
        <f t="shared" ref="H28:R28" si="7">SUM(H13,H19,H25)</f>
        <v>0</v>
      </c>
      <c r="I28" s="458">
        <f t="shared" si="7"/>
        <v>0</v>
      </c>
      <c r="J28" s="458">
        <f t="shared" si="7"/>
        <v>0</v>
      </c>
      <c r="K28" s="458">
        <f t="shared" si="7"/>
        <v>0</v>
      </c>
      <c r="L28" s="458">
        <f t="shared" si="7"/>
        <v>0</v>
      </c>
      <c r="M28" s="458">
        <f t="shared" si="7"/>
        <v>0</v>
      </c>
      <c r="N28" s="458">
        <f t="shared" si="7"/>
        <v>0</v>
      </c>
      <c r="O28" s="458">
        <f t="shared" si="7"/>
        <v>0</v>
      </c>
      <c r="P28" s="458">
        <f t="shared" si="7"/>
        <v>0</v>
      </c>
      <c r="Q28" s="458">
        <f t="shared" si="7"/>
        <v>0</v>
      </c>
      <c r="R28" s="458">
        <f t="shared" si="7"/>
        <v>0</v>
      </c>
      <c r="S28" s="458">
        <f>SUM(S13,S19,S25)</f>
        <v>0</v>
      </c>
      <c r="T28" s="343"/>
      <c r="U28" s="451"/>
      <c r="V28" s="450"/>
    </row>
    <row r="29" spans="1:22" x14ac:dyDescent="0.4">
      <c r="A29" s="51"/>
      <c r="B29" s="1"/>
      <c r="C29" s="1"/>
      <c r="D29" s="1"/>
      <c r="E29" s="1"/>
      <c r="G29" s="342"/>
      <c r="H29" s="342"/>
      <c r="I29" s="342"/>
      <c r="J29" s="342"/>
      <c r="K29" s="342"/>
      <c r="L29" s="58"/>
      <c r="M29" s="342"/>
      <c r="N29" s="342"/>
      <c r="O29" s="342"/>
      <c r="P29" s="342"/>
      <c r="Q29" s="342"/>
      <c r="R29" s="342"/>
      <c r="S29" s="351" t="s">
        <v>370</v>
      </c>
      <c r="T29" s="352" t="s">
        <v>370</v>
      </c>
      <c r="U29" s="451"/>
      <c r="V29" s="450"/>
    </row>
    <row r="30" spans="1:22" x14ac:dyDescent="0.4">
      <c r="A30" s="51" t="s">
        <v>370</v>
      </c>
      <c r="B30" s="353" t="s">
        <v>4</v>
      </c>
      <c r="C30" s="353"/>
      <c r="D30" s="353"/>
      <c r="E30" s="353"/>
      <c r="F30" s="345"/>
      <c r="G30" s="342"/>
      <c r="H30" s="342"/>
      <c r="I30" s="342"/>
      <c r="J30" s="342"/>
      <c r="K30" s="342"/>
      <c r="L30" s="58"/>
      <c r="M30" s="342"/>
      <c r="N30" s="342"/>
      <c r="O30" s="342"/>
      <c r="P30" s="342"/>
      <c r="Q30" s="342"/>
      <c r="R30" s="342"/>
      <c r="S30" s="343"/>
      <c r="T30" s="343"/>
      <c r="U30" s="451"/>
      <c r="V30" s="450"/>
    </row>
    <row r="31" spans="1:22" x14ac:dyDescent="0.4">
      <c r="A31" s="51"/>
      <c r="G31" s="342"/>
      <c r="H31" s="342"/>
      <c r="I31" s="342"/>
      <c r="J31" s="342"/>
      <c r="K31" s="342"/>
      <c r="L31" s="58"/>
      <c r="M31" s="342"/>
      <c r="N31" s="342"/>
      <c r="O31" s="342"/>
      <c r="P31" s="342"/>
      <c r="Q31" s="342"/>
      <c r="R31" s="342"/>
      <c r="S31" s="343"/>
      <c r="T31" s="343"/>
      <c r="U31" s="451"/>
      <c r="V31" s="450"/>
    </row>
    <row r="32" spans="1:22" x14ac:dyDescent="0.4">
      <c r="A32" s="51" t="s">
        <v>499</v>
      </c>
      <c r="B32" s="354" t="s">
        <v>521</v>
      </c>
      <c r="G32" s="342" t="s">
        <v>370</v>
      </c>
      <c r="H32" s="342"/>
      <c r="I32" s="342"/>
      <c r="J32" s="342"/>
      <c r="K32" s="342"/>
      <c r="L32" s="58"/>
      <c r="M32" s="342"/>
      <c r="N32" s="342"/>
      <c r="O32" s="342"/>
      <c r="P32" s="342"/>
      <c r="Q32" s="342"/>
      <c r="R32" s="342"/>
      <c r="S32" s="343"/>
      <c r="T32" s="343"/>
      <c r="U32" s="449" t="s">
        <v>370</v>
      </c>
      <c r="V32" s="452" t="s">
        <v>370</v>
      </c>
    </row>
    <row r="33" spans="1:23" x14ac:dyDescent="0.4">
      <c r="A33" s="51" t="s">
        <v>500</v>
      </c>
      <c r="B33" s="464" t="str">
        <f>B9&amp;" - Total COGS"</f>
        <v>Core Product 1 - Total COGS</v>
      </c>
      <c r="F33" s="347" t="s">
        <v>550</v>
      </c>
      <c r="G33" s="453">
        <f>'Core Products - Sales and COGS'!F36</f>
        <v>0</v>
      </c>
      <c r="H33" s="453">
        <f>'Core Products - Sales and COGS'!G36</f>
        <v>0</v>
      </c>
      <c r="I33" s="453">
        <f>'Core Products - Sales and COGS'!H36</f>
        <v>0</v>
      </c>
      <c r="J33" s="453">
        <f>'Core Products - Sales and COGS'!I36</f>
        <v>0</v>
      </c>
      <c r="K33" s="453">
        <f>'Core Products - Sales and COGS'!J36</f>
        <v>0</v>
      </c>
      <c r="L33" s="453">
        <f>'Core Products - Sales and COGS'!K36</f>
        <v>0</v>
      </c>
      <c r="M33" s="456">
        <f>'Core Products - Sales and COGS'!L36</f>
        <v>0</v>
      </c>
      <c r="N33" s="456">
        <f>'Core Products - Sales and COGS'!M36</f>
        <v>0</v>
      </c>
      <c r="O33" s="456">
        <f>'Core Products - Sales and COGS'!N36</f>
        <v>0</v>
      </c>
      <c r="P33" s="456">
        <f>'Core Products - Sales and COGS'!O36</f>
        <v>0</v>
      </c>
      <c r="Q33" s="456">
        <f>'Core Products - Sales and COGS'!P36</f>
        <v>0</v>
      </c>
      <c r="R33" s="456">
        <f>'Core Products - Sales and COGS'!Q36</f>
        <v>0</v>
      </c>
      <c r="S33" s="454">
        <f>SUM(G33:R33)</f>
        <v>0</v>
      </c>
      <c r="T33" s="454"/>
      <c r="U33" s="449">
        <f>IFERROR((S33/$S$170),0)</f>
        <v>0</v>
      </c>
      <c r="V33" s="452">
        <f>IFERROR((S33/$S$28),0)</f>
        <v>0</v>
      </c>
    </row>
    <row r="34" spans="1:23" x14ac:dyDescent="0.4">
      <c r="A34" s="51" t="s">
        <v>501</v>
      </c>
      <c r="B34" s="464" t="str">
        <f t="shared" ref="B34:B36" si="8">B10&amp;" - Total COGS"</f>
        <v>Core Product 2 - Total COGS</v>
      </c>
      <c r="F34" s="347" t="s">
        <v>550</v>
      </c>
      <c r="G34" s="453">
        <f>'Core Products - Sales and COGS'!F42</f>
        <v>0</v>
      </c>
      <c r="H34" s="453">
        <f>'Core Products - Sales and COGS'!G42</f>
        <v>0</v>
      </c>
      <c r="I34" s="453">
        <f>'Core Products - Sales and COGS'!H42</f>
        <v>0</v>
      </c>
      <c r="J34" s="453">
        <f>'Core Products - Sales and COGS'!I42</f>
        <v>0</v>
      </c>
      <c r="K34" s="453">
        <f>'Core Products - Sales and COGS'!J42</f>
        <v>0</v>
      </c>
      <c r="L34" s="453">
        <f>'Core Products - Sales and COGS'!K42</f>
        <v>0</v>
      </c>
      <c r="M34" s="456">
        <f>'Core Products - Sales and COGS'!L42</f>
        <v>0</v>
      </c>
      <c r="N34" s="456">
        <f>'Core Products - Sales and COGS'!M42</f>
        <v>0</v>
      </c>
      <c r="O34" s="456">
        <f>'Core Products - Sales and COGS'!N42</f>
        <v>0</v>
      </c>
      <c r="P34" s="456">
        <f>'Core Products - Sales and COGS'!O42</f>
        <v>0</v>
      </c>
      <c r="Q34" s="456">
        <f>'Core Products - Sales and COGS'!P42</f>
        <v>0</v>
      </c>
      <c r="R34" s="456">
        <f>'Core Products - Sales and COGS'!Q42</f>
        <v>0</v>
      </c>
      <c r="S34" s="454">
        <f t="shared" ref="S34:S35" si="9">SUM(G34:R34)</f>
        <v>0</v>
      </c>
      <c r="T34" s="454"/>
      <c r="U34" s="449">
        <f>IFERROR((S34/$S$170),0)</f>
        <v>0</v>
      </c>
      <c r="V34" s="452">
        <f t="shared" ref="V34:V50" si="10">IFERROR((S34/$S$28),0)</f>
        <v>0</v>
      </c>
    </row>
    <row r="35" spans="1:23" x14ac:dyDescent="0.4">
      <c r="A35" s="51" t="s">
        <v>513</v>
      </c>
      <c r="B35" s="464" t="str">
        <f t="shared" si="8"/>
        <v>Core Product 3 - Total COGS</v>
      </c>
      <c r="F35" s="347" t="s">
        <v>550</v>
      </c>
      <c r="G35" s="453">
        <f>'Core Products - Sales and COGS'!F48</f>
        <v>0</v>
      </c>
      <c r="H35" s="453">
        <f>'Core Products - Sales and COGS'!G48</f>
        <v>0</v>
      </c>
      <c r="I35" s="453">
        <f>'Core Products - Sales and COGS'!H48</f>
        <v>0</v>
      </c>
      <c r="J35" s="453">
        <f>'Core Products - Sales and COGS'!I48</f>
        <v>0</v>
      </c>
      <c r="K35" s="453">
        <f>'Core Products - Sales and COGS'!J48</f>
        <v>0</v>
      </c>
      <c r="L35" s="453">
        <f>'Core Products - Sales and COGS'!K48</f>
        <v>0</v>
      </c>
      <c r="M35" s="456">
        <f>'Core Products - Sales and COGS'!L48</f>
        <v>0</v>
      </c>
      <c r="N35" s="456">
        <f>'Core Products - Sales and COGS'!M48</f>
        <v>0</v>
      </c>
      <c r="O35" s="456">
        <f>'Core Products - Sales and COGS'!N48</f>
        <v>0</v>
      </c>
      <c r="P35" s="456">
        <f>'Core Products - Sales and COGS'!O48</f>
        <v>0</v>
      </c>
      <c r="Q35" s="456">
        <f>'Core Products - Sales and COGS'!P48</f>
        <v>0</v>
      </c>
      <c r="R35" s="456">
        <f>'Core Products - Sales and COGS'!Q48</f>
        <v>0</v>
      </c>
      <c r="S35" s="454">
        <f t="shared" si="9"/>
        <v>0</v>
      </c>
      <c r="T35" s="454"/>
      <c r="U35" s="449">
        <f>IFERROR((S35/$S$170),0)</f>
        <v>0</v>
      </c>
      <c r="V35" s="452">
        <f t="shared" si="10"/>
        <v>0</v>
      </c>
    </row>
    <row r="36" spans="1:23" x14ac:dyDescent="0.4">
      <c r="A36" s="51" t="s">
        <v>514</v>
      </c>
      <c r="B36" s="464" t="str">
        <f t="shared" si="8"/>
        <v>Core Product 4 - Total COGS</v>
      </c>
      <c r="F36" s="347" t="s">
        <v>550</v>
      </c>
      <c r="G36" s="453">
        <f>'Core Products - Sales and COGS'!F54</f>
        <v>0</v>
      </c>
      <c r="H36" s="453">
        <f>'Core Products - Sales and COGS'!G54</f>
        <v>0</v>
      </c>
      <c r="I36" s="453">
        <f>'Core Products - Sales and COGS'!H54</f>
        <v>0</v>
      </c>
      <c r="J36" s="453">
        <f>'Core Products - Sales and COGS'!I54</f>
        <v>0</v>
      </c>
      <c r="K36" s="453">
        <f>'Core Products - Sales and COGS'!J54</f>
        <v>0</v>
      </c>
      <c r="L36" s="453">
        <f>'Core Products - Sales and COGS'!K54</f>
        <v>0</v>
      </c>
      <c r="M36" s="456">
        <f>'Core Products - Sales and COGS'!L54</f>
        <v>0</v>
      </c>
      <c r="N36" s="456">
        <f>'Core Products - Sales and COGS'!M54</f>
        <v>0</v>
      </c>
      <c r="O36" s="456">
        <f>'Core Products - Sales and COGS'!N54</f>
        <v>0</v>
      </c>
      <c r="P36" s="456">
        <f>'Core Products - Sales and COGS'!O54</f>
        <v>0</v>
      </c>
      <c r="Q36" s="456">
        <f>'Core Products - Sales and COGS'!P54</f>
        <v>0</v>
      </c>
      <c r="R36" s="456">
        <f>'Core Products - Sales and COGS'!Q54</f>
        <v>0</v>
      </c>
      <c r="S36" s="454">
        <f>SUM(G36:R36)</f>
        <v>0</v>
      </c>
      <c r="T36" s="454"/>
      <c r="U36" s="449">
        <f>IFERROR((S36/$S$170),0)</f>
        <v>0</v>
      </c>
      <c r="V36" s="452">
        <f t="shared" si="10"/>
        <v>0</v>
      </c>
    </row>
    <row r="37" spans="1:23" x14ac:dyDescent="0.4">
      <c r="A37" s="51"/>
      <c r="G37" s="459">
        <f>SUM(G33:G36)</f>
        <v>0</v>
      </c>
      <c r="H37" s="459">
        <f t="shared" ref="H37:R37" si="11">SUM(H33:H36)</f>
        <v>0</v>
      </c>
      <c r="I37" s="459">
        <f t="shared" si="11"/>
        <v>0</v>
      </c>
      <c r="J37" s="459">
        <f t="shared" si="11"/>
        <v>0</v>
      </c>
      <c r="K37" s="459">
        <f t="shared" si="11"/>
        <v>0</v>
      </c>
      <c r="L37" s="459">
        <f t="shared" ref="L37" si="12">SUM(L33:L36)</f>
        <v>0</v>
      </c>
      <c r="M37" s="455">
        <f t="shared" si="11"/>
        <v>0</v>
      </c>
      <c r="N37" s="455">
        <f t="shared" si="11"/>
        <v>0</v>
      </c>
      <c r="O37" s="455">
        <f t="shared" si="11"/>
        <v>0</v>
      </c>
      <c r="P37" s="455">
        <f t="shared" si="11"/>
        <v>0</v>
      </c>
      <c r="Q37" s="455">
        <f t="shared" si="11"/>
        <v>0</v>
      </c>
      <c r="R37" s="455">
        <f t="shared" si="11"/>
        <v>0</v>
      </c>
      <c r="S37" s="455">
        <f>SUM(S33:S36)</f>
        <v>0</v>
      </c>
      <c r="T37" s="454"/>
      <c r="U37" s="449">
        <f>IFERROR((S37/$S$170),0)</f>
        <v>0</v>
      </c>
      <c r="V37" s="452">
        <f t="shared" si="10"/>
        <v>0</v>
      </c>
    </row>
    <row r="38" spans="1:23" x14ac:dyDescent="0.4">
      <c r="A38" s="51" t="s">
        <v>530</v>
      </c>
      <c r="B38" s="354" t="s">
        <v>535</v>
      </c>
      <c r="G38" s="453" t="s">
        <v>370</v>
      </c>
      <c r="H38" s="453"/>
      <c r="I38" s="453"/>
      <c r="J38" s="453"/>
      <c r="K38" s="453"/>
      <c r="L38" s="453"/>
      <c r="M38" s="456"/>
      <c r="N38" s="456"/>
      <c r="O38" s="456"/>
      <c r="P38" s="456"/>
      <c r="Q38" s="456"/>
      <c r="R38" s="456"/>
      <c r="S38" s="454"/>
      <c r="T38" s="454"/>
      <c r="U38" s="449" t="s">
        <v>370</v>
      </c>
      <c r="V38" s="452" t="s">
        <v>370</v>
      </c>
      <c r="W38" s="1" t="s">
        <v>370</v>
      </c>
    </row>
    <row r="39" spans="1:23" x14ac:dyDescent="0.4">
      <c r="A39" s="51" t="s">
        <v>531</v>
      </c>
      <c r="B39" s="464" t="str">
        <f>B15&amp; " - Total COGS"</f>
        <v>Product 1 - Total COGS</v>
      </c>
      <c r="F39" s="428" t="s">
        <v>555</v>
      </c>
      <c r="G39" s="453">
        <f>'Secondary Products Sales &amp; COGS'!F36</f>
        <v>0</v>
      </c>
      <c r="H39" s="453">
        <f>'Secondary Products Sales &amp; COGS'!G36</f>
        <v>0</v>
      </c>
      <c r="I39" s="453">
        <f>'Secondary Products Sales &amp; COGS'!H36</f>
        <v>0</v>
      </c>
      <c r="J39" s="453">
        <f>'Secondary Products Sales &amp; COGS'!I36</f>
        <v>0</v>
      </c>
      <c r="K39" s="453">
        <f>'Secondary Products Sales &amp; COGS'!J36</f>
        <v>0</v>
      </c>
      <c r="L39" s="453">
        <f>'Secondary Products Sales &amp; COGS'!K36</f>
        <v>0</v>
      </c>
      <c r="M39" s="456">
        <f>'Secondary Products Sales &amp; COGS'!L36</f>
        <v>0</v>
      </c>
      <c r="N39" s="456">
        <f>'Secondary Products Sales &amp; COGS'!M36</f>
        <v>0</v>
      </c>
      <c r="O39" s="456">
        <f>'Secondary Products Sales &amp; COGS'!N36</f>
        <v>0</v>
      </c>
      <c r="P39" s="456">
        <f>'Secondary Products Sales &amp; COGS'!O36</f>
        <v>0</v>
      </c>
      <c r="Q39" s="456">
        <f>'Secondary Products Sales &amp; COGS'!P36</f>
        <v>0</v>
      </c>
      <c r="R39" s="456">
        <f>'Secondary Products Sales &amp; COGS'!Q36</f>
        <v>0</v>
      </c>
      <c r="S39" s="454">
        <f>SUM(G39:R39)</f>
        <v>0</v>
      </c>
      <c r="T39" s="454"/>
      <c r="U39" s="449">
        <f>IFERROR((S39/$S$170),0)</f>
        <v>0</v>
      </c>
      <c r="V39" s="452">
        <f t="shared" si="10"/>
        <v>0</v>
      </c>
    </row>
    <row r="40" spans="1:23" x14ac:dyDescent="0.4">
      <c r="A40" s="51" t="s">
        <v>532</v>
      </c>
      <c r="B40" s="464" t="str">
        <f t="shared" ref="B40:B42" si="13">B16&amp; " - Total COGS"</f>
        <v>Product 2 - Total COGS</v>
      </c>
      <c r="F40" s="428" t="s">
        <v>555</v>
      </c>
      <c r="G40" s="453">
        <f>'Secondary Products Sales &amp; COGS'!F42</f>
        <v>0</v>
      </c>
      <c r="H40" s="453">
        <f>'Secondary Products Sales &amp; COGS'!G42</f>
        <v>0</v>
      </c>
      <c r="I40" s="453">
        <f>'Secondary Products Sales &amp; COGS'!H42</f>
        <v>0</v>
      </c>
      <c r="J40" s="453">
        <f>'Secondary Products Sales &amp; COGS'!I42</f>
        <v>0</v>
      </c>
      <c r="K40" s="453">
        <f>'Secondary Products Sales &amp; COGS'!J42</f>
        <v>0</v>
      </c>
      <c r="L40" s="453">
        <f>'Secondary Products Sales &amp; COGS'!K42</f>
        <v>0</v>
      </c>
      <c r="M40" s="456">
        <f>'Secondary Products Sales &amp; COGS'!L42</f>
        <v>0</v>
      </c>
      <c r="N40" s="456">
        <f>'Secondary Products Sales &amp; COGS'!M42</f>
        <v>0</v>
      </c>
      <c r="O40" s="456">
        <f>'Secondary Products Sales &amp; COGS'!N42</f>
        <v>0</v>
      </c>
      <c r="P40" s="456">
        <f>'Secondary Products Sales &amp; COGS'!O42</f>
        <v>0</v>
      </c>
      <c r="Q40" s="456">
        <f>'Secondary Products Sales &amp; COGS'!P42</f>
        <v>0</v>
      </c>
      <c r="R40" s="456">
        <f>'Secondary Products Sales &amp; COGS'!Q42</f>
        <v>0</v>
      </c>
      <c r="S40" s="454">
        <f t="shared" ref="S40:S41" si="14">SUM(G40:R40)</f>
        <v>0</v>
      </c>
      <c r="T40" s="454"/>
      <c r="U40" s="449">
        <f>IFERROR((S40/$S$170),0)</f>
        <v>0</v>
      </c>
      <c r="V40" s="452">
        <f t="shared" si="10"/>
        <v>0</v>
      </c>
    </row>
    <row r="41" spans="1:23" x14ac:dyDescent="0.4">
      <c r="A41" s="51" t="s">
        <v>533</v>
      </c>
      <c r="B41" s="464" t="str">
        <f t="shared" si="13"/>
        <v>Product 3 - Total COGS</v>
      </c>
      <c r="F41" s="428" t="s">
        <v>555</v>
      </c>
      <c r="G41" s="453">
        <f>'Secondary Products Sales &amp; COGS'!F48</f>
        <v>0</v>
      </c>
      <c r="H41" s="453">
        <f>'Secondary Products Sales &amp; COGS'!G48</f>
        <v>0</v>
      </c>
      <c r="I41" s="453">
        <f>'Secondary Products Sales &amp; COGS'!H48</f>
        <v>0</v>
      </c>
      <c r="J41" s="453">
        <f>'Secondary Products Sales &amp; COGS'!I48</f>
        <v>0</v>
      </c>
      <c r="K41" s="453">
        <f>'Secondary Products Sales &amp; COGS'!J48</f>
        <v>0</v>
      </c>
      <c r="L41" s="453">
        <f>'Secondary Products Sales &amp; COGS'!K48</f>
        <v>0</v>
      </c>
      <c r="M41" s="456">
        <f>'Secondary Products Sales &amp; COGS'!L48</f>
        <v>0</v>
      </c>
      <c r="N41" s="456">
        <f>'Secondary Products Sales &amp; COGS'!M48</f>
        <v>0</v>
      </c>
      <c r="O41" s="456">
        <f>'Secondary Products Sales &amp; COGS'!N48</f>
        <v>0</v>
      </c>
      <c r="P41" s="456">
        <f>'Secondary Products Sales &amp; COGS'!O48</f>
        <v>0</v>
      </c>
      <c r="Q41" s="456">
        <f>'Secondary Products Sales &amp; COGS'!P48</f>
        <v>0</v>
      </c>
      <c r="R41" s="456">
        <f>'Secondary Products Sales &amp; COGS'!Q48</f>
        <v>0</v>
      </c>
      <c r="S41" s="454">
        <f t="shared" si="14"/>
        <v>0</v>
      </c>
      <c r="T41" s="454"/>
      <c r="U41" s="449">
        <f>IFERROR((S41/$S$170),0)</f>
        <v>0</v>
      </c>
      <c r="V41" s="452">
        <f t="shared" si="10"/>
        <v>0</v>
      </c>
    </row>
    <row r="42" spans="1:23" x14ac:dyDescent="0.4">
      <c r="A42" s="51" t="s">
        <v>534</v>
      </c>
      <c r="B42" s="464" t="str">
        <f t="shared" si="13"/>
        <v>Product 4 - Total COGS</v>
      </c>
      <c r="F42" s="428" t="s">
        <v>555</v>
      </c>
      <c r="G42" s="453">
        <f>'Secondary Products Sales &amp; COGS'!F54</f>
        <v>0</v>
      </c>
      <c r="H42" s="453">
        <f>'Secondary Products Sales &amp; COGS'!G54</f>
        <v>0</v>
      </c>
      <c r="I42" s="453">
        <f>'Secondary Products Sales &amp; COGS'!H54</f>
        <v>0</v>
      </c>
      <c r="J42" s="453">
        <f>'Secondary Products Sales &amp; COGS'!I54</f>
        <v>0</v>
      </c>
      <c r="K42" s="453">
        <f>'Secondary Products Sales &amp; COGS'!J54</f>
        <v>0</v>
      </c>
      <c r="L42" s="453">
        <f>'Secondary Products Sales &amp; COGS'!K54</f>
        <v>0</v>
      </c>
      <c r="M42" s="456">
        <f>'Secondary Products Sales &amp; COGS'!L54</f>
        <v>0</v>
      </c>
      <c r="N42" s="456">
        <f>'Secondary Products Sales &amp; COGS'!M54</f>
        <v>0</v>
      </c>
      <c r="O42" s="456">
        <f>'Secondary Products Sales &amp; COGS'!N54</f>
        <v>0</v>
      </c>
      <c r="P42" s="456">
        <f>'Secondary Products Sales &amp; COGS'!O54</f>
        <v>0</v>
      </c>
      <c r="Q42" s="456">
        <f>'Secondary Products Sales &amp; COGS'!P54</f>
        <v>0</v>
      </c>
      <c r="R42" s="456">
        <f>'Secondary Products Sales &amp; COGS'!Q54</f>
        <v>0</v>
      </c>
      <c r="S42" s="454">
        <f>SUM(G42:R42)</f>
        <v>0</v>
      </c>
      <c r="T42" s="454"/>
      <c r="U42" s="449">
        <f>IFERROR((S42/$S$170),0)</f>
        <v>0</v>
      </c>
      <c r="V42" s="452">
        <f t="shared" si="10"/>
        <v>0</v>
      </c>
    </row>
    <row r="43" spans="1:23" x14ac:dyDescent="0.4">
      <c r="A43" s="51"/>
      <c r="G43" s="459">
        <f>SUM(G39:G42)</f>
        <v>0</v>
      </c>
      <c r="H43" s="459">
        <f t="shared" ref="H43:R43" si="15">SUM(H39:H42)</f>
        <v>0</v>
      </c>
      <c r="I43" s="459">
        <f t="shared" si="15"/>
        <v>0</v>
      </c>
      <c r="J43" s="459">
        <f t="shared" si="15"/>
        <v>0</v>
      </c>
      <c r="K43" s="459">
        <f t="shared" si="15"/>
        <v>0</v>
      </c>
      <c r="L43" s="459">
        <f t="shared" ref="L43" si="16">SUM(L39:L42)</f>
        <v>0</v>
      </c>
      <c r="M43" s="455">
        <f t="shared" si="15"/>
        <v>0</v>
      </c>
      <c r="N43" s="455">
        <f t="shared" si="15"/>
        <v>0</v>
      </c>
      <c r="O43" s="455">
        <f t="shared" si="15"/>
        <v>0</v>
      </c>
      <c r="P43" s="455">
        <f t="shared" si="15"/>
        <v>0</v>
      </c>
      <c r="Q43" s="455">
        <f t="shared" si="15"/>
        <v>0</v>
      </c>
      <c r="R43" s="455">
        <f t="shared" si="15"/>
        <v>0</v>
      </c>
      <c r="S43" s="455">
        <f>SUM(S39:S42)</f>
        <v>0</v>
      </c>
      <c r="T43" s="454"/>
      <c r="U43" s="449">
        <f>IFERROR((S43/$S$170),0)</f>
        <v>0</v>
      </c>
      <c r="V43" s="452">
        <f t="shared" si="10"/>
        <v>0</v>
      </c>
    </row>
    <row r="44" spans="1:23" x14ac:dyDescent="0.4">
      <c r="A44" s="51"/>
      <c r="G44" s="18"/>
      <c r="H44" s="18"/>
      <c r="I44" s="18"/>
      <c r="J44" s="18"/>
      <c r="K44" s="18"/>
      <c r="L44" s="58"/>
      <c r="M44" s="18"/>
      <c r="N44" s="18"/>
      <c r="O44" s="18"/>
      <c r="P44" s="18"/>
      <c r="Q44" s="18"/>
      <c r="R44" s="18"/>
      <c r="S44" s="19"/>
      <c r="T44" s="343"/>
      <c r="U44" s="449" t="s">
        <v>370</v>
      </c>
      <c r="V44" s="452" t="s">
        <v>370</v>
      </c>
    </row>
    <row r="45" spans="1:23" x14ac:dyDescent="0.4">
      <c r="A45" s="51" t="s">
        <v>234</v>
      </c>
      <c r="B45" s="38" t="s">
        <v>243</v>
      </c>
      <c r="F45" s="355" t="s">
        <v>370</v>
      </c>
      <c r="G45" s="463">
        <v>0</v>
      </c>
      <c r="H45" s="463">
        <v>0</v>
      </c>
      <c r="I45" s="463">
        <v>0</v>
      </c>
      <c r="J45" s="463">
        <v>0</v>
      </c>
      <c r="K45" s="463">
        <v>0</v>
      </c>
      <c r="L45" s="463">
        <v>0</v>
      </c>
      <c r="M45" s="463">
        <v>0</v>
      </c>
      <c r="N45" s="463">
        <v>0</v>
      </c>
      <c r="O45" s="463">
        <v>0</v>
      </c>
      <c r="P45" s="463">
        <v>0</v>
      </c>
      <c r="Q45" s="463">
        <v>0</v>
      </c>
      <c r="R45" s="463">
        <v>0</v>
      </c>
      <c r="S45" s="454">
        <f>SUM(G45:R45)</f>
        <v>0</v>
      </c>
      <c r="T45" s="343"/>
      <c r="U45" s="449">
        <f>IFERROR((S45/$S$170),0)</f>
        <v>0</v>
      </c>
      <c r="V45" s="452">
        <f t="shared" si="10"/>
        <v>0</v>
      </c>
    </row>
    <row r="46" spans="1:23" x14ac:dyDescent="0.4">
      <c r="A46" s="51" t="s">
        <v>242</v>
      </c>
      <c r="B46" s="38" t="s">
        <v>502</v>
      </c>
      <c r="F46" s="355" t="s">
        <v>370</v>
      </c>
      <c r="G46" s="463">
        <v>0</v>
      </c>
      <c r="H46" s="463">
        <v>0</v>
      </c>
      <c r="I46" s="463">
        <v>0</v>
      </c>
      <c r="J46" s="463">
        <v>0</v>
      </c>
      <c r="K46" s="463">
        <v>0</v>
      </c>
      <c r="L46" s="463">
        <v>0</v>
      </c>
      <c r="M46" s="463">
        <v>0</v>
      </c>
      <c r="N46" s="463">
        <v>0</v>
      </c>
      <c r="O46" s="463">
        <v>0</v>
      </c>
      <c r="P46" s="463">
        <v>0</v>
      </c>
      <c r="Q46" s="463">
        <v>0</v>
      </c>
      <c r="R46" s="463">
        <v>0</v>
      </c>
      <c r="S46" s="454">
        <f t="shared" ref="S46:S47" si="17">SUM(G46:R46)</f>
        <v>0</v>
      </c>
      <c r="T46" s="343"/>
      <c r="U46" s="449">
        <f>IFERROR((S46/$S$170),0)</f>
        <v>0</v>
      </c>
      <c r="V46" s="452">
        <f t="shared" si="10"/>
        <v>0</v>
      </c>
    </row>
    <row r="47" spans="1:23" x14ac:dyDescent="0.4">
      <c r="A47" s="51" t="s">
        <v>244</v>
      </c>
      <c r="B47" s="38" t="s">
        <v>98</v>
      </c>
      <c r="F47" s="355" t="s">
        <v>370</v>
      </c>
      <c r="G47" s="463">
        <v>0</v>
      </c>
      <c r="H47" s="463">
        <v>0</v>
      </c>
      <c r="I47" s="463">
        <v>0</v>
      </c>
      <c r="J47" s="463">
        <v>0</v>
      </c>
      <c r="K47" s="463">
        <v>0</v>
      </c>
      <c r="L47" s="463">
        <v>0</v>
      </c>
      <c r="M47" s="463">
        <v>0</v>
      </c>
      <c r="N47" s="463">
        <v>0</v>
      </c>
      <c r="O47" s="463">
        <v>0</v>
      </c>
      <c r="P47" s="463">
        <v>0</v>
      </c>
      <c r="Q47" s="463">
        <v>0</v>
      </c>
      <c r="R47" s="463">
        <v>0</v>
      </c>
      <c r="S47" s="454">
        <f t="shared" si="17"/>
        <v>0</v>
      </c>
      <c r="T47" s="343"/>
      <c r="U47" s="449">
        <f>IFERROR((S47/$S$170),0)</f>
        <v>0</v>
      </c>
      <c r="V47" s="452">
        <f t="shared" si="10"/>
        <v>0</v>
      </c>
    </row>
    <row r="48" spans="1:23" x14ac:dyDescent="0.4">
      <c r="A48" s="51"/>
      <c r="G48" s="455">
        <f>SUM(G45:G47)</f>
        <v>0</v>
      </c>
      <c r="H48" s="455">
        <f t="shared" ref="H48:R48" si="18">SUM(H45:H47)</f>
        <v>0</v>
      </c>
      <c r="I48" s="455">
        <f t="shared" si="18"/>
        <v>0</v>
      </c>
      <c r="J48" s="455">
        <f t="shared" si="18"/>
        <v>0</v>
      </c>
      <c r="K48" s="455">
        <f t="shared" si="18"/>
        <v>0</v>
      </c>
      <c r="L48" s="455">
        <f t="shared" ref="L48" si="19">SUM(L45:L47)</f>
        <v>0</v>
      </c>
      <c r="M48" s="455">
        <f t="shared" si="18"/>
        <v>0</v>
      </c>
      <c r="N48" s="455">
        <f t="shared" si="18"/>
        <v>0</v>
      </c>
      <c r="O48" s="455">
        <f t="shared" si="18"/>
        <v>0</v>
      </c>
      <c r="P48" s="455">
        <f t="shared" si="18"/>
        <v>0</v>
      </c>
      <c r="Q48" s="455">
        <f t="shared" si="18"/>
        <v>0</v>
      </c>
      <c r="R48" s="455">
        <f t="shared" si="18"/>
        <v>0</v>
      </c>
      <c r="S48" s="455">
        <f>SUM(S45:S47)</f>
        <v>0</v>
      </c>
      <c r="T48" s="343"/>
      <c r="U48" s="449">
        <f>IFERROR((S48/$S$170),0)</f>
        <v>0</v>
      </c>
      <c r="V48" s="452">
        <f t="shared" si="10"/>
        <v>0</v>
      </c>
    </row>
    <row r="49" spans="1:24" x14ac:dyDescent="0.4">
      <c r="A49" s="51"/>
      <c r="G49" s="456"/>
      <c r="H49" s="456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4"/>
      <c r="T49" s="343"/>
      <c r="U49" s="449" t="s">
        <v>370</v>
      </c>
      <c r="V49" s="452" t="s">
        <v>370</v>
      </c>
    </row>
    <row r="50" spans="1:24" x14ac:dyDescent="0.4">
      <c r="A50" s="51"/>
      <c r="B50" s="354" t="s">
        <v>6</v>
      </c>
      <c r="C50" s="354"/>
      <c r="D50" s="354"/>
      <c r="E50" s="354"/>
      <c r="F50" s="276"/>
      <c r="G50" s="455">
        <f>SUM(G37,G43,G48)</f>
        <v>0</v>
      </c>
      <c r="H50" s="455">
        <f t="shared" ref="H50:R50" si="20">SUM(H37,H43,H48)</f>
        <v>0</v>
      </c>
      <c r="I50" s="455">
        <f t="shared" si="20"/>
        <v>0</v>
      </c>
      <c r="J50" s="455">
        <f t="shared" si="20"/>
        <v>0</v>
      </c>
      <c r="K50" s="455">
        <f t="shared" si="20"/>
        <v>0</v>
      </c>
      <c r="L50" s="455">
        <f t="shared" ref="L50" si="21">SUM(L37,L43,L48)</f>
        <v>0</v>
      </c>
      <c r="M50" s="455">
        <f t="shared" si="20"/>
        <v>0</v>
      </c>
      <c r="N50" s="455">
        <f t="shared" si="20"/>
        <v>0</v>
      </c>
      <c r="O50" s="455">
        <f t="shared" si="20"/>
        <v>0</v>
      </c>
      <c r="P50" s="455">
        <f t="shared" si="20"/>
        <v>0</v>
      </c>
      <c r="Q50" s="455">
        <f t="shared" si="20"/>
        <v>0</v>
      </c>
      <c r="R50" s="455">
        <f t="shared" si="20"/>
        <v>0</v>
      </c>
      <c r="S50" s="455">
        <f>SUM(G50:R50)</f>
        <v>0</v>
      </c>
      <c r="T50" s="343"/>
      <c r="U50" s="449" t="s">
        <v>370</v>
      </c>
      <c r="V50" s="452">
        <f t="shared" si="10"/>
        <v>0</v>
      </c>
    </row>
    <row r="51" spans="1:24" x14ac:dyDescent="0.4">
      <c r="A51" s="51"/>
      <c r="B51" s="275"/>
      <c r="C51" s="275"/>
      <c r="D51" s="275"/>
      <c r="E51" s="275"/>
      <c r="F51" s="276"/>
      <c r="G51" s="342"/>
      <c r="H51" s="342"/>
      <c r="I51" s="342"/>
      <c r="J51" s="342"/>
      <c r="K51" s="342"/>
      <c r="L51" s="58"/>
      <c r="M51" s="342"/>
      <c r="N51" s="342"/>
      <c r="O51" s="342"/>
      <c r="P51" s="342"/>
      <c r="Q51" s="342"/>
      <c r="R51" s="342"/>
      <c r="S51" s="351" t="s">
        <v>370</v>
      </c>
      <c r="T51" s="352" t="s">
        <v>370</v>
      </c>
      <c r="U51" s="325"/>
      <c r="V51" s="327"/>
    </row>
    <row r="52" spans="1:24" x14ac:dyDescent="0.4">
      <c r="A52" s="51"/>
      <c r="G52" s="342"/>
      <c r="H52" s="342"/>
      <c r="I52" s="342"/>
      <c r="J52" s="342"/>
      <c r="K52" s="342"/>
      <c r="L52" s="58"/>
      <c r="M52" s="342"/>
      <c r="N52" s="342"/>
      <c r="O52" s="342"/>
      <c r="P52" s="342"/>
      <c r="Q52" s="342"/>
      <c r="R52" s="342"/>
      <c r="S52" s="343"/>
      <c r="T52" s="343"/>
      <c r="U52" s="325"/>
      <c r="V52" s="327"/>
    </row>
    <row r="53" spans="1:24" x14ac:dyDescent="0.4">
      <c r="A53" s="51"/>
      <c r="B53" s="275" t="s">
        <v>246</v>
      </c>
      <c r="C53" s="275"/>
      <c r="D53" s="275"/>
      <c r="E53" s="275"/>
      <c r="F53" s="276"/>
      <c r="G53" s="454">
        <f t="shared" ref="G53:S53" si="22">G28-G50</f>
        <v>0</v>
      </c>
      <c r="H53" s="454">
        <f t="shared" si="22"/>
        <v>0</v>
      </c>
      <c r="I53" s="454">
        <f t="shared" si="22"/>
        <v>0</v>
      </c>
      <c r="J53" s="454">
        <f t="shared" si="22"/>
        <v>0</v>
      </c>
      <c r="K53" s="454">
        <f t="shared" si="22"/>
        <v>0</v>
      </c>
      <c r="L53" s="460">
        <f t="shared" si="22"/>
        <v>0</v>
      </c>
      <c r="M53" s="454">
        <f t="shared" si="22"/>
        <v>0</v>
      </c>
      <c r="N53" s="454">
        <f t="shared" si="22"/>
        <v>0</v>
      </c>
      <c r="O53" s="454">
        <f t="shared" si="22"/>
        <v>0</v>
      </c>
      <c r="P53" s="454">
        <f t="shared" si="22"/>
        <v>0</v>
      </c>
      <c r="Q53" s="454">
        <f t="shared" si="22"/>
        <v>0</v>
      </c>
      <c r="R53" s="454">
        <f t="shared" si="22"/>
        <v>0</v>
      </c>
      <c r="S53" s="454">
        <f t="shared" si="22"/>
        <v>0</v>
      </c>
      <c r="T53" s="343"/>
      <c r="U53" s="325"/>
      <c r="V53" s="327" t="s">
        <v>370</v>
      </c>
    </row>
    <row r="54" spans="1:24" x14ac:dyDescent="0.4">
      <c r="A54" s="51"/>
      <c r="G54" s="461">
        <f t="shared" ref="G54:S54" si="23">IF(G28=0,0,(G53/G28))</f>
        <v>0</v>
      </c>
      <c r="H54" s="461">
        <f t="shared" si="23"/>
        <v>0</v>
      </c>
      <c r="I54" s="461">
        <f t="shared" si="23"/>
        <v>0</v>
      </c>
      <c r="J54" s="461">
        <f t="shared" si="23"/>
        <v>0</v>
      </c>
      <c r="K54" s="461">
        <f t="shared" si="23"/>
        <v>0</v>
      </c>
      <c r="L54" s="462">
        <f t="shared" si="23"/>
        <v>0</v>
      </c>
      <c r="M54" s="461">
        <f t="shared" si="23"/>
        <v>0</v>
      </c>
      <c r="N54" s="461">
        <f t="shared" si="23"/>
        <v>0</v>
      </c>
      <c r="O54" s="461">
        <f t="shared" si="23"/>
        <v>0</v>
      </c>
      <c r="P54" s="461">
        <f t="shared" si="23"/>
        <v>0</v>
      </c>
      <c r="Q54" s="461">
        <f t="shared" si="23"/>
        <v>0</v>
      </c>
      <c r="R54" s="461">
        <f t="shared" si="23"/>
        <v>0</v>
      </c>
      <c r="S54" s="461">
        <f t="shared" si="23"/>
        <v>0</v>
      </c>
      <c r="T54" s="340"/>
      <c r="U54" s="325"/>
      <c r="V54" s="327" t="s">
        <v>370</v>
      </c>
    </row>
    <row r="55" spans="1:24" x14ac:dyDescent="0.4">
      <c r="A55" s="51"/>
      <c r="G55" s="342"/>
      <c r="H55" s="342"/>
      <c r="I55" s="342"/>
      <c r="J55" s="342"/>
      <c r="K55" s="342"/>
      <c r="L55" s="58"/>
      <c r="M55" s="342"/>
      <c r="N55" s="342"/>
      <c r="O55" s="342"/>
      <c r="P55" s="342"/>
      <c r="Q55" s="342"/>
      <c r="R55" s="342"/>
      <c r="S55" s="351" t="s">
        <v>370</v>
      </c>
      <c r="T55" s="352" t="s">
        <v>370</v>
      </c>
      <c r="U55" s="325"/>
      <c r="V55" s="327" t="s">
        <v>370</v>
      </c>
    </row>
    <row r="56" spans="1:24" x14ac:dyDescent="0.4">
      <c r="A56" s="51" t="s">
        <v>100</v>
      </c>
      <c r="B56" s="354" t="s">
        <v>9</v>
      </c>
      <c r="C56" s="354"/>
      <c r="D56" s="354"/>
      <c r="E56" s="354"/>
      <c r="F56" s="276"/>
      <c r="G56" s="342"/>
      <c r="H56" s="342"/>
      <c r="I56" s="342"/>
      <c r="J56" s="342"/>
      <c r="K56" s="342"/>
      <c r="L56" s="58"/>
      <c r="M56" s="342"/>
      <c r="N56" s="342"/>
      <c r="O56" s="342"/>
      <c r="P56" s="342"/>
      <c r="Q56" s="342"/>
      <c r="R56" s="342"/>
      <c r="S56" s="343"/>
      <c r="T56" s="343"/>
      <c r="U56" s="325"/>
      <c r="V56" s="327" t="s">
        <v>370</v>
      </c>
    </row>
    <row r="57" spans="1:24" x14ac:dyDescent="0.4">
      <c r="A57" s="51"/>
      <c r="B57" s="356" t="s">
        <v>10</v>
      </c>
      <c r="C57" s="356"/>
      <c r="D57" s="356"/>
      <c r="E57" s="356"/>
      <c r="F57" s="357"/>
      <c r="G57" s="342"/>
      <c r="H57" s="342"/>
      <c r="I57" s="342"/>
      <c r="J57" s="342"/>
      <c r="K57" s="342"/>
      <c r="L57" s="58"/>
      <c r="M57" s="342"/>
      <c r="N57" s="342"/>
      <c r="O57" s="342"/>
      <c r="P57" s="342"/>
      <c r="Q57" s="342"/>
      <c r="R57" s="342"/>
      <c r="S57" s="343"/>
      <c r="T57" s="343"/>
      <c r="U57" s="325"/>
      <c r="V57" s="327" t="s">
        <v>370</v>
      </c>
    </row>
    <row r="58" spans="1:24" x14ac:dyDescent="0.4">
      <c r="A58" s="51" t="s">
        <v>103</v>
      </c>
      <c r="B58" s="38" t="s">
        <v>101</v>
      </c>
      <c r="G58" s="342"/>
      <c r="H58" s="342"/>
      <c r="I58" s="342"/>
      <c r="J58" s="342"/>
      <c r="K58" s="342"/>
      <c r="L58" s="58"/>
      <c r="M58" s="342"/>
      <c r="N58" s="342"/>
      <c r="O58" s="342"/>
      <c r="P58" s="342"/>
      <c r="Q58" s="342"/>
      <c r="R58" s="342"/>
      <c r="S58" s="343" t="s">
        <v>370</v>
      </c>
      <c r="T58" s="343"/>
      <c r="U58" s="325" t="s">
        <v>370</v>
      </c>
      <c r="V58" s="327" t="s">
        <v>370</v>
      </c>
    </row>
    <row r="59" spans="1:24" x14ac:dyDescent="0.4">
      <c r="A59" s="51" t="s">
        <v>104</v>
      </c>
      <c r="B59" s="468" t="s">
        <v>424</v>
      </c>
      <c r="F59" s="260" t="s">
        <v>452</v>
      </c>
      <c r="G59" s="453">
        <f>People!H23</f>
        <v>0</v>
      </c>
      <c r="H59" s="453">
        <f>People!I23</f>
        <v>0</v>
      </c>
      <c r="I59" s="453">
        <f>People!J23</f>
        <v>0</v>
      </c>
      <c r="J59" s="453">
        <f>People!K23</f>
        <v>0</v>
      </c>
      <c r="K59" s="453">
        <f>People!L23</f>
        <v>0</v>
      </c>
      <c r="L59" s="457">
        <f>People!M23</f>
        <v>0</v>
      </c>
      <c r="M59" s="456">
        <f>People!N23</f>
        <v>0</v>
      </c>
      <c r="N59" s="456">
        <f>People!O23</f>
        <v>0</v>
      </c>
      <c r="O59" s="456">
        <f>People!P23</f>
        <v>0</v>
      </c>
      <c r="P59" s="456">
        <f>People!Q23</f>
        <v>0</v>
      </c>
      <c r="Q59" s="456">
        <f>People!R23</f>
        <v>0</v>
      </c>
      <c r="R59" s="456">
        <f>People!S23</f>
        <v>0</v>
      </c>
      <c r="S59" s="454">
        <f>SUM(G59:R59)</f>
        <v>0</v>
      </c>
      <c r="T59" s="454"/>
      <c r="U59" s="449">
        <f t="shared" ref="U59:U68" si="24">IFERROR((S59/$S$170),0)</f>
        <v>0</v>
      </c>
      <c r="V59" s="452">
        <f>IFERROR((S59/$S$28),0)</f>
        <v>0</v>
      </c>
    </row>
    <row r="60" spans="1:24" x14ac:dyDescent="0.4">
      <c r="A60" s="51" t="s">
        <v>107</v>
      </c>
      <c r="B60" s="468" t="s">
        <v>426</v>
      </c>
      <c r="F60" s="260" t="s">
        <v>452</v>
      </c>
      <c r="G60" s="453">
        <f>People!H24</f>
        <v>0</v>
      </c>
      <c r="H60" s="453">
        <f>People!I24</f>
        <v>0</v>
      </c>
      <c r="I60" s="453">
        <f>People!J24</f>
        <v>0</v>
      </c>
      <c r="J60" s="453">
        <f>People!K24</f>
        <v>0</v>
      </c>
      <c r="K60" s="453">
        <f>People!L24</f>
        <v>0</v>
      </c>
      <c r="L60" s="457">
        <f>People!M24</f>
        <v>0</v>
      </c>
      <c r="M60" s="456">
        <f>People!N24</f>
        <v>0</v>
      </c>
      <c r="N60" s="456">
        <f>People!O24</f>
        <v>0</v>
      </c>
      <c r="O60" s="456">
        <f>People!P24</f>
        <v>0</v>
      </c>
      <c r="P60" s="456">
        <f>People!Q24</f>
        <v>0</v>
      </c>
      <c r="Q60" s="456">
        <f>People!R24</f>
        <v>0</v>
      </c>
      <c r="R60" s="456">
        <f>People!S24</f>
        <v>0</v>
      </c>
      <c r="S60" s="454">
        <f t="shared" ref="S60:S67" si="25">SUM(G60:R60)</f>
        <v>0</v>
      </c>
      <c r="T60" s="454"/>
      <c r="U60" s="449">
        <f t="shared" si="24"/>
        <v>0</v>
      </c>
      <c r="V60" s="452">
        <f t="shared" ref="V60:V68" si="26">IFERROR((S60/$S$28),0)</f>
        <v>0</v>
      </c>
    </row>
    <row r="61" spans="1:24" x14ac:dyDescent="0.4">
      <c r="A61" s="51" t="s">
        <v>127</v>
      </c>
      <c r="B61" s="468" t="s">
        <v>427</v>
      </c>
      <c r="F61" s="260" t="s">
        <v>452</v>
      </c>
      <c r="G61" s="453">
        <f>People!H25</f>
        <v>0</v>
      </c>
      <c r="H61" s="453">
        <f>People!I25</f>
        <v>0</v>
      </c>
      <c r="I61" s="453">
        <f>People!J25</f>
        <v>0</v>
      </c>
      <c r="J61" s="453">
        <f>People!K25</f>
        <v>0</v>
      </c>
      <c r="K61" s="453">
        <f>People!L25</f>
        <v>0</v>
      </c>
      <c r="L61" s="457">
        <f>People!M25</f>
        <v>0</v>
      </c>
      <c r="M61" s="456">
        <f>People!N25</f>
        <v>0</v>
      </c>
      <c r="N61" s="456">
        <f>People!O25</f>
        <v>0</v>
      </c>
      <c r="O61" s="456">
        <f>People!P25</f>
        <v>0</v>
      </c>
      <c r="P61" s="456">
        <f>People!Q25</f>
        <v>0</v>
      </c>
      <c r="Q61" s="456">
        <f>People!R25</f>
        <v>0</v>
      </c>
      <c r="R61" s="456">
        <f>People!S25</f>
        <v>0</v>
      </c>
      <c r="S61" s="454">
        <f t="shared" si="25"/>
        <v>0</v>
      </c>
      <c r="T61" s="454"/>
      <c r="U61" s="449">
        <f t="shared" si="24"/>
        <v>0</v>
      </c>
      <c r="V61" s="452">
        <f t="shared" si="26"/>
        <v>0</v>
      </c>
    </row>
    <row r="62" spans="1:24" x14ac:dyDescent="0.4">
      <c r="A62" s="51" t="s">
        <v>108</v>
      </c>
      <c r="B62" s="468" t="s">
        <v>259</v>
      </c>
      <c r="F62" s="260" t="s">
        <v>452</v>
      </c>
      <c r="G62" s="453">
        <f>People!H26</f>
        <v>0</v>
      </c>
      <c r="H62" s="453">
        <f>People!I26</f>
        <v>0</v>
      </c>
      <c r="I62" s="453">
        <f>People!J26</f>
        <v>0</v>
      </c>
      <c r="J62" s="453">
        <f>People!K26</f>
        <v>0</v>
      </c>
      <c r="K62" s="453">
        <f>People!L26</f>
        <v>0</v>
      </c>
      <c r="L62" s="457">
        <f>People!M26</f>
        <v>0</v>
      </c>
      <c r="M62" s="456">
        <f>People!N26</f>
        <v>0</v>
      </c>
      <c r="N62" s="456">
        <f>People!O26</f>
        <v>0</v>
      </c>
      <c r="O62" s="456">
        <f>People!P26</f>
        <v>0</v>
      </c>
      <c r="P62" s="456">
        <f>People!Q26</f>
        <v>0</v>
      </c>
      <c r="Q62" s="456">
        <f>People!R26</f>
        <v>0</v>
      </c>
      <c r="R62" s="456">
        <f>People!S26</f>
        <v>0</v>
      </c>
      <c r="S62" s="454">
        <f t="shared" si="25"/>
        <v>0</v>
      </c>
      <c r="T62" s="454"/>
      <c r="U62" s="449">
        <f t="shared" si="24"/>
        <v>0</v>
      </c>
      <c r="V62" s="452">
        <f t="shared" si="26"/>
        <v>0</v>
      </c>
    </row>
    <row r="63" spans="1:24" x14ac:dyDescent="0.4">
      <c r="A63" s="51" t="s">
        <v>130</v>
      </c>
      <c r="B63" s="468" t="s">
        <v>425</v>
      </c>
      <c r="F63" s="260" t="s">
        <v>452</v>
      </c>
      <c r="G63" s="453">
        <f>People!H27</f>
        <v>0</v>
      </c>
      <c r="H63" s="453">
        <f>People!I27</f>
        <v>0</v>
      </c>
      <c r="I63" s="453">
        <f>People!J27</f>
        <v>0</v>
      </c>
      <c r="J63" s="453">
        <f>People!K27</f>
        <v>0</v>
      </c>
      <c r="K63" s="453">
        <f>People!L27</f>
        <v>0</v>
      </c>
      <c r="L63" s="457">
        <f>People!M27</f>
        <v>0</v>
      </c>
      <c r="M63" s="456">
        <f>People!N27</f>
        <v>0</v>
      </c>
      <c r="N63" s="456">
        <f>People!O27</f>
        <v>0</v>
      </c>
      <c r="O63" s="456">
        <f>People!P27</f>
        <v>0</v>
      </c>
      <c r="P63" s="456">
        <f>People!Q27</f>
        <v>0</v>
      </c>
      <c r="Q63" s="456">
        <f>People!R27</f>
        <v>0</v>
      </c>
      <c r="R63" s="456">
        <f>People!S27</f>
        <v>0</v>
      </c>
      <c r="S63" s="454">
        <f t="shared" si="25"/>
        <v>0</v>
      </c>
      <c r="T63" s="454"/>
      <c r="U63" s="449">
        <f t="shared" si="24"/>
        <v>0</v>
      </c>
      <c r="V63" s="452">
        <f t="shared" si="26"/>
        <v>0</v>
      </c>
      <c r="X63" s="324"/>
    </row>
    <row r="64" spans="1:24" x14ac:dyDescent="0.4">
      <c r="A64" s="51" t="s">
        <v>109</v>
      </c>
      <c r="B64" s="468" t="s">
        <v>428</v>
      </c>
      <c r="F64" s="260" t="s">
        <v>452</v>
      </c>
      <c r="G64" s="453">
        <f>People!H28</f>
        <v>0</v>
      </c>
      <c r="H64" s="453">
        <f>People!I28</f>
        <v>0</v>
      </c>
      <c r="I64" s="453">
        <f>People!J28</f>
        <v>0</v>
      </c>
      <c r="J64" s="453">
        <f>People!K28</f>
        <v>0</v>
      </c>
      <c r="K64" s="453">
        <f>People!L28</f>
        <v>0</v>
      </c>
      <c r="L64" s="457">
        <f>People!M28</f>
        <v>0</v>
      </c>
      <c r="M64" s="456">
        <f>People!N28</f>
        <v>0</v>
      </c>
      <c r="N64" s="456">
        <f>People!O28</f>
        <v>0</v>
      </c>
      <c r="O64" s="456">
        <f>People!P28</f>
        <v>0</v>
      </c>
      <c r="P64" s="456">
        <f>People!Q28</f>
        <v>0</v>
      </c>
      <c r="Q64" s="456">
        <f>People!R28</f>
        <v>0</v>
      </c>
      <c r="R64" s="456">
        <f>People!S28</f>
        <v>0</v>
      </c>
      <c r="S64" s="454">
        <f t="shared" si="25"/>
        <v>0</v>
      </c>
      <c r="T64" s="454"/>
      <c r="U64" s="449">
        <f t="shared" si="24"/>
        <v>0</v>
      </c>
      <c r="V64" s="452">
        <f t="shared" si="26"/>
        <v>0</v>
      </c>
    </row>
    <row r="65" spans="1:22" x14ac:dyDescent="0.4">
      <c r="A65" s="51" t="s">
        <v>119</v>
      </c>
      <c r="B65" s="468" t="s">
        <v>485</v>
      </c>
      <c r="F65" s="260" t="s">
        <v>452</v>
      </c>
      <c r="G65" s="453">
        <f>People!H29</f>
        <v>0</v>
      </c>
      <c r="H65" s="453">
        <f>People!I29</f>
        <v>0</v>
      </c>
      <c r="I65" s="453">
        <f>People!J29</f>
        <v>0</v>
      </c>
      <c r="J65" s="453">
        <f>People!K29</f>
        <v>0</v>
      </c>
      <c r="K65" s="453">
        <f>People!L29</f>
        <v>0</v>
      </c>
      <c r="L65" s="457">
        <f>People!M29</f>
        <v>0</v>
      </c>
      <c r="M65" s="456">
        <f>People!N29</f>
        <v>0</v>
      </c>
      <c r="N65" s="456">
        <f>People!O29</f>
        <v>0</v>
      </c>
      <c r="O65" s="456">
        <f>People!P29</f>
        <v>0</v>
      </c>
      <c r="P65" s="456">
        <f>People!Q29</f>
        <v>0</v>
      </c>
      <c r="Q65" s="456">
        <f>People!R29</f>
        <v>0</v>
      </c>
      <c r="R65" s="456">
        <f>People!S29</f>
        <v>0</v>
      </c>
      <c r="S65" s="454">
        <f t="shared" si="25"/>
        <v>0</v>
      </c>
      <c r="T65" s="454"/>
      <c r="U65" s="449">
        <f t="shared" si="24"/>
        <v>0</v>
      </c>
      <c r="V65" s="452">
        <f t="shared" si="26"/>
        <v>0</v>
      </c>
    </row>
    <row r="66" spans="1:22" x14ac:dyDescent="0.4">
      <c r="A66" s="51" t="s">
        <v>233</v>
      </c>
      <c r="B66" s="38" t="s">
        <v>232</v>
      </c>
      <c r="F66" s="469">
        <v>0</v>
      </c>
      <c r="G66" s="453">
        <f t="shared" ref="G66:R66" si="27">G28*$F$66</f>
        <v>0</v>
      </c>
      <c r="H66" s="453">
        <f t="shared" si="27"/>
        <v>0</v>
      </c>
      <c r="I66" s="453">
        <f t="shared" si="27"/>
        <v>0</v>
      </c>
      <c r="J66" s="453">
        <f t="shared" si="27"/>
        <v>0</v>
      </c>
      <c r="K66" s="453">
        <f t="shared" si="27"/>
        <v>0</v>
      </c>
      <c r="L66" s="457">
        <f t="shared" si="27"/>
        <v>0</v>
      </c>
      <c r="M66" s="456">
        <f t="shared" si="27"/>
        <v>0</v>
      </c>
      <c r="N66" s="456">
        <f t="shared" si="27"/>
        <v>0</v>
      </c>
      <c r="O66" s="456">
        <f t="shared" si="27"/>
        <v>0</v>
      </c>
      <c r="P66" s="456">
        <f t="shared" si="27"/>
        <v>0</v>
      </c>
      <c r="Q66" s="456">
        <f t="shared" si="27"/>
        <v>0</v>
      </c>
      <c r="R66" s="456">
        <f t="shared" si="27"/>
        <v>0</v>
      </c>
      <c r="S66" s="454">
        <f>SUM(G66:R66)</f>
        <v>0</v>
      </c>
      <c r="T66" s="454"/>
      <c r="U66" s="449">
        <f t="shared" si="24"/>
        <v>0</v>
      </c>
      <c r="V66" s="452">
        <f t="shared" si="26"/>
        <v>0</v>
      </c>
    </row>
    <row r="67" spans="1:22" x14ac:dyDescent="0.4">
      <c r="A67" s="51" t="s">
        <v>110</v>
      </c>
      <c r="B67" s="38" t="s">
        <v>13</v>
      </c>
      <c r="F67" s="260" t="s">
        <v>370</v>
      </c>
      <c r="G67" s="349">
        <v>0</v>
      </c>
      <c r="H67" s="349">
        <v>0</v>
      </c>
      <c r="I67" s="349">
        <v>0</v>
      </c>
      <c r="J67" s="349">
        <v>0</v>
      </c>
      <c r="K67" s="349">
        <v>0</v>
      </c>
      <c r="L67" s="349">
        <v>0</v>
      </c>
      <c r="M67" s="349">
        <v>0</v>
      </c>
      <c r="N67" s="349">
        <v>0</v>
      </c>
      <c r="O67" s="349">
        <v>0</v>
      </c>
      <c r="P67" s="349">
        <v>0</v>
      </c>
      <c r="Q67" s="349">
        <v>0</v>
      </c>
      <c r="R67" s="349">
        <v>0</v>
      </c>
      <c r="S67" s="454">
        <f t="shared" si="25"/>
        <v>0</v>
      </c>
      <c r="T67" s="454"/>
      <c r="U67" s="449">
        <f t="shared" si="24"/>
        <v>0</v>
      </c>
      <c r="V67" s="452">
        <f t="shared" si="26"/>
        <v>0</v>
      </c>
    </row>
    <row r="68" spans="1:22" ht="11.7" thickBot="1" x14ac:dyDescent="0.45">
      <c r="A68" s="51"/>
      <c r="G68" s="458">
        <f t="shared" ref="G68:S68" si="28">SUM(G58:G67)</f>
        <v>0</v>
      </c>
      <c r="H68" s="458">
        <f t="shared" si="28"/>
        <v>0</v>
      </c>
      <c r="I68" s="458">
        <f t="shared" si="28"/>
        <v>0</v>
      </c>
      <c r="J68" s="458">
        <f t="shared" si="28"/>
        <v>0</v>
      </c>
      <c r="K68" s="458">
        <f t="shared" si="28"/>
        <v>0</v>
      </c>
      <c r="L68" s="458">
        <f t="shared" ref="L68" si="29">SUM(L58:L67)</f>
        <v>0</v>
      </c>
      <c r="M68" s="458">
        <f t="shared" si="28"/>
        <v>0</v>
      </c>
      <c r="N68" s="458">
        <f t="shared" si="28"/>
        <v>0</v>
      </c>
      <c r="O68" s="458">
        <f t="shared" si="28"/>
        <v>0</v>
      </c>
      <c r="P68" s="458">
        <f t="shared" si="28"/>
        <v>0</v>
      </c>
      <c r="Q68" s="458">
        <f t="shared" si="28"/>
        <v>0</v>
      </c>
      <c r="R68" s="458">
        <f t="shared" si="28"/>
        <v>0</v>
      </c>
      <c r="S68" s="458">
        <f t="shared" si="28"/>
        <v>0</v>
      </c>
      <c r="T68" s="454"/>
      <c r="U68" s="449">
        <f t="shared" si="24"/>
        <v>0</v>
      </c>
      <c r="V68" s="452">
        <f t="shared" si="26"/>
        <v>0</v>
      </c>
    </row>
    <row r="69" spans="1:22" x14ac:dyDescent="0.4">
      <c r="A69" s="51"/>
      <c r="B69" s="356" t="s">
        <v>14</v>
      </c>
      <c r="C69" s="356"/>
      <c r="D69" s="356"/>
      <c r="E69" s="356"/>
      <c r="F69" s="357"/>
      <c r="G69" s="343"/>
      <c r="H69" s="343"/>
      <c r="I69" s="343"/>
      <c r="J69" s="343"/>
      <c r="K69" s="343"/>
      <c r="L69" s="242"/>
      <c r="M69" s="343"/>
      <c r="N69" s="343"/>
      <c r="O69" s="343"/>
      <c r="P69" s="343"/>
      <c r="Q69" s="343"/>
      <c r="R69" s="343"/>
      <c r="S69" s="351" t="s">
        <v>370</v>
      </c>
      <c r="T69" s="352" t="s">
        <v>370</v>
      </c>
      <c r="U69" s="325" t="s">
        <v>370</v>
      </c>
      <c r="V69" s="327" t="s">
        <v>370</v>
      </c>
    </row>
    <row r="70" spans="1:22" x14ac:dyDescent="0.4">
      <c r="A70" s="51" t="s">
        <v>120</v>
      </c>
      <c r="B70" s="38" t="s">
        <v>112</v>
      </c>
      <c r="F70" s="471">
        <v>0.13800000000000001</v>
      </c>
      <c r="G70" s="453">
        <f t="shared" ref="G70:R70" si="30">G68*$F$70</f>
        <v>0</v>
      </c>
      <c r="H70" s="453">
        <f t="shared" si="30"/>
        <v>0</v>
      </c>
      <c r="I70" s="453">
        <f t="shared" si="30"/>
        <v>0</v>
      </c>
      <c r="J70" s="453">
        <f t="shared" si="30"/>
        <v>0</v>
      </c>
      <c r="K70" s="453">
        <f t="shared" si="30"/>
        <v>0</v>
      </c>
      <c r="L70" s="457">
        <f t="shared" si="30"/>
        <v>0</v>
      </c>
      <c r="M70" s="456">
        <f t="shared" si="30"/>
        <v>0</v>
      </c>
      <c r="N70" s="456">
        <f t="shared" si="30"/>
        <v>0</v>
      </c>
      <c r="O70" s="456">
        <f t="shared" si="30"/>
        <v>0</v>
      </c>
      <c r="P70" s="456">
        <f t="shared" si="30"/>
        <v>0</v>
      </c>
      <c r="Q70" s="456">
        <f t="shared" si="30"/>
        <v>0</v>
      </c>
      <c r="R70" s="456">
        <f t="shared" si="30"/>
        <v>0</v>
      </c>
      <c r="S70" s="454">
        <f>SUM(G70:R70)</f>
        <v>0</v>
      </c>
      <c r="T70" s="454"/>
      <c r="U70" s="449">
        <f t="shared" ref="U70:U82" si="31">IFERROR((S70/$S$170),0)</f>
        <v>0</v>
      </c>
      <c r="V70" s="452">
        <f t="shared" ref="V70:V82" si="32">IFERROR((S70/$S$28),0)</f>
        <v>0</v>
      </c>
    </row>
    <row r="71" spans="1:22" x14ac:dyDescent="0.4">
      <c r="A71" s="51" t="s">
        <v>94</v>
      </c>
      <c r="B71" s="470" t="s">
        <v>541</v>
      </c>
      <c r="F71" s="260" t="s">
        <v>452</v>
      </c>
      <c r="G71" s="453">
        <f>People!H53</f>
        <v>0</v>
      </c>
      <c r="H71" s="453">
        <f>People!I53</f>
        <v>0</v>
      </c>
      <c r="I71" s="453">
        <f>People!J53</f>
        <v>0</v>
      </c>
      <c r="J71" s="453">
        <f>People!K53</f>
        <v>0</v>
      </c>
      <c r="K71" s="453">
        <f>People!L53</f>
        <v>0</v>
      </c>
      <c r="L71" s="457">
        <f>People!M53</f>
        <v>0</v>
      </c>
      <c r="M71" s="453">
        <f>People!N53</f>
        <v>0</v>
      </c>
      <c r="N71" s="453">
        <f>People!O53</f>
        <v>0</v>
      </c>
      <c r="O71" s="453">
        <f>People!P53</f>
        <v>0</v>
      </c>
      <c r="P71" s="453">
        <f>People!Q53</f>
        <v>0</v>
      </c>
      <c r="Q71" s="453">
        <f>People!R53</f>
        <v>0</v>
      </c>
      <c r="R71" s="453">
        <f>People!S53</f>
        <v>0</v>
      </c>
      <c r="S71" s="454">
        <f t="shared" ref="S71:S81" si="33">SUM(G71:R71)</f>
        <v>0</v>
      </c>
      <c r="T71" s="454"/>
      <c r="U71" s="449">
        <f t="shared" si="31"/>
        <v>0</v>
      </c>
      <c r="V71" s="452">
        <f t="shared" si="32"/>
        <v>0</v>
      </c>
    </row>
    <row r="72" spans="1:22" x14ac:dyDescent="0.4">
      <c r="A72" s="51" t="s">
        <v>223</v>
      </c>
      <c r="B72" s="470" t="s">
        <v>540</v>
      </c>
      <c r="F72" s="260" t="s">
        <v>452</v>
      </c>
      <c r="G72" s="453">
        <f>People!H54</f>
        <v>0</v>
      </c>
      <c r="H72" s="453">
        <f>People!I54</f>
        <v>0</v>
      </c>
      <c r="I72" s="453">
        <f>People!J54</f>
        <v>0</v>
      </c>
      <c r="J72" s="453">
        <f>People!K54</f>
        <v>0</v>
      </c>
      <c r="K72" s="453">
        <f>People!L54</f>
        <v>0</v>
      </c>
      <c r="L72" s="457">
        <f>People!M54</f>
        <v>0</v>
      </c>
      <c r="M72" s="453">
        <f>People!N54</f>
        <v>0</v>
      </c>
      <c r="N72" s="453">
        <f>People!O54</f>
        <v>0</v>
      </c>
      <c r="O72" s="453">
        <f>People!P54</f>
        <v>0</v>
      </c>
      <c r="P72" s="453">
        <f>People!Q54</f>
        <v>0</v>
      </c>
      <c r="Q72" s="453">
        <f>People!R54</f>
        <v>0</v>
      </c>
      <c r="R72" s="453">
        <f>People!S54</f>
        <v>0</v>
      </c>
      <c r="S72" s="454">
        <f t="shared" si="33"/>
        <v>0</v>
      </c>
      <c r="T72" s="454"/>
      <c r="U72" s="449">
        <f t="shared" si="31"/>
        <v>0</v>
      </c>
      <c r="V72" s="452">
        <f t="shared" si="32"/>
        <v>0</v>
      </c>
    </row>
    <row r="73" spans="1:22" x14ac:dyDescent="0.4">
      <c r="A73" s="51" t="s">
        <v>536</v>
      </c>
      <c r="B73" s="470" t="s">
        <v>539</v>
      </c>
      <c r="F73" s="260" t="s">
        <v>452</v>
      </c>
      <c r="G73" s="453">
        <f>People!H55</f>
        <v>0</v>
      </c>
      <c r="H73" s="453">
        <f>People!I55</f>
        <v>0</v>
      </c>
      <c r="I73" s="453">
        <f>People!J55</f>
        <v>0</v>
      </c>
      <c r="J73" s="453">
        <f>People!K55</f>
        <v>0</v>
      </c>
      <c r="K73" s="453">
        <f>People!L55</f>
        <v>0</v>
      </c>
      <c r="L73" s="457">
        <f>People!M55</f>
        <v>0</v>
      </c>
      <c r="M73" s="453">
        <f>People!N55</f>
        <v>0</v>
      </c>
      <c r="N73" s="453">
        <f>People!O55</f>
        <v>0</v>
      </c>
      <c r="O73" s="453">
        <f>People!P55</f>
        <v>0</v>
      </c>
      <c r="P73" s="453">
        <f>People!Q55</f>
        <v>0</v>
      </c>
      <c r="Q73" s="453">
        <f>People!R55</f>
        <v>0</v>
      </c>
      <c r="R73" s="453">
        <f>People!S55</f>
        <v>0</v>
      </c>
      <c r="S73" s="454">
        <f t="shared" si="33"/>
        <v>0</v>
      </c>
      <c r="T73" s="454"/>
      <c r="U73" s="449">
        <f t="shared" si="31"/>
        <v>0</v>
      </c>
      <c r="V73" s="452">
        <f t="shared" si="32"/>
        <v>0</v>
      </c>
    </row>
    <row r="74" spans="1:22" x14ac:dyDescent="0.4">
      <c r="A74" s="51" t="s">
        <v>537</v>
      </c>
      <c r="B74" s="470" t="s">
        <v>542</v>
      </c>
      <c r="F74" s="260" t="s">
        <v>452</v>
      </c>
      <c r="G74" s="453">
        <f>People!H56</f>
        <v>0</v>
      </c>
      <c r="H74" s="453">
        <f>People!I56</f>
        <v>0</v>
      </c>
      <c r="I74" s="453">
        <f>People!J56</f>
        <v>0</v>
      </c>
      <c r="J74" s="453">
        <f>People!K56</f>
        <v>0</v>
      </c>
      <c r="K74" s="453">
        <f>People!L56</f>
        <v>0</v>
      </c>
      <c r="L74" s="457">
        <f>People!M56</f>
        <v>0</v>
      </c>
      <c r="M74" s="453">
        <f>People!N56</f>
        <v>0</v>
      </c>
      <c r="N74" s="453">
        <f>People!O56</f>
        <v>0</v>
      </c>
      <c r="O74" s="453">
        <f>People!P56</f>
        <v>0</v>
      </c>
      <c r="P74" s="453">
        <f>People!Q56</f>
        <v>0</v>
      </c>
      <c r="Q74" s="453">
        <f>People!R56</f>
        <v>0</v>
      </c>
      <c r="R74" s="453">
        <f>People!S56</f>
        <v>0</v>
      </c>
      <c r="S74" s="454">
        <f t="shared" si="33"/>
        <v>0</v>
      </c>
      <c r="T74" s="454"/>
      <c r="U74" s="449">
        <f t="shared" si="31"/>
        <v>0</v>
      </c>
      <c r="V74" s="452">
        <f t="shared" si="32"/>
        <v>0</v>
      </c>
    </row>
    <row r="75" spans="1:22" x14ac:dyDescent="0.4">
      <c r="A75" s="51" t="s">
        <v>538</v>
      </c>
      <c r="B75" s="470" t="s">
        <v>543</v>
      </c>
      <c r="F75" s="260" t="s">
        <v>452</v>
      </c>
      <c r="G75" s="453">
        <f>People!H57</f>
        <v>0</v>
      </c>
      <c r="H75" s="453">
        <f>People!I57</f>
        <v>0</v>
      </c>
      <c r="I75" s="453">
        <f>People!J57</f>
        <v>0</v>
      </c>
      <c r="J75" s="453">
        <f>People!K57</f>
        <v>0</v>
      </c>
      <c r="K75" s="453">
        <f>People!L57</f>
        <v>0</v>
      </c>
      <c r="L75" s="457">
        <f>People!M57</f>
        <v>0</v>
      </c>
      <c r="M75" s="453">
        <f>People!N57</f>
        <v>0</v>
      </c>
      <c r="N75" s="453">
        <f>People!O57</f>
        <v>0</v>
      </c>
      <c r="O75" s="453">
        <f>People!P57</f>
        <v>0</v>
      </c>
      <c r="P75" s="453">
        <f>People!Q57</f>
        <v>0</v>
      </c>
      <c r="Q75" s="453">
        <f>People!R57</f>
        <v>0</v>
      </c>
      <c r="R75" s="453">
        <f>People!S57</f>
        <v>0</v>
      </c>
      <c r="S75" s="454">
        <f t="shared" si="33"/>
        <v>0</v>
      </c>
      <c r="T75" s="454"/>
      <c r="U75" s="449">
        <f t="shared" si="31"/>
        <v>0</v>
      </c>
      <c r="V75" s="452">
        <f t="shared" si="32"/>
        <v>0</v>
      </c>
    </row>
    <row r="76" spans="1:22" x14ac:dyDescent="0.4">
      <c r="A76" s="51" t="s">
        <v>121</v>
      </c>
      <c r="B76" s="38" t="s">
        <v>114</v>
      </c>
      <c r="F76" s="472">
        <v>0.03</v>
      </c>
      <c r="G76" s="453">
        <f>G68*$F$76</f>
        <v>0</v>
      </c>
      <c r="H76" s="453">
        <f t="shared" ref="H76:R76" si="34">H68*$F$76</f>
        <v>0</v>
      </c>
      <c r="I76" s="453">
        <f t="shared" si="34"/>
        <v>0</v>
      </c>
      <c r="J76" s="453">
        <f t="shared" si="34"/>
        <v>0</v>
      </c>
      <c r="K76" s="453">
        <f t="shared" si="34"/>
        <v>0</v>
      </c>
      <c r="L76" s="457">
        <f t="shared" si="34"/>
        <v>0</v>
      </c>
      <c r="M76" s="456">
        <f t="shared" si="34"/>
        <v>0</v>
      </c>
      <c r="N76" s="456">
        <f t="shared" si="34"/>
        <v>0</v>
      </c>
      <c r="O76" s="456">
        <f t="shared" si="34"/>
        <v>0</v>
      </c>
      <c r="P76" s="456">
        <f t="shared" si="34"/>
        <v>0</v>
      </c>
      <c r="Q76" s="456">
        <f t="shared" si="34"/>
        <v>0</v>
      </c>
      <c r="R76" s="456">
        <f t="shared" si="34"/>
        <v>0</v>
      </c>
      <c r="S76" s="454">
        <f t="shared" si="33"/>
        <v>0</v>
      </c>
      <c r="T76" s="454"/>
      <c r="U76" s="449">
        <f t="shared" si="31"/>
        <v>0</v>
      </c>
      <c r="V76" s="452">
        <f t="shared" si="32"/>
        <v>0</v>
      </c>
    </row>
    <row r="77" spans="1:22" x14ac:dyDescent="0.4">
      <c r="A77" s="51" t="s">
        <v>122</v>
      </c>
      <c r="B77" s="38" t="s">
        <v>115</v>
      </c>
      <c r="G77" s="463">
        <v>0</v>
      </c>
      <c r="H77" s="463">
        <v>0</v>
      </c>
      <c r="I77" s="463">
        <v>0</v>
      </c>
      <c r="J77" s="463">
        <v>0</v>
      </c>
      <c r="K77" s="463">
        <v>0</v>
      </c>
      <c r="L77" s="463">
        <v>0</v>
      </c>
      <c r="M77" s="463">
        <v>0</v>
      </c>
      <c r="N77" s="463">
        <v>0</v>
      </c>
      <c r="O77" s="463">
        <v>0</v>
      </c>
      <c r="P77" s="463">
        <v>0</v>
      </c>
      <c r="Q77" s="463">
        <v>0</v>
      </c>
      <c r="R77" s="463">
        <v>0</v>
      </c>
      <c r="S77" s="454">
        <f t="shared" si="33"/>
        <v>0</v>
      </c>
      <c r="T77" s="454"/>
      <c r="U77" s="449">
        <f t="shared" si="31"/>
        <v>0</v>
      </c>
      <c r="V77" s="452">
        <f t="shared" si="32"/>
        <v>0</v>
      </c>
    </row>
    <row r="78" spans="1:22" x14ac:dyDescent="0.4">
      <c r="A78" s="51" t="s">
        <v>111</v>
      </c>
      <c r="B78" s="38" t="s">
        <v>125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463">
        <v>0</v>
      </c>
      <c r="N78" s="463">
        <v>0</v>
      </c>
      <c r="O78" s="463">
        <v>0</v>
      </c>
      <c r="P78" s="463">
        <v>0</v>
      </c>
      <c r="Q78" s="463">
        <v>0</v>
      </c>
      <c r="R78" s="463">
        <v>0</v>
      </c>
      <c r="S78" s="454">
        <f t="shared" si="33"/>
        <v>0</v>
      </c>
      <c r="T78" s="454"/>
      <c r="U78" s="449">
        <f t="shared" si="31"/>
        <v>0</v>
      </c>
      <c r="V78" s="452">
        <f t="shared" si="32"/>
        <v>0</v>
      </c>
    </row>
    <row r="79" spans="1:22" x14ac:dyDescent="0.4">
      <c r="A79" s="51" t="s">
        <v>124</v>
      </c>
      <c r="B79" s="38" t="s">
        <v>15</v>
      </c>
      <c r="G79" s="463">
        <v>0</v>
      </c>
      <c r="H79" s="463">
        <v>0</v>
      </c>
      <c r="I79" s="463">
        <v>0</v>
      </c>
      <c r="J79" s="463">
        <v>0</v>
      </c>
      <c r="K79" s="463">
        <v>0</v>
      </c>
      <c r="L79" s="463">
        <v>0</v>
      </c>
      <c r="M79" s="463">
        <v>0</v>
      </c>
      <c r="N79" s="463">
        <v>0</v>
      </c>
      <c r="O79" s="463">
        <v>0</v>
      </c>
      <c r="P79" s="463">
        <v>0</v>
      </c>
      <c r="Q79" s="463">
        <v>0</v>
      </c>
      <c r="R79" s="463">
        <v>0</v>
      </c>
      <c r="S79" s="454">
        <f t="shared" si="33"/>
        <v>0</v>
      </c>
      <c r="T79" s="454"/>
      <c r="U79" s="449">
        <f t="shared" si="31"/>
        <v>0</v>
      </c>
      <c r="V79" s="452">
        <f t="shared" si="32"/>
        <v>0</v>
      </c>
    </row>
    <row r="80" spans="1:22" x14ac:dyDescent="0.4">
      <c r="A80" s="51" t="s">
        <v>247</v>
      </c>
      <c r="B80" s="38" t="s">
        <v>116</v>
      </c>
      <c r="G80" s="463">
        <v>0</v>
      </c>
      <c r="H80" s="463">
        <v>0</v>
      </c>
      <c r="I80" s="463">
        <v>0</v>
      </c>
      <c r="J80" s="463">
        <v>0</v>
      </c>
      <c r="K80" s="463">
        <v>0</v>
      </c>
      <c r="L80" s="463">
        <v>0</v>
      </c>
      <c r="M80" s="463">
        <v>0</v>
      </c>
      <c r="N80" s="463">
        <v>0</v>
      </c>
      <c r="O80" s="463">
        <v>0</v>
      </c>
      <c r="P80" s="463">
        <v>0</v>
      </c>
      <c r="Q80" s="463">
        <v>0</v>
      </c>
      <c r="R80" s="463">
        <v>0</v>
      </c>
      <c r="S80" s="454">
        <f t="shared" si="33"/>
        <v>0</v>
      </c>
      <c r="T80" s="454"/>
      <c r="U80" s="449">
        <f t="shared" si="31"/>
        <v>0</v>
      </c>
      <c r="V80" s="452">
        <f t="shared" si="32"/>
        <v>0</v>
      </c>
    </row>
    <row r="81" spans="1:22" x14ac:dyDescent="0.4">
      <c r="A81" s="51" t="s">
        <v>126</v>
      </c>
      <c r="B81" s="38" t="s">
        <v>564</v>
      </c>
      <c r="G81" s="463">
        <v>0</v>
      </c>
      <c r="H81" s="463">
        <v>0</v>
      </c>
      <c r="I81" s="463">
        <v>0</v>
      </c>
      <c r="J81" s="463">
        <v>0</v>
      </c>
      <c r="K81" s="463">
        <v>0</v>
      </c>
      <c r="L81" s="463">
        <v>0</v>
      </c>
      <c r="M81" s="463">
        <v>0</v>
      </c>
      <c r="N81" s="463">
        <v>0</v>
      </c>
      <c r="O81" s="463">
        <v>0</v>
      </c>
      <c r="P81" s="463">
        <v>0</v>
      </c>
      <c r="Q81" s="463">
        <v>0</v>
      </c>
      <c r="R81" s="463">
        <v>0</v>
      </c>
      <c r="S81" s="454">
        <f t="shared" si="33"/>
        <v>0</v>
      </c>
      <c r="T81" s="454"/>
      <c r="U81" s="449">
        <f t="shared" si="31"/>
        <v>0</v>
      </c>
      <c r="V81" s="452">
        <f t="shared" si="32"/>
        <v>0</v>
      </c>
    </row>
    <row r="82" spans="1:22" ht="11.7" thickBot="1" x14ac:dyDescent="0.45">
      <c r="A82" s="51"/>
      <c r="G82" s="458">
        <f t="shared" ref="G82:S82" si="35">SUM(G70:G81)</f>
        <v>0</v>
      </c>
      <c r="H82" s="458">
        <f t="shared" si="35"/>
        <v>0</v>
      </c>
      <c r="I82" s="458">
        <f t="shared" si="35"/>
        <v>0</v>
      </c>
      <c r="J82" s="458">
        <f t="shared" si="35"/>
        <v>0</v>
      </c>
      <c r="K82" s="458">
        <f t="shared" si="35"/>
        <v>0</v>
      </c>
      <c r="L82" s="458">
        <f t="shared" si="35"/>
        <v>0</v>
      </c>
      <c r="M82" s="458">
        <f t="shared" si="35"/>
        <v>0</v>
      </c>
      <c r="N82" s="458">
        <f t="shared" si="35"/>
        <v>0</v>
      </c>
      <c r="O82" s="458">
        <f t="shared" si="35"/>
        <v>0</v>
      </c>
      <c r="P82" s="458">
        <f t="shared" si="35"/>
        <v>0</v>
      </c>
      <c r="Q82" s="458">
        <f t="shared" si="35"/>
        <v>0</v>
      </c>
      <c r="R82" s="458">
        <f t="shared" si="35"/>
        <v>0</v>
      </c>
      <c r="S82" s="458">
        <f t="shared" si="35"/>
        <v>0</v>
      </c>
      <c r="T82" s="454"/>
      <c r="U82" s="449">
        <f t="shared" si="31"/>
        <v>0</v>
      </c>
      <c r="V82" s="452">
        <f t="shared" si="32"/>
        <v>0</v>
      </c>
    </row>
    <row r="83" spans="1:22" x14ac:dyDescent="0.4">
      <c r="A83" s="51"/>
      <c r="G83" s="473"/>
      <c r="H83" s="473"/>
      <c r="I83" s="473"/>
      <c r="J83" s="473"/>
      <c r="K83" s="473"/>
      <c r="L83" s="473"/>
      <c r="M83" s="473"/>
      <c r="N83" s="473"/>
      <c r="O83" s="473"/>
      <c r="P83" s="473"/>
      <c r="Q83" s="473"/>
      <c r="R83" s="473"/>
      <c r="S83" s="473"/>
      <c r="T83" s="454"/>
      <c r="U83" s="449" t="s">
        <v>370</v>
      </c>
      <c r="V83" s="452" t="s">
        <v>370</v>
      </c>
    </row>
    <row r="84" spans="1:22" s="218" customFormat="1" ht="12.3" x14ac:dyDescent="0.4">
      <c r="A84" s="376"/>
      <c r="B84" s="275" t="str">
        <f>B56</f>
        <v>Employment Expenses</v>
      </c>
      <c r="C84" s="275"/>
      <c r="D84" s="275"/>
      <c r="E84" s="275"/>
      <c r="F84" s="276"/>
      <c r="G84" s="474">
        <f t="shared" ref="G84:S84" si="36">SUM(G68,G82)</f>
        <v>0</v>
      </c>
      <c r="H84" s="474">
        <f t="shared" si="36"/>
        <v>0</v>
      </c>
      <c r="I84" s="474">
        <f t="shared" si="36"/>
        <v>0</v>
      </c>
      <c r="J84" s="474">
        <f t="shared" si="36"/>
        <v>0</v>
      </c>
      <c r="K84" s="474">
        <f t="shared" si="36"/>
        <v>0</v>
      </c>
      <c r="L84" s="474">
        <f t="shared" si="36"/>
        <v>0</v>
      </c>
      <c r="M84" s="474">
        <f t="shared" si="36"/>
        <v>0</v>
      </c>
      <c r="N84" s="474">
        <f t="shared" si="36"/>
        <v>0</v>
      </c>
      <c r="O84" s="474">
        <f t="shared" si="36"/>
        <v>0</v>
      </c>
      <c r="P84" s="474">
        <f t="shared" si="36"/>
        <v>0</v>
      </c>
      <c r="Q84" s="474">
        <f t="shared" si="36"/>
        <v>0</v>
      </c>
      <c r="R84" s="474">
        <f t="shared" si="36"/>
        <v>0</v>
      </c>
      <c r="S84" s="474">
        <f t="shared" si="36"/>
        <v>0</v>
      </c>
      <c r="T84" s="454"/>
      <c r="U84" s="449">
        <f>IFERROR((S84/$S$170),0)</f>
        <v>0</v>
      </c>
      <c r="V84" s="452">
        <f>IFERROR((S84/$S$28),0)</f>
        <v>0</v>
      </c>
    </row>
    <row r="85" spans="1:22" x14ac:dyDescent="0.4">
      <c r="A85" s="51"/>
      <c r="G85" s="342"/>
      <c r="H85" s="342"/>
      <c r="I85" s="342"/>
      <c r="J85" s="342"/>
      <c r="K85" s="342"/>
      <c r="L85" s="58"/>
      <c r="M85" s="342"/>
      <c r="N85" s="342"/>
      <c r="O85" s="342"/>
      <c r="P85" s="342"/>
      <c r="Q85" s="342"/>
      <c r="R85" s="342"/>
      <c r="S85" s="351" t="s">
        <v>370</v>
      </c>
      <c r="T85" s="352" t="s">
        <v>370</v>
      </c>
      <c r="U85" s="325" t="s">
        <v>370</v>
      </c>
      <c r="V85" s="327"/>
    </row>
    <row r="86" spans="1:22" x14ac:dyDescent="0.4">
      <c r="A86" s="51"/>
      <c r="B86" s="354" t="s">
        <v>16</v>
      </c>
      <c r="C86" s="354"/>
      <c r="D86" s="354"/>
      <c r="E86" s="354"/>
      <c r="F86" s="276"/>
      <c r="G86" s="358"/>
      <c r="H86" s="358"/>
      <c r="I86" s="358"/>
      <c r="J86" s="358"/>
      <c r="K86" s="358"/>
      <c r="L86" s="433"/>
      <c r="M86" s="358"/>
      <c r="N86" s="358"/>
      <c r="O86" s="358"/>
      <c r="P86" s="358"/>
      <c r="Q86" s="358"/>
      <c r="R86" s="358"/>
      <c r="S86" s="359"/>
      <c r="T86" s="359"/>
      <c r="U86" s="325" t="s">
        <v>370</v>
      </c>
      <c r="V86" s="327"/>
    </row>
    <row r="87" spans="1:22" x14ac:dyDescent="0.4">
      <c r="A87" s="51" t="s">
        <v>131</v>
      </c>
      <c r="B87" s="356" t="s">
        <v>17</v>
      </c>
      <c r="C87" s="356"/>
      <c r="D87" s="356"/>
      <c r="E87" s="356"/>
      <c r="F87" s="357"/>
      <c r="G87" s="358"/>
      <c r="H87" s="358"/>
      <c r="I87" s="358"/>
      <c r="J87" s="358"/>
      <c r="K87" s="358"/>
      <c r="L87" s="433"/>
      <c r="M87" s="358"/>
      <c r="N87" s="358"/>
      <c r="O87" s="358"/>
      <c r="P87" s="358"/>
      <c r="Q87" s="358"/>
      <c r="R87" s="358"/>
      <c r="S87" s="359"/>
      <c r="T87" s="359"/>
      <c r="U87" s="325" t="s">
        <v>370</v>
      </c>
      <c r="V87" s="327"/>
    </row>
    <row r="88" spans="1:22" x14ac:dyDescent="0.4">
      <c r="A88" s="51" t="s">
        <v>503</v>
      </c>
      <c r="B88" s="38" t="s">
        <v>18</v>
      </c>
      <c r="G88" s="463">
        <v>0</v>
      </c>
      <c r="H88" s="463">
        <v>0</v>
      </c>
      <c r="I88" s="463">
        <v>0</v>
      </c>
      <c r="J88" s="463">
        <v>0</v>
      </c>
      <c r="K88" s="463">
        <v>0</v>
      </c>
      <c r="L88" s="463">
        <v>0</v>
      </c>
      <c r="M88" s="463">
        <v>0</v>
      </c>
      <c r="N88" s="463">
        <v>0</v>
      </c>
      <c r="O88" s="463">
        <v>0</v>
      </c>
      <c r="P88" s="463">
        <v>0</v>
      </c>
      <c r="Q88" s="463">
        <v>0</v>
      </c>
      <c r="R88" s="463">
        <v>0</v>
      </c>
      <c r="S88" s="454">
        <f>SUM(G88:R88)</f>
        <v>0</v>
      </c>
      <c r="T88" s="454"/>
      <c r="U88" s="449">
        <f>IFERROR((S88/$S$170),0)</f>
        <v>0</v>
      </c>
      <c r="V88" s="452">
        <f>IFERROR((S88/$S$28),0)</f>
        <v>0</v>
      </c>
    </row>
    <row r="89" spans="1:22" x14ac:dyDescent="0.4">
      <c r="A89" s="51" t="s">
        <v>504</v>
      </c>
      <c r="B89" s="38" t="s">
        <v>19</v>
      </c>
      <c r="G89" s="463">
        <v>0</v>
      </c>
      <c r="H89" s="463">
        <v>0</v>
      </c>
      <c r="I89" s="463">
        <v>0</v>
      </c>
      <c r="J89" s="463">
        <v>0</v>
      </c>
      <c r="K89" s="463">
        <v>0</v>
      </c>
      <c r="L89" s="463">
        <v>0</v>
      </c>
      <c r="M89" s="463">
        <v>0</v>
      </c>
      <c r="N89" s="463">
        <v>0</v>
      </c>
      <c r="O89" s="463">
        <v>0</v>
      </c>
      <c r="P89" s="463">
        <v>0</v>
      </c>
      <c r="Q89" s="463">
        <v>0</v>
      </c>
      <c r="R89" s="463">
        <v>0</v>
      </c>
      <c r="S89" s="454">
        <f t="shared" ref="S89:S103" si="37">SUM(G89:R89)</f>
        <v>0</v>
      </c>
      <c r="T89" s="454"/>
      <c r="U89" s="449">
        <f t="shared" ref="U89:U104" si="38">IFERROR((S89/$S$170),0)</f>
        <v>0</v>
      </c>
      <c r="V89" s="452">
        <f t="shared" ref="V89:V104" si="39">IFERROR((S89/$S$28),0)</f>
        <v>0</v>
      </c>
    </row>
    <row r="90" spans="1:22" x14ac:dyDescent="0.4">
      <c r="A90" s="51" t="s">
        <v>505</v>
      </c>
      <c r="B90" s="38" t="s">
        <v>250</v>
      </c>
      <c r="G90" s="463">
        <v>0</v>
      </c>
      <c r="H90" s="463">
        <v>0</v>
      </c>
      <c r="I90" s="463">
        <v>0</v>
      </c>
      <c r="J90" s="463">
        <v>0</v>
      </c>
      <c r="K90" s="463">
        <v>0</v>
      </c>
      <c r="L90" s="463">
        <v>0</v>
      </c>
      <c r="M90" s="463">
        <v>0</v>
      </c>
      <c r="N90" s="463">
        <v>0</v>
      </c>
      <c r="O90" s="463">
        <v>0</v>
      </c>
      <c r="P90" s="463">
        <v>0</v>
      </c>
      <c r="Q90" s="463">
        <v>0</v>
      </c>
      <c r="R90" s="463">
        <v>0</v>
      </c>
      <c r="S90" s="454">
        <f t="shared" si="37"/>
        <v>0</v>
      </c>
      <c r="T90" s="454"/>
      <c r="U90" s="449">
        <f t="shared" si="38"/>
        <v>0</v>
      </c>
      <c r="V90" s="452">
        <f t="shared" si="39"/>
        <v>0</v>
      </c>
    </row>
    <row r="91" spans="1:22" ht="12" customHeight="1" x14ac:dyDescent="0.4">
      <c r="A91" s="51" t="s">
        <v>506</v>
      </c>
      <c r="B91" s="38" t="s">
        <v>20</v>
      </c>
      <c r="F91" s="429" t="s">
        <v>370</v>
      </c>
      <c r="G91" s="463">
        <v>0</v>
      </c>
      <c r="H91" s="463">
        <v>0</v>
      </c>
      <c r="I91" s="463">
        <v>0</v>
      </c>
      <c r="J91" s="463">
        <v>0</v>
      </c>
      <c r="K91" s="463">
        <v>0</v>
      </c>
      <c r="L91" s="463">
        <v>0</v>
      </c>
      <c r="M91" s="463">
        <v>0</v>
      </c>
      <c r="N91" s="463">
        <v>0</v>
      </c>
      <c r="O91" s="463">
        <v>0</v>
      </c>
      <c r="P91" s="463">
        <v>0</v>
      </c>
      <c r="Q91" s="463">
        <v>0</v>
      </c>
      <c r="R91" s="463">
        <v>0</v>
      </c>
      <c r="S91" s="454">
        <f t="shared" si="37"/>
        <v>0</v>
      </c>
      <c r="T91" s="454"/>
      <c r="U91" s="449">
        <f t="shared" si="38"/>
        <v>0</v>
      </c>
      <c r="V91" s="452">
        <f t="shared" si="39"/>
        <v>0</v>
      </c>
    </row>
    <row r="92" spans="1:22" ht="12" customHeight="1" x14ac:dyDescent="0.4">
      <c r="A92" s="51" t="s">
        <v>507</v>
      </c>
      <c r="B92" s="38" t="s">
        <v>21</v>
      </c>
      <c r="G92" s="463">
        <v>0</v>
      </c>
      <c r="H92" s="463">
        <v>0</v>
      </c>
      <c r="I92" s="463">
        <v>0</v>
      </c>
      <c r="J92" s="463">
        <v>0</v>
      </c>
      <c r="K92" s="463">
        <v>0</v>
      </c>
      <c r="L92" s="463">
        <v>0</v>
      </c>
      <c r="M92" s="463">
        <v>0</v>
      </c>
      <c r="N92" s="463">
        <v>0</v>
      </c>
      <c r="O92" s="463">
        <v>0</v>
      </c>
      <c r="P92" s="463">
        <v>0</v>
      </c>
      <c r="Q92" s="463">
        <v>0</v>
      </c>
      <c r="R92" s="463">
        <v>0</v>
      </c>
      <c r="S92" s="454">
        <f t="shared" si="37"/>
        <v>0</v>
      </c>
      <c r="T92" s="454"/>
      <c r="U92" s="449">
        <f t="shared" si="38"/>
        <v>0</v>
      </c>
      <c r="V92" s="452">
        <f t="shared" si="39"/>
        <v>0</v>
      </c>
    </row>
    <row r="93" spans="1:22" ht="12" customHeight="1" x14ac:dyDescent="0.4">
      <c r="A93" s="51" t="s">
        <v>508</v>
      </c>
      <c r="B93" s="38" t="s">
        <v>23</v>
      </c>
      <c r="G93" s="463">
        <v>0</v>
      </c>
      <c r="H93" s="463">
        <v>0</v>
      </c>
      <c r="I93" s="463">
        <v>0</v>
      </c>
      <c r="J93" s="463">
        <v>0</v>
      </c>
      <c r="K93" s="463">
        <v>0</v>
      </c>
      <c r="L93" s="463">
        <v>0</v>
      </c>
      <c r="M93" s="463">
        <v>0</v>
      </c>
      <c r="N93" s="463">
        <v>0</v>
      </c>
      <c r="O93" s="463">
        <v>0</v>
      </c>
      <c r="P93" s="463">
        <v>0</v>
      </c>
      <c r="Q93" s="463">
        <v>0</v>
      </c>
      <c r="R93" s="463">
        <v>0</v>
      </c>
      <c r="S93" s="454">
        <f t="shared" si="37"/>
        <v>0</v>
      </c>
      <c r="T93" s="454"/>
      <c r="U93" s="449">
        <f t="shared" si="38"/>
        <v>0</v>
      </c>
      <c r="V93" s="452">
        <f t="shared" si="39"/>
        <v>0</v>
      </c>
    </row>
    <row r="94" spans="1:22" ht="12" customHeight="1" x14ac:dyDescent="0.4">
      <c r="A94" s="51" t="s">
        <v>509</v>
      </c>
      <c r="B94" s="38" t="s">
        <v>248</v>
      </c>
      <c r="G94" s="463">
        <v>0</v>
      </c>
      <c r="H94" s="463">
        <v>0</v>
      </c>
      <c r="I94" s="463">
        <v>0</v>
      </c>
      <c r="J94" s="463">
        <v>0</v>
      </c>
      <c r="K94" s="463">
        <v>0</v>
      </c>
      <c r="L94" s="463">
        <v>0</v>
      </c>
      <c r="M94" s="463">
        <v>0</v>
      </c>
      <c r="N94" s="463">
        <v>0</v>
      </c>
      <c r="O94" s="463">
        <v>0</v>
      </c>
      <c r="P94" s="463">
        <v>0</v>
      </c>
      <c r="Q94" s="463">
        <v>0</v>
      </c>
      <c r="R94" s="463">
        <v>0</v>
      </c>
      <c r="S94" s="454">
        <f t="shared" si="37"/>
        <v>0</v>
      </c>
      <c r="T94" s="454"/>
      <c r="U94" s="449">
        <f t="shared" si="38"/>
        <v>0</v>
      </c>
      <c r="V94" s="452">
        <f t="shared" si="39"/>
        <v>0</v>
      </c>
    </row>
    <row r="95" spans="1:22" ht="12" customHeight="1" x14ac:dyDescent="0.4">
      <c r="A95" s="51" t="s">
        <v>510</v>
      </c>
      <c r="B95" s="38" t="s">
        <v>24</v>
      </c>
      <c r="G95" s="463">
        <v>0</v>
      </c>
      <c r="H95" s="463">
        <v>0</v>
      </c>
      <c r="I95" s="463">
        <v>0</v>
      </c>
      <c r="J95" s="463">
        <v>0</v>
      </c>
      <c r="K95" s="463">
        <v>0</v>
      </c>
      <c r="L95" s="463">
        <v>0</v>
      </c>
      <c r="M95" s="463">
        <v>0</v>
      </c>
      <c r="N95" s="463">
        <v>0</v>
      </c>
      <c r="O95" s="463">
        <v>0</v>
      </c>
      <c r="P95" s="463">
        <v>0</v>
      </c>
      <c r="Q95" s="463">
        <v>0</v>
      </c>
      <c r="R95" s="463">
        <v>0</v>
      </c>
      <c r="S95" s="454">
        <f t="shared" si="37"/>
        <v>0</v>
      </c>
      <c r="T95" s="454"/>
      <c r="U95" s="449">
        <f t="shared" si="38"/>
        <v>0</v>
      </c>
      <c r="V95" s="452">
        <f t="shared" si="39"/>
        <v>0</v>
      </c>
    </row>
    <row r="96" spans="1:22" ht="12" customHeight="1" x14ac:dyDescent="0.4">
      <c r="A96" s="51" t="s">
        <v>511</v>
      </c>
      <c r="B96" s="38" t="s">
        <v>25</v>
      </c>
      <c r="G96" s="463">
        <v>0</v>
      </c>
      <c r="H96" s="463">
        <v>0</v>
      </c>
      <c r="I96" s="463">
        <v>0</v>
      </c>
      <c r="J96" s="463">
        <v>0</v>
      </c>
      <c r="K96" s="463">
        <v>0</v>
      </c>
      <c r="L96" s="463">
        <v>0</v>
      </c>
      <c r="M96" s="463">
        <v>0</v>
      </c>
      <c r="N96" s="463">
        <v>0</v>
      </c>
      <c r="O96" s="463">
        <v>0</v>
      </c>
      <c r="P96" s="463">
        <v>0</v>
      </c>
      <c r="Q96" s="463">
        <v>0</v>
      </c>
      <c r="R96" s="463">
        <v>0</v>
      </c>
      <c r="S96" s="454">
        <f t="shared" si="37"/>
        <v>0</v>
      </c>
      <c r="T96" s="454"/>
      <c r="U96" s="449">
        <f t="shared" si="38"/>
        <v>0</v>
      </c>
      <c r="V96" s="452">
        <f t="shared" si="39"/>
        <v>0</v>
      </c>
    </row>
    <row r="97" spans="1:22" ht="12" customHeight="1" x14ac:dyDescent="0.4">
      <c r="A97" s="51" t="s">
        <v>133</v>
      </c>
      <c r="B97" s="38" t="s">
        <v>44</v>
      </c>
      <c r="F97" s="260" t="s">
        <v>44</v>
      </c>
      <c r="G97" s="453">
        <f>Subscriptions!D23</f>
        <v>0</v>
      </c>
      <c r="H97" s="453">
        <v>0</v>
      </c>
      <c r="I97" s="453">
        <v>0</v>
      </c>
      <c r="J97" s="453">
        <v>0</v>
      </c>
      <c r="K97" s="453">
        <v>0</v>
      </c>
      <c r="L97" s="453">
        <v>0</v>
      </c>
      <c r="M97" s="453">
        <v>0</v>
      </c>
      <c r="N97" s="453">
        <v>0</v>
      </c>
      <c r="O97" s="453">
        <v>0</v>
      </c>
      <c r="P97" s="453">
        <v>0</v>
      </c>
      <c r="Q97" s="453">
        <v>0</v>
      </c>
      <c r="R97" s="453">
        <v>0</v>
      </c>
      <c r="S97" s="454">
        <f t="shared" si="37"/>
        <v>0</v>
      </c>
      <c r="T97" s="454"/>
      <c r="U97" s="449">
        <f t="shared" si="38"/>
        <v>0</v>
      </c>
      <c r="V97" s="452">
        <f t="shared" si="39"/>
        <v>0</v>
      </c>
    </row>
    <row r="98" spans="1:22" ht="12" customHeight="1" x14ac:dyDescent="0.4">
      <c r="A98" s="51" t="s">
        <v>251</v>
      </c>
      <c r="B98" s="38" t="s">
        <v>239</v>
      </c>
      <c r="G98" s="463">
        <v>0</v>
      </c>
      <c r="H98" s="463">
        <v>0</v>
      </c>
      <c r="I98" s="463">
        <v>0</v>
      </c>
      <c r="J98" s="463">
        <v>0</v>
      </c>
      <c r="K98" s="463">
        <v>0</v>
      </c>
      <c r="L98" s="463">
        <v>0</v>
      </c>
      <c r="M98" s="463">
        <v>0</v>
      </c>
      <c r="N98" s="463">
        <v>0</v>
      </c>
      <c r="O98" s="463">
        <v>0</v>
      </c>
      <c r="P98" s="463">
        <v>0</v>
      </c>
      <c r="Q98" s="463">
        <v>0</v>
      </c>
      <c r="R98" s="463">
        <v>0</v>
      </c>
      <c r="S98" s="454">
        <f t="shared" si="37"/>
        <v>0</v>
      </c>
      <c r="T98" s="454"/>
      <c r="U98" s="449">
        <f t="shared" si="38"/>
        <v>0</v>
      </c>
      <c r="V98" s="452">
        <f t="shared" si="39"/>
        <v>0</v>
      </c>
    </row>
    <row r="99" spans="1:22" ht="12" customHeight="1" x14ac:dyDescent="0.4">
      <c r="A99" s="51" t="s">
        <v>252</v>
      </c>
      <c r="B99" s="38" t="s">
        <v>22</v>
      </c>
      <c r="G99" s="463">
        <v>0</v>
      </c>
      <c r="H99" s="463">
        <v>0</v>
      </c>
      <c r="I99" s="463">
        <v>0</v>
      </c>
      <c r="J99" s="463">
        <v>0</v>
      </c>
      <c r="K99" s="463">
        <v>0</v>
      </c>
      <c r="L99" s="463">
        <v>0</v>
      </c>
      <c r="M99" s="463">
        <v>0</v>
      </c>
      <c r="N99" s="463">
        <v>0</v>
      </c>
      <c r="O99" s="463">
        <v>0</v>
      </c>
      <c r="P99" s="463">
        <v>0</v>
      </c>
      <c r="Q99" s="463">
        <v>0</v>
      </c>
      <c r="R99" s="463">
        <v>0</v>
      </c>
      <c r="S99" s="454">
        <f t="shared" si="37"/>
        <v>0</v>
      </c>
      <c r="T99" s="454"/>
      <c r="U99" s="449">
        <f t="shared" si="38"/>
        <v>0</v>
      </c>
      <c r="V99" s="452">
        <f t="shared" si="39"/>
        <v>0</v>
      </c>
    </row>
    <row r="100" spans="1:22" ht="12" customHeight="1" x14ac:dyDescent="0.4">
      <c r="A100" s="51" t="s">
        <v>253</v>
      </c>
      <c r="B100" s="38" t="s">
        <v>512</v>
      </c>
      <c r="G100" s="463">
        <v>0</v>
      </c>
      <c r="H100" s="463">
        <v>0</v>
      </c>
      <c r="I100" s="463">
        <v>0</v>
      </c>
      <c r="J100" s="463">
        <v>0</v>
      </c>
      <c r="K100" s="463">
        <v>0</v>
      </c>
      <c r="L100" s="463">
        <v>0</v>
      </c>
      <c r="M100" s="463">
        <v>0</v>
      </c>
      <c r="N100" s="463">
        <v>0</v>
      </c>
      <c r="O100" s="463">
        <v>0</v>
      </c>
      <c r="P100" s="463">
        <v>0</v>
      </c>
      <c r="Q100" s="463">
        <v>0</v>
      </c>
      <c r="R100" s="463">
        <v>0</v>
      </c>
      <c r="S100" s="454">
        <f t="shared" si="37"/>
        <v>0</v>
      </c>
      <c r="T100" s="454"/>
      <c r="U100" s="449">
        <f t="shared" si="38"/>
        <v>0</v>
      </c>
      <c r="V100" s="452">
        <f t="shared" si="39"/>
        <v>0</v>
      </c>
    </row>
    <row r="101" spans="1:22" ht="12" customHeight="1" x14ac:dyDescent="0.4">
      <c r="A101" s="51" t="s">
        <v>254</v>
      </c>
      <c r="B101" s="38" t="s">
        <v>338</v>
      </c>
      <c r="G101" s="463">
        <v>0</v>
      </c>
      <c r="H101" s="463">
        <v>0</v>
      </c>
      <c r="I101" s="463">
        <v>0</v>
      </c>
      <c r="J101" s="463">
        <v>0</v>
      </c>
      <c r="K101" s="463">
        <v>0</v>
      </c>
      <c r="L101" s="463">
        <v>0</v>
      </c>
      <c r="M101" s="463">
        <v>0</v>
      </c>
      <c r="N101" s="463">
        <v>0</v>
      </c>
      <c r="O101" s="463">
        <v>0</v>
      </c>
      <c r="P101" s="463">
        <v>0</v>
      </c>
      <c r="Q101" s="463">
        <v>0</v>
      </c>
      <c r="R101" s="463">
        <v>0</v>
      </c>
      <c r="S101" s="454">
        <f t="shared" si="37"/>
        <v>0</v>
      </c>
      <c r="T101" s="454"/>
      <c r="U101" s="449">
        <f t="shared" si="38"/>
        <v>0</v>
      </c>
      <c r="V101" s="452">
        <f t="shared" si="39"/>
        <v>0</v>
      </c>
    </row>
    <row r="102" spans="1:22" ht="12" customHeight="1" x14ac:dyDescent="0.4">
      <c r="A102" s="51" t="s">
        <v>255</v>
      </c>
      <c r="B102" s="38" t="s">
        <v>408</v>
      </c>
      <c r="G102" s="463">
        <v>0</v>
      </c>
      <c r="H102" s="463">
        <v>0</v>
      </c>
      <c r="I102" s="463">
        <v>0</v>
      </c>
      <c r="J102" s="463">
        <v>0</v>
      </c>
      <c r="K102" s="463">
        <v>0</v>
      </c>
      <c r="L102" s="463">
        <v>0</v>
      </c>
      <c r="M102" s="463">
        <v>0</v>
      </c>
      <c r="N102" s="463">
        <v>0</v>
      </c>
      <c r="O102" s="463">
        <v>0</v>
      </c>
      <c r="P102" s="463">
        <v>0</v>
      </c>
      <c r="Q102" s="463">
        <v>0</v>
      </c>
      <c r="R102" s="463">
        <v>0</v>
      </c>
      <c r="S102" s="454">
        <f t="shared" si="37"/>
        <v>0</v>
      </c>
      <c r="T102" s="454"/>
      <c r="U102" s="449">
        <f t="shared" si="38"/>
        <v>0</v>
      </c>
      <c r="V102" s="452">
        <f t="shared" si="39"/>
        <v>0</v>
      </c>
    </row>
    <row r="103" spans="1:22" ht="12" customHeight="1" x14ac:dyDescent="0.4">
      <c r="A103" s="51" t="s">
        <v>256</v>
      </c>
      <c r="B103" s="38" t="s">
        <v>342</v>
      </c>
      <c r="G103" s="463">
        <v>0</v>
      </c>
      <c r="H103" s="463">
        <v>0</v>
      </c>
      <c r="I103" s="463">
        <v>0</v>
      </c>
      <c r="J103" s="463">
        <v>0</v>
      </c>
      <c r="K103" s="463">
        <v>0</v>
      </c>
      <c r="L103" s="463">
        <v>0</v>
      </c>
      <c r="M103" s="463">
        <v>0</v>
      </c>
      <c r="N103" s="463">
        <v>0</v>
      </c>
      <c r="O103" s="463">
        <v>0</v>
      </c>
      <c r="P103" s="463">
        <v>0</v>
      </c>
      <c r="Q103" s="463">
        <v>0</v>
      </c>
      <c r="R103" s="463">
        <v>0</v>
      </c>
      <c r="S103" s="454">
        <f t="shared" si="37"/>
        <v>0</v>
      </c>
      <c r="T103" s="454"/>
      <c r="U103" s="449">
        <f t="shared" si="38"/>
        <v>0</v>
      </c>
      <c r="V103" s="452">
        <f t="shared" si="39"/>
        <v>0</v>
      </c>
    </row>
    <row r="104" spans="1:22" ht="12" customHeight="1" thickBot="1" x14ac:dyDescent="0.45">
      <c r="A104" s="51"/>
      <c r="G104" s="458">
        <f t="shared" ref="G104:S104" si="40">SUM(G88:G103)</f>
        <v>0</v>
      </c>
      <c r="H104" s="458">
        <f t="shared" si="40"/>
        <v>0</v>
      </c>
      <c r="I104" s="458">
        <f t="shared" si="40"/>
        <v>0</v>
      </c>
      <c r="J104" s="458">
        <f t="shared" si="40"/>
        <v>0</v>
      </c>
      <c r="K104" s="458">
        <f t="shared" si="40"/>
        <v>0</v>
      </c>
      <c r="L104" s="458">
        <f t="shared" ref="L104" si="41">SUM(L88:L103)</f>
        <v>0</v>
      </c>
      <c r="M104" s="458">
        <f t="shared" si="40"/>
        <v>0</v>
      </c>
      <c r="N104" s="458">
        <f t="shared" si="40"/>
        <v>0</v>
      </c>
      <c r="O104" s="458">
        <f t="shared" si="40"/>
        <v>0</v>
      </c>
      <c r="P104" s="458">
        <f t="shared" si="40"/>
        <v>0</v>
      </c>
      <c r="Q104" s="458">
        <f t="shared" si="40"/>
        <v>0</v>
      </c>
      <c r="R104" s="458">
        <f t="shared" si="40"/>
        <v>0</v>
      </c>
      <c r="S104" s="458">
        <f t="shared" si="40"/>
        <v>0</v>
      </c>
      <c r="T104" s="454"/>
      <c r="U104" s="449">
        <f t="shared" si="38"/>
        <v>0</v>
      </c>
      <c r="V104" s="452">
        <f t="shared" si="39"/>
        <v>0</v>
      </c>
    </row>
    <row r="105" spans="1:22" ht="12" customHeight="1" x14ac:dyDescent="0.4">
      <c r="A105" s="51" t="s">
        <v>141</v>
      </c>
      <c r="B105" s="356" t="s">
        <v>26</v>
      </c>
      <c r="C105" s="356"/>
      <c r="D105" s="356"/>
      <c r="E105" s="356"/>
      <c r="F105" s="357"/>
      <c r="G105" s="342"/>
      <c r="H105" s="342"/>
      <c r="I105" s="342"/>
      <c r="J105" s="342"/>
      <c r="K105" s="342"/>
      <c r="L105" s="58"/>
      <c r="M105" s="342"/>
      <c r="N105" s="342"/>
      <c r="O105" s="342"/>
      <c r="P105" s="342"/>
      <c r="Q105" s="342"/>
      <c r="R105" s="342"/>
      <c r="S105" s="343"/>
      <c r="T105" s="343"/>
      <c r="U105" s="325" t="s">
        <v>370</v>
      </c>
      <c r="V105" s="327" t="s">
        <v>370</v>
      </c>
    </row>
    <row r="106" spans="1:22" ht="12" customHeight="1" x14ac:dyDescent="0.4">
      <c r="A106" s="51" t="s">
        <v>142</v>
      </c>
      <c r="B106" s="38" t="s">
        <v>27</v>
      </c>
      <c r="G106" s="463">
        <v>0</v>
      </c>
      <c r="H106" s="463">
        <v>0</v>
      </c>
      <c r="I106" s="463">
        <v>0</v>
      </c>
      <c r="J106" s="463">
        <v>0</v>
      </c>
      <c r="K106" s="463">
        <v>0</v>
      </c>
      <c r="L106" s="463">
        <v>0</v>
      </c>
      <c r="M106" s="463">
        <v>0</v>
      </c>
      <c r="N106" s="463">
        <v>0</v>
      </c>
      <c r="O106" s="463">
        <v>0</v>
      </c>
      <c r="P106" s="463">
        <v>0</v>
      </c>
      <c r="Q106" s="463">
        <v>0</v>
      </c>
      <c r="R106" s="463">
        <v>0</v>
      </c>
      <c r="S106" s="454">
        <f>SUM(G106:R106)</f>
        <v>0</v>
      </c>
      <c r="T106" s="454"/>
      <c r="U106" s="449">
        <f>IFERROR((S106/$S$170),0)</f>
        <v>0</v>
      </c>
      <c r="V106" s="452">
        <f>IFERROR((S106/$S$28),0)</f>
        <v>0</v>
      </c>
    </row>
    <row r="107" spans="1:22" ht="12" customHeight="1" x14ac:dyDescent="0.4">
      <c r="A107" s="51" t="s">
        <v>143</v>
      </c>
      <c r="B107" s="38" t="s">
        <v>28</v>
      </c>
      <c r="G107" s="463">
        <v>0</v>
      </c>
      <c r="H107" s="463">
        <v>0</v>
      </c>
      <c r="I107" s="463">
        <v>0</v>
      </c>
      <c r="J107" s="463">
        <v>0</v>
      </c>
      <c r="K107" s="463">
        <v>0</v>
      </c>
      <c r="L107" s="463">
        <v>0</v>
      </c>
      <c r="M107" s="463">
        <v>0</v>
      </c>
      <c r="N107" s="463">
        <v>0</v>
      </c>
      <c r="O107" s="463">
        <v>0</v>
      </c>
      <c r="P107" s="463">
        <v>0</v>
      </c>
      <c r="Q107" s="463">
        <v>0</v>
      </c>
      <c r="R107" s="463">
        <v>0</v>
      </c>
      <c r="S107" s="454">
        <f t="shared" ref="S107:S109" si="42">SUM(G107:R107)</f>
        <v>0</v>
      </c>
      <c r="T107" s="454"/>
      <c r="U107" s="449">
        <f>IFERROR((S107/$S$170),0)</f>
        <v>0</v>
      </c>
      <c r="V107" s="452">
        <f>IFERROR((S107/$S$28),0)</f>
        <v>0</v>
      </c>
    </row>
    <row r="108" spans="1:22" ht="12" customHeight="1" x14ac:dyDescent="0.4">
      <c r="A108" s="51" t="s">
        <v>144</v>
      </c>
      <c r="B108" s="38" t="s">
        <v>29</v>
      </c>
      <c r="G108" s="463">
        <v>0</v>
      </c>
      <c r="H108" s="463">
        <v>0</v>
      </c>
      <c r="I108" s="463">
        <v>0</v>
      </c>
      <c r="J108" s="463">
        <v>0</v>
      </c>
      <c r="K108" s="463">
        <v>0</v>
      </c>
      <c r="L108" s="463">
        <v>0</v>
      </c>
      <c r="M108" s="463">
        <v>0</v>
      </c>
      <c r="N108" s="463">
        <v>0</v>
      </c>
      <c r="O108" s="463">
        <v>0</v>
      </c>
      <c r="P108" s="463">
        <v>0</v>
      </c>
      <c r="Q108" s="463">
        <v>0</v>
      </c>
      <c r="R108" s="463">
        <v>0</v>
      </c>
      <c r="S108" s="454">
        <f t="shared" si="42"/>
        <v>0</v>
      </c>
      <c r="T108" s="454"/>
      <c r="U108" s="449">
        <f>IFERROR((S108/$S$170),0)</f>
        <v>0</v>
      </c>
      <c r="V108" s="452">
        <f>IFERROR((S108/$S$28),0)</f>
        <v>0</v>
      </c>
    </row>
    <row r="109" spans="1:22" ht="12" customHeight="1" x14ac:dyDescent="0.4">
      <c r="A109" s="51" t="s">
        <v>145</v>
      </c>
      <c r="B109" s="38" t="s">
        <v>30</v>
      </c>
      <c r="G109" s="463">
        <v>0</v>
      </c>
      <c r="H109" s="463">
        <v>0</v>
      </c>
      <c r="I109" s="463">
        <v>0</v>
      </c>
      <c r="J109" s="463">
        <v>0</v>
      </c>
      <c r="K109" s="463">
        <v>0</v>
      </c>
      <c r="L109" s="463">
        <v>0</v>
      </c>
      <c r="M109" s="463">
        <v>0</v>
      </c>
      <c r="N109" s="463">
        <v>0</v>
      </c>
      <c r="O109" s="463">
        <v>0</v>
      </c>
      <c r="P109" s="463">
        <v>0</v>
      </c>
      <c r="Q109" s="463">
        <v>0</v>
      </c>
      <c r="R109" s="463">
        <v>0</v>
      </c>
      <c r="S109" s="454">
        <f t="shared" si="42"/>
        <v>0</v>
      </c>
      <c r="T109" s="454"/>
      <c r="U109" s="449">
        <f>IFERROR((S109/$S$170),0)</f>
        <v>0</v>
      </c>
      <c r="V109" s="452">
        <f>IFERROR((S109/$S$28),0)</f>
        <v>0</v>
      </c>
    </row>
    <row r="110" spans="1:22" ht="12" customHeight="1" thickBot="1" x14ac:dyDescent="0.45">
      <c r="A110" s="51"/>
      <c r="G110" s="458">
        <f t="shared" ref="G110" si="43">SUM(G106:G109)</f>
        <v>0</v>
      </c>
      <c r="H110" s="458">
        <f t="shared" ref="H110:R110" si="44">SUM(H106:H109)</f>
        <v>0</v>
      </c>
      <c r="I110" s="458">
        <f t="shared" si="44"/>
        <v>0</v>
      </c>
      <c r="J110" s="458">
        <f t="shared" si="44"/>
        <v>0</v>
      </c>
      <c r="K110" s="458">
        <f t="shared" si="44"/>
        <v>0</v>
      </c>
      <c r="L110" s="458">
        <f t="shared" si="44"/>
        <v>0</v>
      </c>
      <c r="M110" s="458">
        <f t="shared" si="44"/>
        <v>0</v>
      </c>
      <c r="N110" s="458">
        <f t="shared" si="44"/>
        <v>0</v>
      </c>
      <c r="O110" s="458">
        <f t="shared" si="44"/>
        <v>0</v>
      </c>
      <c r="P110" s="458">
        <f t="shared" si="44"/>
        <v>0</v>
      </c>
      <c r="Q110" s="458">
        <f t="shared" si="44"/>
        <v>0</v>
      </c>
      <c r="R110" s="458">
        <f t="shared" si="44"/>
        <v>0</v>
      </c>
      <c r="S110" s="458">
        <f>SUM(S106:S109)</f>
        <v>0</v>
      </c>
      <c r="T110" s="343"/>
      <c r="U110" s="449">
        <f>IFERROR((S110/$S$170),0)</f>
        <v>0</v>
      </c>
      <c r="V110" s="452">
        <f>IFERROR((S110/$S$28),0)</f>
        <v>0</v>
      </c>
    </row>
    <row r="111" spans="1:22" ht="12" customHeight="1" x14ac:dyDescent="0.4">
      <c r="A111" s="51" t="s">
        <v>146</v>
      </c>
      <c r="B111" s="356" t="s">
        <v>31</v>
      </c>
      <c r="C111" s="356"/>
      <c r="D111" s="356"/>
      <c r="E111" s="356"/>
      <c r="F111" s="357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3"/>
      <c r="T111" s="343"/>
      <c r="U111" s="449" t="s">
        <v>370</v>
      </c>
      <c r="V111" s="452" t="s">
        <v>370</v>
      </c>
    </row>
    <row r="112" spans="1:22" ht="12" customHeight="1" x14ac:dyDescent="0.4">
      <c r="A112" s="51" t="s">
        <v>147</v>
      </c>
      <c r="B112" s="38" t="s">
        <v>150</v>
      </c>
      <c r="G112" s="463">
        <v>0</v>
      </c>
      <c r="H112" s="463">
        <v>0</v>
      </c>
      <c r="I112" s="463">
        <v>0</v>
      </c>
      <c r="J112" s="463">
        <v>0</v>
      </c>
      <c r="K112" s="463">
        <v>0</v>
      </c>
      <c r="L112" s="463">
        <v>0</v>
      </c>
      <c r="M112" s="463">
        <v>0</v>
      </c>
      <c r="N112" s="463">
        <v>0</v>
      </c>
      <c r="O112" s="463">
        <v>0</v>
      </c>
      <c r="P112" s="463">
        <v>0</v>
      </c>
      <c r="Q112" s="463">
        <v>0</v>
      </c>
      <c r="R112" s="463">
        <v>0</v>
      </c>
      <c r="S112" s="454">
        <f>SUM(G112:R112)</f>
        <v>0</v>
      </c>
      <c r="T112" s="343"/>
      <c r="U112" s="449">
        <f>IFERROR((S112/$S$170),0)</f>
        <v>0</v>
      </c>
      <c r="V112" s="452">
        <f>IFERROR((S112/$S$28),0)</f>
        <v>0</v>
      </c>
    </row>
    <row r="113" spans="1:22" ht="12" customHeight="1" x14ac:dyDescent="0.4">
      <c r="A113" s="51" t="s">
        <v>148</v>
      </c>
      <c r="B113" s="38" t="s">
        <v>151</v>
      </c>
      <c r="G113" s="463">
        <v>0</v>
      </c>
      <c r="H113" s="463">
        <v>0</v>
      </c>
      <c r="I113" s="463">
        <v>0</v>
      </c>
      <c r="J113" s="463">
        <v>0</v>
      </c>
      <c r="K113" s="463">
        <v>0</v>
      </c>
      <c r="L113" s="463">
        <v>0</v>
      </c>
      <c r="M113" s="463">
        <v>0</v>
      </c>
      <c r="N113" s="463">
        <v>0</v>
      </c>
      <c r="O113" s="463">
        <v>0</v>
      </c>
      <c r="P113" s="463">
        <v>0</v>
      </c>
      <c r="Q113" s="463">
        <v>0</v>
      </c>
      <c r="R113" s="463">
        <v>0</v>
      </c>
      <c r="S113" s="454">
        <f t="shared" ref="S113:S115" si="45">SUM(G113:R113)</f>
        <v>0</v>
      </c>
      <c r="T113" s="343"/>
      <c r="U113" s="449">
        <f>IFERROR((S113/$S$170),0)</f>
        <v>0</v>
      </c>
      <c r="V113" s="452">
        <f>IFERROR((S113/$S$28),0)</f>
        <v>0</v>
      </c>
    </row>
    <row r="114" spans="1:22" ht="12" customHeight="1" x14ac:dyDescent="0.4">
      <c r="A114" s="51" t="s">
        <v>149</v>
      </c>
      <c r="B114" s="38" t="s">
        <v>23</v>
      </c>
      <c r="G114" s="463">
        <v>0</v>
      </c>
      <c r="H114" s="463">
        <v>0</v>
      </c>
      <c r="I114" s="463">
        <v>0</v>
      </c>
      <c r="J114" s="463">
        <v>0</v>
      </c>
      <c r="K114" s="463">
        <v>0</v>
      </c>
      <c r="L114" s="463">
        <v>0</v>
      </c>
      <c r="M114" s="463">
        <v>0</v>
      </c>
      <c r="N114" s="463">
        <v>0</v>
      </c>
      <c r="O114" s="463">
        <v>0</v>
      </c>
      <c r="P114" s="463">
        <v>0</v>
      </c>
      <c r="Q114" s="463">
        <v>0</v>
      </c>
      <c r="R114" s="463">
        <v>0</v>
      </c>
      <c r="S114" s="454">
        <f t="shared" si="45"/>
        <v>0</v>
      </c>
      <c r="T114" s="343"/>
      <c r="U114" s="449">
        <f>IFERROR((S114/$S$170),0)</f>
        <v>0</v>
      </c>
      <c r="V114" s="452">
        <f>IFERROR((S114/$S$28),0)</f>
        <v>0</v>
      </c>
    </row>
    <row r="115" spans="1:22" ht="12" customHeight="1" x14ac:dyDescent="0.4">
      <c r="A115" s="51" t="s">
        <v>153</v>
      </c>
      <c r="B115" s="38" t="s">
        <v>152</v>
      </c>
      <c r="G115" s="463">
        <v>0</v>
      </c>
      <c r="H115" s="463">
        <v>0</v>
      </c>
      <c r="I115" s="463">
        <v>0</v>
      </c>
      <c r="J115" s="463">
        <v>0</v>
      </c>
      <c r="K115" s="463">
        <v>0</v>
      </c>
      <c r="L115" s="463">
        <v>0</v>
      </c>
      <c r="M115" s="463">
        <v>0</v>
      </c>
      <c r="N115" s="463">
        <v>0</v>
      </c>
      <c r="O115" s="463">
        <v>0</v>
      </c>
      <c r="P115" s="463">
        <v>0</v>
      </c>
      <c r="Q115" s="463">
        <v>0</v>
      </c>
      <c r="R115" s="463">
        <v>0</v>
      </c>
      <c r="S115" s="454">
        <f t="shared" si="45"/>
        <v>0</v>
      </c>
      <c r="T115" s="343"/>
      <c r="U115" s="449">
        <f>IFERROR((S115/$S$170),0)</f>
        <v>0</v>
      </c>
      <c r="V115" s="452">
        <f>IFERROR((S115/$S$28),0)</f>
        <v>0</v>
      </c>
    </row>
    <row r="116" spans="1:22" ht="12" customHeight="1" thickBot="1" x14ac:dyDescent="0.45">
      <c r="A116" s="51"/>
      <c r="G116" s="458">
        <f t="shared" ref="G116" si="46">SUM(G112:G115)</f>
        <v>0</v>
      </c>
      <c r="H116" s="458">
        <f t="shared" ref="H116:R116" si="47">SUM(H112:H115)</f>
        <v>0</v>
      </c>
      <c r="I116" s="458">
        <f t="shared" si="47"/>
        <v>0</v>
      </c>
      <c r="J116" s="458">
        <f t="shared" si="47"/>
        <v>0</v>
      </c>
      <c r="K116" s="458">
        <f t="shared" si="47"/>
        <v>0</v>
      </c>
      <c r="L116" s="458">
        <f t="shared" si="47"/>
        <v>0</v>
      </c>
      <c r="M116" s="458">
        <f t="shared" si="47"/>
        <v>0</v>
      </c>
      <c r="N116" s="458">
        <f t="shared" si="47"/>
        <v>0</v>
      </c>
      <c r="O116" s="458">
        <f t="shared" si="47"/>
        <v>0</v>
      </c>
      <c r="P116" s="458">
        <f t="shared" si="47"/>
        <v>0</v>
      </c>
      <c r="Q116" s="458">
        <f t="shared" si="47"/>
        <v>0</v>
      </c>
      <c r="R116" s="458">
        <f t="shared" si="47"/>
        <v>0</v>
      </c>
      <c r="S116" s="458">
        <f>SUM(S112:S115)</f>
        <v>0</v>
      </c>
      <c r="T116" s="343"/>
      <c r="U116" s="449">
        <f>IFERROR((S116/$S$170),0)</f>
        <v>0</v>
      </c>
      <c r="V116" s="452">
        <f>IFERROR((S116/$S$28),0)</f>
        <v>0</v>
      </c>
    </row>
    <row r="117" spans="1:22" ht="12" customHeight="1" x14ac:dyDescent="0.4">
      <c r="A117" s="51" t="s">
        <v>159</v>
      </c>
      <c r="B117" s="356" t="s">
        <v>154</v>
      </c>
      <c r="C117" s="356"/>
      <c r="D117" s="356"/>
      <c r="E117" s="356"/>
      <c r="F117" s="357"/>
      <c r="G117" s="342"/>
      <c r="H117" s="342"/>
      <c r="I117" s="342"/>
      <c r="J117" s="342"/>
      <c r="K117" s="342"/>
      <c r="L117" s="342"/>
      <c r="M117" s="342"/>
      <c r="N117" s="342"/>
      <c r="O117" s="342"/>
      <c r="P117" s="342"/>
      <c r="Q117" s="342"/>
      <c r="R117" s="342"/>
      <c r="S117" s="343"/>
      <c r="T117" s="343"/>
      <c r="U117" s="449" t="s">
        <v>370</v>
      </c>
      <c r="V117" s="452" t="s">
        <v>370</v>
      </c>
    </row>
    <row r="118" spans="1:22" ht="12" customHeight="1" x14ac:dyDescent="0.4">
      <c r="A118" s="51" t="s">
        <v>160</v>
      </c>
      <c r="B118" s="38" t="s">
        <v>155</v>
      </c>
      <c r="G118" s="463">
        <v>0</v>
      </c>
      <c r="H118" s="463">
        <v>0</v>
      </c>
      <c r="I118" s="463">
        <v>0</v>
      </c>
      <c r="J118" s="463">
        <v>0</v>
      </c>
      <c r="K118" s="463">
        <v>0</v>
      </c>
      <c r="L118" s="463">
        <v>0</v>
      </c>
      <c r="M118" s="463">
        <v>0</v>
      </c>
      <c r="N118" s="463">
        <v>0</v>
      </c>
      <c r="O118" s="463">
        <v>0</v>
      </c>
      <c r="P118" s="463">
        <v>0</v>
      </c>
      <c r="Q118" s="463">
        <v>0</v>
      </c>
      <c r="R118" s="463">
        <v>0</v>
      </c>
      <c r="S118" s="454">
        <f>SUM(G118:R118)</f>
        <v>0</v>
      </c>
      <c r="T118" s="343"/>
      <c r="U118" s="449">
        <f>IFERROR((S118/$S$170),0)</f>
        <v>0</v>
      </c>
      <c r="V118" s="452">
        <f>IFERROR((S118/$S$28),0)</f>
        <v>0</v>
      </c>
    </row>
    <row r="119" spans="1:22" ht="12" customHeight="1" x14ac:dyDescent="0.4">
      <c r="A119" s="51" t="s">
        <v>161</v>
      </c>
      <c r="B119" s="38" t="s">
        <v>156</v>
      </c>
      <c r="G119" s="463">
        <v>0</v>
      </c>
      <c r="H119" s="463">
        <v>0</v>
      </c>
      <c r="I119" s="463">
        <v>0</v>
      </c>
      <c r="J119" s="463">
        <v>0</v>
      </c>
      <c r="K119" s="463">
        <v>0</v>
      </c>
      <c r="L119" s="463">
        <v>0</v>
      </c>
      <c r="M119" s="463">
        <v>0</v>
      </c>
      <c r="N119" s="463">
        <v>0</v>
      </c>
      <c r="O119" s="463">
        <v>0</v>
      </c>
      <c r="P119" s="463">
        <v>0</v>
      </c>
      <c r="Q119" s="463">
        <v>0</v>
      </c>
      <c r="R119" s="463">
        <v>0</v>
      </c>
      <c r="S119" s="454">
        <f t="shared" ref="S119:S121" si="48">SUM(G119:R119)</f>
        <v>0</v>
      </c>
      <c r="T119" s="343"/>
      <c r="U119" s="449">
        <f>IFERROR((S119/$S$170),0)</f>
        <v>0</v>
      </c>
      <c r="V119" s="452">
        <f>IFERROR((S119/$S$28),0)</f>
        <v>0</v>
      </c>
    </row>
    <row r="120" spans="1:22" ht="12" customHeight="1" x14ac:dyDescent="0.4">
      <c r="A120" s="51" t="s">
        <v>162</v>
      </c>
      <c r="B120" s="38" t="s">
        <v>157</v>
      </c>
      <c r="G120" s="463">
        <v>0</v>
      </c>
      <c r="H120" s="463">
        <v>0</v>
      </c>
      <c r="I120" s="463">
        <v>0</v>
      </c>
      <c r="J120" s="463">
        <v>0</v>
      </c>
      <c r="K120" s="463">
        <v>0</v>
      </c>
      <c r="L120" s="463">
        <v>0</v>
      </c>
      <c r="M120" s="463">
        <v>0</v>
      </c>
      <c r="N120" s="463">
        <v>0</v>
      </c>
      <c r="O120" s="463">
        <v>0</v>
      </c>
      <c r="P120" s="463">
        <v>0</v>
      </c>
      <c r="Q120" s="463">
        <v>0</v>
      </c>
      <c r="R120" s="463">
        <v>0</v>
      </c>
      <c r="S120" s="454">
        <f t="shared" si="48"/>
        <v>0</v>
      </c>
      <c r="T120" s="343"/>
      <c r="U120" s="449">
        <f>IFERROR((S120/$S$170),0)</f>
        <v>0</v>
      </c>
      <c r="V120" s="452">
        <f>IFERROR((S120/$S$28),0)</f>
        <v>0</v>
      </c>
    </row>
    <row r="121" spans="1:22" ht="12" customHeight="1" x14ac:dyDescent="0.4">
      <c r="A121" s="51" t="s">
        <v>163</v>
      </c>
      <c r="B121" s="38" t="s">
        <v>158</v>
      </c>
      <c r="G121" s="463">
        <v>0</v>
      </c>
      <c r="H121" s="463">
        <v>0</v>
      </c>
      <c r="I121" s="463">
        <v>0</v>
      </c>
      <c r="J121" s="463">
        <v>0</v>
      </c>
      <c r="K121" s="463">
        <v>0</v>
      </c>
      <c r="L121" s="463">
        <v>0</v>
      </c>
      <c r="M121" s="463">
        <v>0</v>
      </c>
      <c r="N121" s="463">
        <v>0</v>
      </c>
      <c r="O121" s="463">
        <v>0</v>
      </c>
      <c r="P121" s="463">
        <v>0</v>
      </c>
      <c r="Q121" s="463">
        <v>0</v>
      </c>
      <c r="R121" s="463">
        <v>0</v>
      </c>
      <c r="S121" s="454">
        <f t="shared" si="48"/>
        <v>0</v>
      </c>
      <c r="T121" s="343"/>
      <c r="U121" s="449">
        <f>IFERROR((S121/$S$170),0)</f>
        <v>0</v>
      </c>
      <c r="V121" s="452">
        <f>IFERROR((S121/$S$28),0)</f>
        <v>0</v>
      </c>
    </row>
    <row r="122" spans="1:22" ht="12" customHeight="1" thickBot="1" x14ac:dyDescent="0.45">
      <c r="A122" s="51"/>
      <c r="G122" s="458">
        <f t="shared" ref="G122" si="49">SUM(G118:G121)</f>
        <v>0</v>
      </c>
      <c r="H122" s="458">
        <f t="shared" ref="H122:R122" si="50">SUM(H118:H121)</f>
        <v>0</v>
      </c>
      <c r="I122" s="458">
        <f t="shared" si="50"/>
        <v>0</v>
      </c>
      <c r="J122" s="458">
        <f t="shared" si="50"/>
        <v>0</v>
      </c>
      <c r="K122" s="458">
        <f t="shared" si="50"/>
        <v>0</v>
      </c>
      <c r="L122" s="458">
        <f t="shared" si="50"/>
        <v>0</v>
      </c>
      <c r="M122" s="458">
        <f t="shared" si="50"/>
        <v>0</v>
      </c>
      <c r="N122" s="458">
        <f t="shared" si="50"/>
        <v>0</v>
      </c>
      <c r="O122" s="458">
        <f t="shared" si="50"/>
        <v>0</v>
      </c>
      <c r="P122" s="458">
        <f t="shared" si="50"/>
        <v>0</v>
      </c>
      <c r="Q122" s="458">
        <f t="shared" si="50"/>
        <v>0</v>
      </c>
      <c r="R122" s="458">
        <f t="shared" si="50"/>
        <v>0</v>
      </c>
      <c r="S122" s="458">
        <f>SUM(S118:S121)</f>
        <v>0</v>
      </c>
      <c r="T122" s="343"/>
      <c r="U122" s="449">
        <f>IFERROR((S122/$S$170),0)</f>
        <v>0</v>
      </c>
      <c r="V122" s="452">
        <f>IFERROR((S122/$S$28),0)</f>
        <v>0</v>
      </c>
    </row>
    <row r="123" spans="1:22" ht="12" customHeight="1" x14ac:dyDescent="0.4">
      <c r="A123" s="51" t="s">
        <v>164</v>
      </c>
      <c r="B123" s="356" t="s">
        <v>33</v>
      </c>
      <c r="C123" s="356"/>
      <c r="D123" s="356"/>
      <c r="E123" s="356"/>
      <c r="F123" s="357"/>
      <c r="G123" s="342"/>
      <c r="H123" s="342"/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3"/>
      <c r="T123" s="343"/>
      <c r="U123" s="449" t="s">
        <v>370</v>
      </c>
      <c r="V123" s="452" t="s">
        <v>370</v>
      </c>
    </row>
    <row r="124" spans="1:22" ht="12" customHeight="1" x14ac:dyDescent="0.4">
      <c r="A124" s="51" t="s">
        <v>165</v>
      </c>
      <c r="B124" s="38" t="s">
        <v>34</v>
      </c>
      <c r="G124" s="463">
        <v>0</v>
      </c>
      <c r="H124" s="463">
        <v>0</v>
      </c>
      <c r="I124" s="463">
        <v>0</v>
      </c>
      <c r="J124" s="463">
        <v>0</v>
      </c>
      <c r="K124" s="463">
        <v>0</v>
      </c>
      <c r="L124" s="463">
        <v>0</v>
      </c>
      <c r="M124" s="463">
        <v>0</v>
      </c>
      <c r="N124" s="463">
        <v>0</v>
      </c>
      <c r="O124" s="463">
        <v>0</v>
      </c>
      <c r="P124" s="463">
        <v>0</v>
      </c>
      <c r="Q124" s="463">
        <v>0</v>
      </c>
      <c r="R124" s="463">
        <v>0</v>
      </c>
      <c r="S124" s="454">
        <f>SUM(G124:R124)</f>
        <v>0</v>
      </c>
      <c r="T124" s="343"/>
      <c r="U124" s="449">
        <f>IFERROR((S124/$S$170),0)</f>
        <v>0</v>
      </c>
      <c r="V124" s="452">
        <f>IFERROR((S124/$S$28),0)</f>
        <v>0</v>
      </c>
    </row>
    <row r="125" spans="1:22" ht="12" customHeight="1" x14ac:dyDescent="0.4">
      <c r="A125" s="51" t="s">
        <v>166</v>
      </c>
      <c r="B125" s="38" t="s">
        <v>35</v>
      </c>
      <c r="G125" s="463">
        <v>0</v>
      </c>
      <c r="H125" s="463">
        <v>0</v>
      </c>
      <c r="I125" s="463">
        <v>0</v>
      </c>
      <c r="J125" s="463">
        <v>0</v>
      </c>
      <c r="K125" s="463">
        <v>0</v>
      </c>
      <c r="L125" s="463">
        <v>0</v>
      </c>
      <c r="M125" s="463">
        <v>0</v>
      </c>
      <c r="N125" s="463">
        <v>0</v>
      </c>
      <c r="O125" s="463">
        <v>0</v>
      </c>
      <c r="P125" s="463">
        <v>0</v>
      </c>
      <c r="Q125" s="463">
        <v>0</v>
      </c>
      <c r="R125" s="463">
        <v>0</v>
      </c>
      <c r="S125" s="454">
        <f t="shared" ref="S125:S127" si="51">SUM(G125:R125)</f>
        <v>0</v>
      </c>
      <c r="T125" s="343"/>
      <c r="U125" s="449">
        <f>IFERROR((S125/$S$170),0)</f>
        <v>0</v>
      </c>
      <c r="V125" s="452">
        <f>IFERROR((S125/$S$28),0)</f>
        <v>0</v>
      </c>
    </row>
    <row r="126" spans="1:22" ht="12" customHeight="1" x14ac:dyDescent="0.4">
      <c r="A126" s="51" t="s">
        <v>167</v>
      </c>
      <c r="B126" s="38" t="s">
        <v>36</v>
      </c>
      <c r="G126" s="463">
        <v>0</v>
      </c>
      <c r="H126" s="463">
        <v>0</v>
      </c>
      <c r="I126" s="463">
        <v>0</v>
      </c>
      <c r="J126" s="463">
        <v>0</v>
      </c>
      <c r="K126" s="463">
        <v>0</v>
      </c>
      <c r="L126" s="463">
        <v>0</v>
      </c>
      <c r="M126" s="463">
        <v>0</v>
      </c>
      <c r="N126" s="463">
        <v>0</v>
      </c>
      <c r="O126" s="463">
        <v>0</v>
      </c>
      <c r="P126" s="463">
        <v>0</v>
      </c>
      <c r="Q126" s="463">
        <v>0</v>
      </c>
      <c r="R126" s="463">
        <v>0</v>
      </c>
      <c r="S126" s="454">
        <f t="shared" si="51"/>
        <v>0</v>
      </c>
      <c r="T126" s="343"/>
      <c r="U126" s="449">
        <f>IFERROR((S126/$S$170),0)</f>
        <v>0</v>
      </c>
      <c r="V126" s="452">
        <f>IFERROR((S126/$S$28),0)</f>
        <v>0</v>
      </c>
    </row>
    <row r="127" spans="1:22" ht="12" customHeight="1" x14ac:dyDescent="0.4">
      <c r="A127" s="51" t="s">
        <v>168</v>
      </c>
      <c r="B127" s="38" t="s">
        <v>37</v>
      </c>
      <c r="G127" s="463">
        <v>0</v>
      </c>
      <c r="H127" s="463">
        <v>0</v>
      </c>
      <c r="I127" s="463">
        <v>0</v>
      </c>
      <c r="J127" s="463">
        <v>0</v>
      </c>
      <c r="K127" s="463">
        <v>0</v>
      </c>
      <c r="L127" s="463">
        <v>0</v>
      </c>
      <c r="M127" s="463">
        <v>0</v>
      </c>
      <c r="N127" s="463">
        <v>0</v>
      </c>
      <c r="O127" s="463">
        <v>0</v>
      </c>
      <c r="P127" s="463">
        <v>0</v>
      </c>
      <c r="Q127" s="463">
        <v>0</v>
      </c>
      <c r="R127" s="463">
        <v>0</v>
      </c>
      <c r="S127" s="454">
        <f t="shared" si="51"/>
        <v>0</v>
      </c>
      <c r="T127" s="343"/>
      <c r="U127" s="449">
        <f>IFERROR((S127/$S$170),0)</f>
        <v>0</v>
      </c>
      <c r="V127" s="452">
        <f>IFERROR((S127/$S$28),0)</f>
        <v>0</v>
      </c>
    </row>
    <row r="128" spans="1:22" ht="12" customHeight="1" thickBot="1" x14ac:dyDescent="0.45">
      <c r="A128" s="51"/>
      <c r="G128" s="458">
        <f t="shared" ref="G128" si="52">SUM(G124:G127)</f>
        <v>0</v>
      </c>
      <c r="H128" s="458">
        <f t="shared" ref="H128:R128" si="53">SUM(H124:H127)</f>
        <v>0</v>
      </c>
      <c r="I128" s="458">
        <f t="shared" si="53"/>
        <v>0</v>
      </c>
      <c r="J128" s="458">
        <f t="shared" si="53"/>
        <v>0</v>
      </c>
      <c r="K128" s="458">
        <f t="shared" si="53"/>
        <v>0</v>
      </c>
      <c r="L128" s="458">
        <f t="shared" si="53"/>
        <v>0</v>
      </c>
      <c r="M128" s="458">
        <f t="shared" si="53"/>
        <v>0</v>
      </c>
      <c r="N128" s="458">
        <f t="shared" si="53"/>
        <v>0</v>
      </c>
      <c r="O128" s="458">
        <f t="shared" si="53"/>
        <v>0</v>
      </c>
      <c r="P128" s="458">
        <f t="shared" si="53"/>
        <v>0</v>
      </c>
      <c r="Q128" s="458">
        <f t="shared" si="53"/>
        <v>0</v>
      </c>
      <c r="R128" s="458">
        <f t="shared" si="53"/>
        <v>0</v>
      </c>
      <c r="S128" s="458">
        <f>SUM(S124:S127)</f>
        <v>0</v>
      </c>
      <c r="T128" s="343"/>
      <c r="U128" s="449">
        <f>IFERROR((S128/$S$170),0)</f>
        <v>0</v>
      </c>
      <c r="V128" s="452">
        <f>IFERROR((S128/$S$28),0)</f>
        <v>0</v>
      </c>
    </row>
    <row r="129" spans="1:22" ht="12" customHeight="1" x14ac:dyDescent="0.4">
      <c r="A129" s="51" t="s">
        <v>169</v>
      </c>
      <c r="B129" s="356" t="s">
        <v>170</v>
      </c>
      <c r="C129" s="356"/>
      <c r="D129" s="356"/>
      <c r="E129" s="356"/>
      <c r="F129" s="357"/>
      <c r="G129" s="342"/>
      <c r="H129" s="342"/>
      <c r="I129" s="342"/>
      <c r="J129" s="342"/>
      <c r="K129" s="342"/>
      <c r="L129" s="342"/>
      <c r="M129" s="342"/>
      <c r="N129" s="342"/>
      <c r="O129" s="342"/>
      <c r="P129" s="342"/>
      <c r="Q129" s="342"/>
      <c r="R129" s="342"/>
      <c r="S129" s="343"/>
      <c r="T129" s="343"/>
      <c r="U129" s="449" t="s">
        <v>370</v>
      </c>
      <c r="V129" s="452" t="s">
        <v>370</v>
      </c>
    </row>
    <row r="130" spans="1:22" ht="12" customHeight="1" x14ac:dyDescent="0.4">
      <c r="A130" s="51" t="s">
        <v>176</v>
      </c>
      <c r="B130" s="38" t="s">
        <v>38</v>
      </c>
      <c r="G130" s="463">
        <v>0</v>
      </c>
      <c r="H130" s="463">
        <v>0</v>
      </c>
      <c r="I130" s="463">
        <v>0</v>
      </c>
      <c r="J130" s="463">
        <v>0</v>
      </c>
      <c r="K130" s="463">
        <v>0</v>
      </c>
      <c r="L130" s="463">
        <v>0</v>
      </c>
      <c r="M130" s="463">
        <v>0</v>
      </c>
      <c r="N130" s="463">
        <v>0</v>
      </c>
      <c r="O130" s="463">
        <v>0</v>
      </c>
      <c r="P130" s="463">
        <v>0</v>
      </c>
      <c r="Q130" s="463">
        <v>0</v>
      </c>
      <c r="R130" s="463">
        <v>0</v>
      </c>
      <c r="S130" s="454">
        <f>SUM(G130:R130)</f>
        <v>0</v>
      </c>
      <c r="T130" s="343"/>
      <c r="U130" s="449">
        <f t="shared" ref="U130:U141" si="54">IFERROR((S130/$S$170),0)</f>
        <v>0</v>
      </c>
      <c r="V130" s="452">
        <f t="shared" ref="V130:V141" si="55">IFERROR((S130/$S$28),0)</f>
        <v>0</v>
      </c>
    </row>
    <row r="131" spans="1:22" ht="12" customHeight="1" x14ac:dyDescent="0.4">
      <c r="A131" s="51" t="s">
        <v>177</v>
      </c>
      <c r="B131" s="38" t="s">
        <v>39</v>
      </c>
      <c r="G131" s="463">
        <v>0</v>
      </c>
      <c r="H131" s="463">
        <v>0</v>
      </c>
      <c r="I131" s="463">
        <v>0</v>
      </c>
      <c r="J131" s="463">
        <v>0</v>
      </c>
      <c r="K131" s="463">
        <v>0</v>
      </c>
      <c r="L131" s="463">
        <v>0</v>
      </c>
      <c r="M131" s="463">
        <v>0</v>
      </c>
      <c r="N131" s="463">
        <v>0</v>
      </c>
      <c r="O131" s="463">
        <v>0</v>
      </c>
      <c r="P131" s="463">
        <v>0</v>
      </c>
      <c r="Q131" s="463">
        <v>0</v>
      </c>
      <c r="R131" s="463">
        <v>0</v>
      </c>
      <c r="S131" s="454">
        <f t="shared" ref="S131:S140" si="56">SUM(G131:R131)</f>
        <v>0</v>
      </c>
      <c r="T131" s="343"/>
      <c r="U131" s="449">
        <f t="shared" si="54"/>
        <v>0</v>
      </c>
      <c r="V131" s="452">
        <f t="shared" si="55"/>
        <v>0</v>
      </c>
    </row>
    <row r="132" spans="1:22" ht="12" customHeight="1" x14ac:dyDescent="0.4">
      <c r="A132" s="51" t="s">
        <v>178</v>
      </c>
      <c r="B132" s="38" t="s">
        <v>171</v>
      </c>
      <c r="G132" s="463">
        <v>0</v>
      </c>
      <c r="H132" s="463">
        <v>0</v>
      </c>
      <c r="I132" s="463">
        <v>0</v>
      </c>
      <c r="J132" s="463">
        <v>0</v>
      </c>
      <c r="K132" s="463">
        <v>0</v>
      </c>
      <c r="L132" s="463">
        <v>0</v>
      </c>
      <c r="M132" s="463">
        <v>0</v>
      </c>
      <c r="N132" s="463">
        <v>0</v>
      </c>
      <c r="O132" s="463">
        <v>0</v>
      </c>
      <c r="P132" s="463">
        <v>0</v>
      </c>
      <c r="Q132" s="463">
        <v>0</v>
      </c>
      <c r="R132" s="463">
        <v>0</v>
      </c>
      <c r="S132" s="454">
        <f t="shared" si="56"/>
        <v>0</v>
      </c>
      <c r="T132" s="343"/>
      <c r="U132" s="449">
        <f t="shared" si="54"/>
        <v>0</v>
      </c>
      <c r="V132" s="452">
        <f t="shared" si="55"/>
        <v>0</v>
      </c>
    </row>
    <row r="133" spans="1:22" ht="12" customHeight="1" x14ac:dyDescent="0.4">
      <c r="A133" s="51" t="s">
        <v>179</v>
      </c>
      <c r="B133" s="38" t="s">
        <v>40</v>
      </c>
      <c r="G133" s="463">
        <v>0</v>
      </c>
      <c r="H133" s="463">
        <v>0</v>
      </c>
      <c r="I133" s="463">
        <v>0</v>
      </c>
      <c r="J133" s="463">
        <v>0</v>
      </c>
      <c r="K133" s="463">
        <v>0</v>
      </c>
      <c r="L133" s="463">
        <v>0</v>
      </c>
      <c r="M133" s="463">
        <v>0</v>
      </c>
      <c r="N133" s="463">
        <v>0</v>
      </c>
      <c r="O133" s="463">
        <v>0</v>
      </c>
      <c r="P133" s="463">
        <v>0</v>
      </c>
      <c r="Q133" s="463">
        <v>0</v>
      </c>
      <c r="R133" s="463">
        <v>0</v>
      </c>
      <c r="S133" s="454">
        <f t="shared" si="56"/>
        <v>0</v>
      </c>
      <c r="T133" s="343"/>
      <c r="U133" s="449">
        <f t="shared" si="54"/>
        <v>0</v>
      </c>
      <c r="V133" s="452">
        <f t="shared" si="55"/>
        <v>0</v>
      </c>
    </row>
    <row r="134" spans="1:22" ht="12" customHeight="1" x14ac:dyDescent="0.4">
      <c r="A134" s="51" t="s">
        <v>409</v>
      </c>
      <c r="B134" s="38" t="s">
        <v>361</v>
      </c>
      <c r="G134" s="463">
        <v>0</v>
      </c>
      <c r="H134" s="463">
        <v>0</v>
      </c>
      <c r="I134" s="463">
        <v>0</v>
      </c>
      <c r="J134" s="463">
        <v>0</v>
      </c>
      <c r="K134" s="463">
        <v>0</v>
      </c>
      <c r="L134" s="463">
        <v>0</v>
      </c>
      <c r="M134" s="463">
        <v>0</v>
      </c>
      <c r="N134" s="463">
        <v>0</v>
      </c>
      <c r="O134" s="463">
        <v>0</v>
      </c>
      <c r="P134" s="463">
        <v>0</v>
      </c>
      <c r="Q134" s="463">
        <v>0</v>
      </c>
      <c r="R134" s="463">
        <v>0</v>
      </c>
      <c r="S134" s="454">
        <f t="shared" si="56"/>
        <v>0</v>
      </c>
      <c r="T134" s="343"/>
      <c r="U134" s="449">
        <f t="shared" si="54"/>
        <v>0</v>
      </c>
      <c r="V134" s="452">
        <f t="shared" si="55"/>
        <v>0</v>
      </c>
    </row>
    <row r="135" spans="1:22" ht="12" customHeight="1" x14ac:dyDescent="0.4">
      <c r="A135" s="51" t="s">
        <v>180</v>
      </c>
      <c r="B135" s="38" t="s">
        <v>41</v>
      </c>
      <c r="G135" s="463">
        <v>0</v>
      </c>
      <c r="H135" s="463">
        <v>0</v>
      </c>
      <c r="I135" s="463">
        <v>0</v>
      </c>
      <c r="J135" s="463">
        <v>0</v>
      </c>
      <c r="K135" s="463">
        <v>0</v>
      </c>
      <c r="L135" s="463">
        <v>0</v>
      </c>
      <c r="M135" s="463">
        <v>0</v>
      </c>
      <c r="N135" s="463">
        <v>0</v>
      </c>
      <c r="O135" s="463">
        <v>0</v>
      </c>
      <c r="P135" s="463">
        <v>0</v>
      </c>
      <c r="Q135" s="463">
        <v>0</v>
      </c>
      <c r="R135" s="463">
        <v>0</v>
      </c>
      <c r="S135" s="454">
        <f t="shared" si="56"/>
        <v>0</v>
      </c>
      <c r="T135" s="343"/>
      <c r="U135" s="449">
        <f t="shared" si="54"/>
        <v>0</v>
      </c>
      <c r="V135" s="452">
        <f t="shared" si="55"/>
        <v>0</v>
      </c>
    </row>
    <row r="136" spans="1:22" ht="12" customHeight="1" x14ac:dyDescent="0.4">
      <c r="A136" s="51" t="s">
        <v>181</v>
      </c>
      <c r="B136" s="38" t="s">
        <v>172</v>
      </c>
      <c r="G136" s="463">
        <v>0</v>
      </c>
      <c r="H136" s="463">
        <v>0</v>
      </c>
      <c r="I136" s="463">
        <v>0</v>
      </c>
      <c r="J136" s="463">
        <v>0</v>
      </c>
      <c r="K136" s="463">
        <v>0</v>
      </c>
      <c r="L136" s="463">
        <v>0</v>
      </c>
      <c r="M136" s="463">
        <v>0</v>
      </c>
      <c r="N136" s="463">
        <v>0</v>
      </c>
      <c r="O136" s="463">
        <v>0</v>
      </c>
      <c r="P136" s="463">
        <v>0</v>
      </c>
      <c r="Q136" s="463">
        <v>0</v>
      </c>
      <c r="R136" s="463">
        <v>0</v>
      </c>
      <c r="S136" s="454">
        <f t="shared" si="56"/>
        <v>0</v>
      </c>
      <c r="T136" s="343"/>
      <c r="U136" s="449">
        <f t="shared" si="54"/>
        <v>0</v>
      </c>
      <c r="V136" s="452">
        <f t="shared" si="55"/>
        <v>0</v>
      </c>
    </row>
    <row r="137" spans="1:22" ht="12" customHeight="1" x14ac:dyDescent="0.4">
      <c r="A137" s="51" t="s">
        <v>182</v>
      </c>
      <c r="B137" s="38" t="s">
        <v>239</v>
      </c>
      <c r="G137" s="463">
        <v>0</v>
      </c>
      <c r="H137" s="463">
        <v>0</v>
      </c>
      <c r="I137" s="463">
        <v>0</v>
      </c>
      <c r="J137" s="463">
        <v>0</v>
      </c>
      <c r="K137" s="463">
        <v>0</v>
      </c>
      <c r="L137" s="463">
        <v>0</v>
      </c>
      <c r="M137" s="463">
        <v>0</v>
      </c>
      <c r="N137" s="463">
        <v>0</v>
      </c>
      <c r="O137" s="463">
        <v>0</v>
      </c>
      <c r="P137" s="463">
        <v>0</v>
      </c>
      <c r="Q137" s="463">
        <v>0</v>
      </c>
      <c r="R137" s="463">
        <v>0</v>
      </c>
      <c r="S137" s="454">
        <f t="shared" si="56"/>
        <v>0</v>
      </c>
      <c r="T137" s="343"/>
      <c r="U137" s="449">
        <f t="shared" si="54"/>
        <v>0</v>
      </c>
      <c r="V137" s="452">
        <f t="shared" si="55"/>
        <v>0</v>
      </c>
    </row>
    <row r="138" spans="1:22" ht="12" customHeight="1" x14ac:dyDescent="0.4">
      <c r="A138" s="51" t="s">
        <v>183</v>
      </c>
      <c r="B138" s="38" t="s">
        <v>174</v>
      </c>
      <c r="G138" s="463">
        <v>0</v>
      </c>
      <c r="H138" s="463">
        <v>0</v>
      </c>
      <c r="I138" s="463">
        <v>0</v>
      </c>
      <c r="J138" s="463">
        <v>0</v>
      </c>
      <c r="K138" s="463">
        <v>0</v>
      </c>
      <c r="L138" s="463">
        <v>0</v>
      </c>
      <c r="M138" s="463">
        <v>0</v>
      </c>
      <c r="N138" s="463">
        <v>0</v>
      </c>
      <c r="O138" s="463">
        <v>0</v>
      </c>
      <c r="P138" s="463">
        <v>0</v>
      </c>
      <c r="Q138" s="463">
        <v>0</v>
      </c>
      <c r="R138" s="463">
        <v>0</v>
      </c>
      <c r="S138" s="454">
        <f t="shared" si="56"/>
        <v>0</v>
      </c>
      <c r="T138" s="343"/>
      <c r="U138" s="449">
        <f t="shared" si="54"/>
        <v>0</v>
      </c>
      <c r="V138" s="452">
        <f t="shared" si="55"/>
        <v>0</v>
      </c>
    </row>
    <row r="139" spans="1:22" ht="12" customHeight="1" x14ac:dyDescent="0.4">
      <c r="A139" s="51" t="s">
        <v>184</v>
      </c>
      <c r="B139" s="38" t="s">
        <v>175</v>
      </c>
      <c r="G139" s="463">
        <v>0</v>
      </c>
      <c r="H139" s="463">
        <v>0</v>
      </c>
      <c r="I139" s="463">
        <v>0</v>
      </c>
      <c r="J139" s="463">
        <v>0</v>
      </c>
      <c r="K139" s="463">
        <v>0</v>
      </c>
      <c r="L139" s="463">
        <v>0</v>
      </c>
      <c r="M139" s="463">
        <v>0</v>
      </c>
      <c r="N139" s="463">
        <v>0</v>
      </c>
      <c r="O139" s="463">
        <v>0</v>
      </c>
      <c r="P139" s="463">
        <v>0</v>
      </c>
      <c r="Q139" s="463">
        <v>0</v>
      </c>
      <c r="R139" s="463">
        <v>0</v>
      </c>
      <c r="S139" s="454">
        <f t="shared" si="56"/>
        <v>0</v>
      </c>
      <c r="T139" s="343"/>
      <c r="U139" s="449">
        <f t="shared" si="54"/>
        <v>0</v>
      </c>
      <c r="V139" s="452">
        <f t="shared" si="55"/>
        <v>0</v>
      </c>
    </row>
    <row r="140" spans="1:22" ht="12" customHeight="1" x14ac:dyDescent="0.4">
      <c r="A140" s="51" t="s">
        <v>185</v>
      </c>
      <c r="B140" s="38" t="s">
        <v>98</v>
      </c>
      <c r="G140" s="463">
        <v>0</v>
      </c>
      <c r="H140" s="463">
        <v>0</v>
      </c>
      <c r="I140" s="463">
        <v>0</v>
      </c>
      <c r="J140" s="463">
        <v>0</v>
      </c>
      <c r="K140" s="463">
        <v>0</v>
      </c>
      <c r="L140" s="463">
        <v>0</v>
      </c>
      <c r="M140" s="463">
        <v>0</v>
      </c>
      <c r="N140" s="463">
        <v>0</v>
      </c>
      <c r="O140" s="463">
        <v>0</v>
      </c>
      <c r="P140" s="463">
        <v>0</v>
      </c>
      <c r="Q140" s="463">
        <v>0</v>
      </c>
      <c r="R140" s="463">
        <v>0</v>
      </c>
      <c r="S140" s="454">
        <f t="shared" si="56"/>
        <v>0</v>
      </c>
      <c r="T140" s="343"/>
      <c r="U140" s="449">
        <f t="shared" si="54"/>
        <v>0</v>
      </c>
      <c r="V140" s="452">
        <f t="shared" si="55"/>
        <v>0</v>
      </c>
    </row>
    <row r="141" spans="1:22" ht="12" customHeight="1" thickBot="1" x14ac:dyDescent="0.45">
      <c r="A141" s="51"/>
      <c r="G141" s="458">
        <f t="shared" ref="G141" si="57">SUM(G130:G140)</f>
        <v>0</v>
      </c>
      <c r="H141" s="458">
        <f t="shared" ref="H141:R141" si="58">SUM(H130:H140)</f>
        <v>0</v>
      </c>
      <c r="I141" s="458">
        <f t="shared" si="58"/>
        <v>0</v>
      </c>
      <c r="J141" s="458">
        <f t="shared" si="58"/>
        <v>0</v>
      </c>
      <c r="K141" s="458">
        <f t="shared" si="58"/>
        <v>0</v>
      </c>
      <c r="L141" s="458">
        <f t="shared" si="58"/>
        <v>0</v>
      </c>
      <c r="M141" s="458">
        <f t="shared" si="58"/>
        <v>0</v>
      </c>
      <c r="N141" s="458">
        <f t="shared" si="58"/>
        <v>0</v>
      </c>
      <c r="O141" s="458">
        <f t="shared" si="58"/>
        <v>0</v>
      </c>
      <c r="P141" s="458">
        <f t="shared" si="58"/>
        <v>0</v>
      </c>
      <c r="Q141" s="458">
        <f t="shared" si="58"/>
        <v>0</v>
      </c>
      <c r="R141" s="458">
        <f t="shared" si="58"/>
        <v>0</v>
      </c>
      <c r="S141" s="458">
        <f>SUM(S130:S140)</f>
        <v>0</v>
      </c>
      <c r="T141" s="343"/>
      <c r="U141" s="449">
        <f t="shared" si="54"/>
        <v>0</v>
      </c>
      <c r="V141" s="452">
        <f t="shared" si="55"/>
        <v>0</v>
      </c>
    </row>
    <row r="142" spans="1:22" ht="12" customHeight="1" x14ac:dyDescent="0.4">
      <c r="A142" s="51" t="s">
        <v>187</v>
      </c>
      <c r="B142" s="356" t="s">
        <v>186</v>
      </c>
      <c r="C142" s="356"/>
      <c r="D142" s="356"/>
      <c r="E142" s="356"/>
      <c r="F142" s="357"/>
      <c r="G142" s="30"/>
      <c r="H142" s="30"/>
      <c r="I142" s="30"/>
      <c r="J142" s="30"/>
      <c r="K142" s="30"/>
      <c r="L142" s="242"/>
      <c r="M142" s="30"/>
      <c r="N142" s="30"/>
      <c r="O142" s="30"/>
      <c r="P142" s="30"/>
      <c r="Q142" s="30"/>
      <c r="R142" s="30"/>
      <c r="S142" s="30"/>
      <c r="T142" s="343"/>
      <c r="U142" s="325" t="s">
        <v>370</v>
      </c>
      <c r="V142" s="327" t="s">
        <v>370</v>
      </c>
    </row>
    <row r="143" spans="1:22" ht="12" customHeight="1" x14ac:dyDescent="0.4">
      <c r="A143" s="51" t="s">
        <v>199</v>
      </c>
      <c r="B143" s="468" t="s">
        <v>188</v>
      </c>
      <c r="F143" s="260" t="s">
        <v>568</v>
      </c>
      <c r="G143" s="453">
        <f>'Marketing Costs'!D7</f>
        <v>0</v>
      </c>
      <c r="H143" s="453">
        <f>'Marketing Costs'!E7</f>
        <v>0</v>
      </c>
      <c r="I143" s="453">
        <f>'Marketing Costs'!F7</f>
        <v>0</v>
      </c>
      <c r="J143" s="453">
        <f>'Marketing Costs'!G7</f>
        <v>0</v>
      </c>
      <c r="K143" s="453">
        <f>'Marketing Costs'!H7</f>
        <v>0</v>
      </c>
      <c r="L143" s="457">
        <f>'Marketing Costs'!I7</f>
        <v>0</v>
      </c>
      <c r="M143" s="456">
        <f>'Marketing Costs'!J7</f>
        <v>0</v>
      </c>
      <c r="N143" s="456">
        <f>'Marketing Costs'!K7</f>
        <v>0</v>
      </c>
      <c r="O143" s="456">
        <f>'Marketing Costs'!L7</f>
        <v>0</v>
      </c>
      <c r="P143" s="456">
        <f>'Marketing Costs'!M7</f>
        <v>0</v>
      </c>
      <c r="Q143" s="456">
        <f>'Marketing Costs'!N7</f>
        <v>0</v>
      </c>
      <c r="R143" s="456">
        <f>'Marketing Costs'!O7</f>
        <v>0</v>
      </c>
      <c r="S143" s="454">
        <f>SUM(G143:R143)</f>
        <v>0</v>
      </c>
      <c r="T143" s="454"/>
      <c r="U143" s="449">
        <f t="shared" ref="U143:U149" si="59">IFERROR((S143/$S$170),0)</f>
        <v>0</v>
      </c>
      <c r="V143" s="452">
        <f t="shared" ref="V143:V149" si="60">IFERROR((S143/$S$28),0)</f>
        <v>0</v>
      </c>
    </row>
    <row r="144" spans="1:22" ht="12" customHeight="1" x14ac:dyDescent="0.4">
      <c r="A144" s="51" t="s">
        <v>200</v>
      </c>
      <c r="B144" s="468" t="s">
        <v>189</v>
      </c>
      <c r="F144" s="260" t="s">
        <v>568</v>
      </c>
      <c r="G144" s="453">
        <f>'Marketing Costs'!D13</f>
        <v>0</v>
      </c>
      <c r="H144" s="453">
        <f>'Marketing Costs'!E13</f>
        <v>0</v>
      </c>
      <c r="I144" s="453">
        <f>'Marketing Costs'!F13</f>
        <v>0</v>
      </c>
      <c r="J144" s="453">
        <f>'Marketing Costs'!G13</f>
        <v>0</v>
      </c>
      <c r="K144" s="453">
        <f>'Marketing Costs'!H13</f>
        <v>0</v>
      </c>
      <c r="L144" s="457">
        <f>'Marketing Costs'!I13</f>
        <v>0</v>
      </c>
      <c r="M144" s="456">
        <f>'Marketing Costs'!J13</f>
        <v>0</v>
      </c>
      <c r="N144" s="456">
        <f>'Marketing Costs'!K13</f>
        <v>0</v>
      </c>
      <c r="O144" s="456">
        <f>'Marketing Costs'!L13</f>
        <v>0</v>
      </c>
      <c r="P144" s="456">
        <f>'Marketing Costs'!M13</f>
        <v>0</v>
      </c>
      <c r="Q144" s="456">
        <f>'Marketing Costs'!N13</f>
        <v>0</v>
      </c>
      <c r="R144" s="456">
        <f>'Marketing Costs'!O13</f>
        <v>0</v>
      </c>
      <c r="S144" s="454">
        <f t="shared" ref="S144:S148" si="61">SUM(G144:R144)</f>
        <v>0</v>
      </c>
      <c r="T144" s="454"/>
      <c r="U144" s="449">
        <f t="shared" si="59"/>
        <v>0</v>
      </c>
      <c r="V144" s="452">
        <f t="shared" si="60"/>
        <v>0</v>
      </c>
    </row>
    <row r="145" spans="1:22" ht="12" customHeight="1" x14ac:dyDescent="0.4">
      <c r="A145" s="51" t="s">
        <v>201</v>
      </c>
      <c r="B145" s="468" t="s">
        <v>236</v>
      </c>
      <c r="F145" s="260" t="s">
        <v>568</v>
      </c>
      <c r="G145" s="453">
        <f>'Marketing Costs'!D19</f>
        <v>0</v>
      </c>
      <c r="H145" s="453">
        <f>'Marketing Costs'!E19</f>
        <v>0</v>
      </c>
      <c r="I145" s="453">
        <f>'Marketing Costs'!F19</f>
        <v>0</v>
      </c>
      <c r="J145" s="453">
        <f>'Marketing Costs'!G19</f>
        <v>0</v>
      </c>
      <c r="K145" s="453">
        <f>'Marketing Costs'!H19</f>
        <v>0</v>
      </c>
      <c r="L145" s="457">
        <f>'Marketing Costs'!I19</f>
        <v>0</v>
      </c>
      <c r="M145" s="456">
        <f>'Marketing Costs'!J19</f>
        <v>0</v>
      </c>
      <c r="N145" s="456">
        <f>'Marketing Costs'!K19</f>
        <v>0</v>
      </c>
      <c r="O145" s="456">
        <f>'Marketing Costs'!L19</f>
        <v>0</v>
      </c>
      <c r="P145" s="456">
        <f>'Marketing Costs'!M19</f>
        <v>0</v>
      </c>
      <c r="Q145" s="456">
        <f>'Marketing Costs'!N19</f>
        <v>0</v>
      </c>
      <c r="R145" s="456">
        <f>'Marketing Costs'!O19</f>
        <v>0</v>
      </c>
      <c r="S145" s="454">
        <f t="shared" si="61"/>
        <v>0</v>
      </c>
      <c r="T145" s="454"/>
      <c r="U145" s="449">
        <f t="shared" si="59"/>
        <v>0</v>
      </c>
      <c r="V145" s="452">
        <f t="shared" si="60"/>
        <v>0</v>
      </c>
    </row>
    <row r="146" spans="1:22" ht="12" customHeight="1" x14ac:dyDescent="0.4">
      <c r="A146" s="51" t="s">
        <v>202</v>
      </c>
      <c r="B146" s="468" t="s">
        <v>190</v>
      </c>
      <c r="F146" s="260" t="s">
        <v>568</v>
      </c>
      <c r="G146" s="453">
        <f>'Marketing Costs'!D25</f>
        <v>0</v>
      </c>
      <c r="H146" s="453">
        <f>'Marketing Costs'!E25</f>
        <v>0</v>
      </c>
      <c r="I146" s="453">
        <f>'Marketing Costs'!F25</f>
        <v>0</v>
      </c>
      <c r="J146" s="453">
        <f>'Marketing Costs'!G25</f>
        <v>0</v>
      </c>
      <c r="K146" s="453">
        <f>'Marketing Costs'!H25</f>
        <v>0</v>
      </c>
      <c r="L146" s="457">
        <f>'Marketing Costs'!I25</f>
        <v>0</v>
      </c>
      <c r="M146" s="456">
        <f>'Marketing Costs'!J25</f>
        <v>0</v>
      </c>
      <c r="N146" s="456">
        <f>'Marketing Costs'!K25</f>
        <v>0</v>
      </c>
      <c r="O146" s="456">
        <f>'Marketing Costs'!L25</f>
        <v>0</v>
      </c>
      <c r="P146" s="456">
        <f>'Marketing Costs'!M25</f>
        <v>0</v>
      </c>
      <c r="Q146" s="456">
        <f>'Marketing Costs'!N25</f>
        <v>0</v>
      </c>
      <c r="R146" s="456">
        <f>'Marketing Costs'!O25</f>
        <v>0</v>
      </c>
      <c r="S146" s="454">
        <f t="shared" si="61"/>
        <v>0</v>
      </c>
      <c r="T146" s="454"/>
      <c r="U146" s="449">
        <f t="shared" si="59"/>
        <v>0</v>
      </c>
      <c r="V146" s="452">
        <f t="shared" si="60"/>
        <v>0</v>
      </c>
    </row>
    <row r="147" spans="1:22" ht="12" customHeight="1" x14ac:dyDescent="0.4">
      <c r="A147" s="51" t="s">
        <v>203</v>
      </c>
      <c r="B147" s="468" t="s">
        <v>191</v>
      </c>
      <c r="F147" s="260" t="s">
        <v>568</v>
      </c>
      <c r="G147" s="453">
        <f>'Marketing Costs'!D30</f>
        <v>0</v>
      </c>
      <c r="H147" s="453">
        <f>'Marketing Costs'!E30</f>
        <v>0</v>
      </c>
      <c r="I147" s="453">
        <f>'Marketing Costs'!F30</f>
        <v>0</v>
      </c>
      <c r="J147" s="453">
        <f>'Marketing Costs'!G30</f>
        <v>0</v>
      </c>
      <c r="K147" s="453">
        <f>'Marketing Costs'!H30</f>
        <v>0</v>
      </c>
      <c r="L147" s="457">
        <f>'Marketing Costs'!I30</f>
        <v>0</v>
      </c>
      <c r="M147" s="456">
        <f>'Marketing Costs'!J30</f>
        <v>0</v>
      </c>
      <c r="N147" s="456">
        <f>'Marketing Costs'!K30</f>
        <v>0</v>
      </c>
      <c r="O147" s="456">
        <f>'Marketing Costs'!L30</f>
        <v>0</v>
      </c>
      <c r="P147" s="456">
        <f>'Marketing Costs'!M30</f>
        <v>0</v>
      </c>
      <c r="Q147" s="456">
        <f>'Marketing Costs'!N30</f>
        <v>0</v>
      </c>
      <c r="R147" s="456">
        <f>'Marketing Costs'!O30</f>
        <v>0</v>
      </c>
      <c r="S147" s="454">
        <f t="shared" si="61"/>
        <v>0</v>
      </c>
      <c r="T147" s="454"/>
      <c r="U147" s="449">
        <f t="shared" si="59"/>
        <v>0</v>
      </c>
      <c r="V147" s="452">
        <f t="shared" si="60"/>
        <v>0</v>
      </c>
    </row>
    <row r="148" spans="1:22" ht="12" customHeight="1" x14ac:dyDescent="0.4">
      <c r="A148" s="51" t="s">
        <v>204</v>
      </c>
      <c r="B148" s="468" t="s">
        <v>98</v>
      </c>
      <c r="F148" s="260" t="s">
        <v>568</v>
      </c>
      <c r="G148" s="453">
        <f>'Marketing Costs'!D35</f>
        <v>0</v>
      </c>
      <c r="H148" s="453">
        <f>'Marketing Costs'!E35</f>
        <v>0</v>
      </c>
      <c r="I148" s="453">
        <f>'Marketing Costs'!F35</f>
        <v>0</v>
      </c>
      <c r="J148" s="453">
        <f>'Marketing Costs'!G35</f>
        <v>0</v>
      </c>
      <c r="K148" s="453">
        <f>'Marketing Costs'!H35</f>
        <v>0</v>
      </c>
      <c r="L148" s="457">
        <f>'Marketing Costs'!I35</f>
        <v>0</v>
      </c>
      <c r="M148" s="456">
        <f>'Marketing Costs'!J35</f>
        <v>0</v>
      </c>
      <c r="N148" s="456">
        <f>'Marketing Costs'!K35</f>
        <v>0</v>
      </c>
      <c r="O148" s="456">
        <f>'Marketing Costs'!L35</f>
        <v>0</v>
      </c>
      <c r="P148" s="456">
        <f>'Marketing Costs'!M35</f>
        <v>0</v>
      </c>
      <c r="Q148" s="456">
        <f>'Marketing Costs'!N35</f>
        <v>0</v>
      </c>
      <c r="R148" s="456">
        <f>'Marketing Costs'!O35</f>
        <v>0</v>
      </c>
      <c r="S148" s="454">
        <f t="shared" si="61"/>
        <v>0</v>
      </c>
      <c r="T148" s="454"/>
      <c r="U148" s="449">
        <f t="shared" si="59"/>
        <v>0</v>
      </c>
      <c r="V148" s="452">
        <f t="shared" si="60"/>
        <v>0</v>
      </c>
    </row>
    <row r="149" spans="1:22" ht="11.7" thickBot="1" x14ac:dyDescent="0.45">
      <c r="A149" s="51"/>
      <c r="F149" s="260" t="s">
        <v>370</v>
      </c>
      <c r="G149" s="458">
        <f>SUM(G143:G148)</f>
        <v>0</v>
      </c>
      <c r="H149" s="458">
        <f t="shared" ref="H149:R149" si="62">SUM(H143:H148)</f>
        <v>0</v>
      </c>
      <c r="I149" s="458">
        <f t="shared" si="62"/>
        <v>0</v>
      </c>
      <c r="J149" s="458">
        <f t="shared" si="62"/>
        <v>0</v>
      </c>
      <c r="K149" s="458">
        <f t="shared" si="62"/>
        <v>0</v>
      </c>
      <c r="L149" s="458">
        <f t="shared" si="62"/>
        <v>0</v>
      </c>
      <c r="M149" s="458">
        <f t="shared" si="62"/>
        <v>0</v>
      </c>
      <c r="N149" s="458">
        <f t="shared" si="62"/>
        <v>0</v>
      </c>
      <c r="O149" s="458">
        <f t="shared" si="62"/>
        <v>0</v>
      </c>
      <c r="P149" s="458">
        <f t="shared" si="62"/>
        <v>0</v>
      </c>
      <c r="Q149" s="458">
        <f t="shared" si="62"/>
        <v>0</v>
      </c>
      <c r="R149" s="458">
        <f t="shared" si="62"/>
        <v>0</v>
      </c>
      <c r="S149" s="458">
        <f>SUM(S143:S148)</f>
        <v>0</v>
      </c>
      <c r="T149" s="454"/>
      <c r="U149" s="449">
        <f t="shared" si="59"/>
        <v>0</v>
      </c>
      <c r="V149" s="452">
        <f t="shared" si="60"/>
        <v>0</v>
      </c>
    </row>
    <row r="150" spans="1:22" x14ac:dyDescent="0.4">
      <c r="A150" s="51" t="s">
        <v>205</v>
      </c>
      <c r="B150" s="356" t="s">
        <v>192</v>
      </c>
      <c r="C150" s="356"/>
      <c r="D150" s="356"/>
      <c r="E150" s="356"/>
      <c r="F150" s="260" t="s">
        <v>370</v>
      </c>
      <c r="G150" s="342"/>
      <c r="H150" s="342"/>
      <c r="I150" s="342"/>
      <c r="J150" s="342"/>
      <c r="K150" s="342"/>
      <c r="L150" s="58"/>
      <c r="M150" s="342"/>
      <c r="N150" s="342"/>
      <c r="O150" s="342"/>
      <c r="P150" s="342"/>
      <c r="Q150" s="342"/>
      <c r="R150" s="342"/>
      <c r="S150" s="351" t="s">
        <v>370</v>
      </c>
      <c r="T150" s="352" t="s">
        <v>370</v>
      </c>
      <c r="U150" s="449" t="s">
        <v>370</v>
      </c>
      <c r="V150" s="452" t="s">
        <v>370</v>
      </c>
    </row>
    <row r="151" spans="1:22" x14ac:dyDescent="0.4">
      <c r="A151" s="51" t="s">
        <v>206</v>
      </c>
      <c r="B151" s="468" t="s">
        <v>249</v>
      </c>
      <c r="F151" s="260" t="s">
        <v>568</v>
      </c>
      <c r="G151" s="453">
        <f>'Marketing Costs'!D43</f>
        <v>0</v>
      </c>
      <c r="H151" s="453">
        <f>'Marketing Costs'!E43</f>
        <v>0</v>
      </c>
      <c r="I151" s="453">
        <f>'Marketing Costs'!F43</f>
        <v>0</v>
      </c>
      <c r="J151" s="453">
        <f>'Marketing Costs'!G43</f>
        <v>0</v>
      </c>
      <c r="K151" s="453">
        <f>'Marketing Costs'!H43</f>
        <v>0</v>
      </c>
      <c r="L151" s="457">
        <f>'Marketing Costs'!I43</f>
        <v>0</v>
      </c>
      <c r="M151" s="456">
        <f>'Marketing Costs'!J43</f>
        <v>0</v>
      </c>
      <c r="N151" s="456">
        <f>'Marketing Costs'!K43</f>
        <v>0</v>
      </c>
      <c r="O151" s="456">
        <f>'Marketing Costs'!L43</f>
        <v>0</v>
      </c>
      <c r="P151" s="456">
        <f>'Marketing Costs'!M43</f>
        <v>0</v>
      </c>
      <c r="Q151" s="456">
        <f>'Marketing Costs'!N43</f>
        <v>0</v>
      </c>
      <c r="R151" s="456">
        <f>'Marketing Costs'!O43</f>
        <v>0</v>
      </c>
      <c r="S151" s="454">
        <f>SUM(G151:R151)</f>
        <v>0</v>
      </c>
      <c r="T151" s="454"/>
      <c r="U151" s="449">
        <f t="shared" ref="U151:U158" si="63">IFERROR((S151/$S$170),0)</f>
        <v>0</v>
      </c>
      <c r="V151" s="452">
        <f t="shared" ref="V151:V158" si="64">IFERROR((S151/$S$28),0)</f>
        <v>0</v>
      </c>
    </row>
    <row r="152" spans="1:22" x14ac:dyDescent="0.4">
      <c r="A152" s="51" t="s">
        <v>207</v>
      </c>
      <c r="B152" s="468" t="s">
        <v>193</v>
      </c>
      <c r="F152" s="260" t="s">
        <v>568</v>
      </c>
      <c r="G152" s="453">
        <f>'Marketing Costs'!D48</f>
        <v>0</v>
      </c>
      <c r="H152" s="453">
        <f>'Marketing Costs'!E48</f>
        <v>0</v>
      </c>
      <c r="I152" s="453">
        <f>'Marketing Costs'!F48</f>
        <v>0</v>
      </c>
      <c r="J152" s="453">
        <f>'Marketing Costs'!G48</f>
        <v>0</v>
      </c>
      <c r="K152" s="453">
        <f>'Marketing Costs'!H48</f>
        <v>0</v>
      </c>
      <c r="L152" s="457">
        <f>'Marketing Costs'!I48</f>
        <v>0</v>
      </c>
      <c r="M152" s="456">
        <f>'Marketing Costs'!J48</f>
        <v>0</v>
      </c>
      <c r="N152" s="456">
        <f>'Marketing Costs'!K48</f>
        <v>0</v>
      </c>
      <c r="O152" s="456">
        <f>'Marketing Costs'!L48</f>
        <v>0</v>
      </c>
      <c r="P152" s="456">
        <f>'Marketing Costs'!M48</f>
        <v>0</v>
      </c>
      <c r="Q152" s="456">
        <f>'Marketing Costs'!N48</f>
        <v>0</v>
      </c>
      <c r="R152" s="456">
        <f>'Marketing Costs'!O48</f>
        <v>0</v>
      </c>
      <c r="S152" s="454">
        <f t="shared" ref="S152:S157" si="65">SUM(G152:R152)</f>
        <v>0</v>
      </c>
      <c r="T152" s="454"/>
      <c r="U152" s="449">
        <f t="shared" si="63"/>
        <v>0</v>
      </c>
      <c r="V152" s="452">
        <f t="shared" si="64"/>
        <v>0</v>
      </c>
    </row>
    <row r="153" spans="1:22" x14ac:dyDescent="0.4">
      <c r="A153" s="51" t="s">
        <v>208</v>
      </c>
      <c r="B153" s="468" t="s">
        <v>544</v>
      </c>
      <c r="F153" s="260" t="s">
        <v>568</v>
      </c>
      <c r="G153" s="453">
        <f>'Marketing Costs'!D53</f>
        <v>0</v>
      </c>
      <c r="H153" s="453">
        <f>'Marketing Costs'!E53</f>
        <v>0</v>
      </c>
      <c r="I153" s="453">
        <f>'Marketing Costs'!F53</f>
        <v>0</v>
      </c>
      <c r="J153" s="453">
        <f>'Marketing Costs'!G53</f>
        <v>0</v>
      </c>
      <c r="K153" s="453">
        <f>'Marketing Costs'!H53</f>
        <v>0</v>
      </c>
      <c r="L153" s="457">
        <f>'Marketing Costs'!I53</f>
        <v>0</v>
      </c>
      <c r="M153" s="456">
        <f>'Marketing Costs'!J53</f>
        <v>0</v>
      </c>
      <c r="N153" s="456">
        <f>'Marketing Costs'!K53</f>
        <v>0</v>
      </c>
      <c r="O153" s="456">
        <f>'Marketing Costs'!L53</f>
        <v>0</v>
      </c>
      <c r="P153" s="456">
        <f>'Marketing Costs'!M53</f>
        <v>0</v>
      </c>
      <c r="Q153" s="456">
        <f>'Marketing Costs'!N53</f>
        <v>0</v>
      </c>
      <c r="R153" s="456">
        <f>'Marketing Costs'!O53</f>
        <v>0</v>
      </c>
      <c r="S153" s="454">
        <f t="shared" si="65"/>
        <v>0</v>
      </c>
      <c r="T153" s="454"/>
      <c r="U153" s="449">
        <f t="shared" si="63"/>
        <v>0</v>
      </c>
      <c r="V153" s="452">
        <f t="shared" si="64"/>
        <v>0</v>
      </c>
    </row>
    <row r="154" spans="1:22" x14ac:dyDescent="0.4">
      <c r="A154" s="51" t="s">
        <v>209</v>
      </c>
      <c r="B154" s="468" t="s">
        <v>195</v>
      </c>
      <c r="F154" s="260" t="s">
        <v>568</v>
      </c>
      <c r="G154" s="453">
        <f>'Marketing Costs'!D58</f>
        <v>0</v>
      </c>
      <c r="H154" s="453">
        <f>'Marketing Costs'!E58</f>
        <v>0</v>
      </c>
      <c r="I154" s="453">
        <f>'Marketing Costs'!F58</f>
        <v>0</v>
      </c>
      <c r="J154" s="453">
        <f>'Marketing Costs'!G58</f>
        <v>0</v>
      </c>
      <c r="K154" s="453">
        <f>'Marketing Costs'!H58</f>
        <v>0</v>
      </c>
      <c r="L154" s="457">
        <f>'Marketing Costs'!I58</f>
        <v>0</v>
      </c>
      <c r="M154" s="456">
        <f>'Marketing Costs'!J58</f>
        <v>0</v>
      </c>
      <c r="N154" s="456">
        <f>'Marketing Costs'!K58</f>
        <v>0</v>
      </c>
      <c r="O154" s="456">
        <f>'Marketing Costs'!L58</f>
        <v>0</v>
      </c>
      <c r="P154" s="456">
        <f>'Marketing Costs'!M58</f>
        <v>0</v>
      </c>
      <c r="Q154" s="456">
        <f>'Marketing Costs'!N58</f>
        <v>0</v>
      </c>
      <c r="R154" s="456">
        <f>'Marketing Costs'!O58</f>
        <v>0</v>
      </c>
      <c r="S154" s="454">
        <f t="shared" si="65"/>
        <v>0</v>
      </c>
      <c r="T154" s="454"/>
      <c r="U154" s="449">
        <f t="shared" si="63"/>
        <v>0</v>
      </c>
      <c r="V154" s="452">
        <f t="shared" si="64"/>
        <v>0</v>
      </c>
    </row>
    <row r="155" spans="1:22" x14ac:dyDescent="0.4">
      <c r="A155" s="51" t="s">
        <v>210</v>
      </c>
      <c r="B155" s="468" t="s">
        <v>196</v>
      </c>
      <c r="F155" s="260" t="s">
        <v>568</v>
      </c>
      <c r="G155" s="453">
        <f>'Marketing Costs'!D63</f>
        <v>0</v>
      </c>
      <c r="H155" s="453">
        <f>'Marketing Costs'!E63</f>
        <v>0</v>
      </c>
      <c r="I155" s="453">
        <f>'Marketing Costs'!F63</f>
        <v>0</v>
      </c>
      <c r="J155" s="453">
        <f>'Marketing Costs'!G63</f>
        <v>0</v>
      </c>
      <c r="K155" s="453">
        <f>'Marketing Costs'!H63</f>
        <v>0</v>
      </c>
      <c r="L155" s="457">
        <f>'Marketing Costs'!I63</f>
        <v>0</v>
      </c>
      <c r="M155" s="456">
        <f>'Marketing Costs'!J63</f>
        <v>0</v>
      </c>
      <c r="N155" s="456">
        <f>'Marketing Costs'!K63</f>
        <v>0</v>
      </c>
      <c r="O155" s="456">
        <f>'Marketing Costs'!L63</f>
        <v>0</v>
      </c>
      <c r="P155" s="456">
        <f>'Marketing Costs'!M63</f>
        <v>0</v>
      </c>
      <c r="Q155" s="456">
        <f>'Marketing Costs'!N63</f>
        <v>0</v>
      </c>
      <c r="R155" s="456">
        <f>'Marketing Costs'!O63</f>
        <v>0</v>
      </c>
      <c r="S155" s="454">
        <f t="shared" si="65"/>
        <v>0</v>
      </c>
      <c r="T155" s="454"/>
      <c r="U155" s="449">
        <f t="shared" si="63"/>
        <v>0</v>
      </c>
      <c r="V155" s="452">
        <f t="shared" si="64"/>
        <v>0</v>
      </c>
    </row>
    <row r="156" spans="1:22" x14ac:dyDescent="0.4">
      <c r="A156" s="51" t="s">
        <v>211</v>
      </c>
      <c r="B156" s="468" t="s">
        <v>197</v>
      </c>
      <c r="F156" s="260" t="s">
        <v>568</v>
      </c>
      <c r="G156" s="453">
        <f>'Marketing Costs'!D68</f>
        <v>0</v>
      </c>
      <c r="H156" s="453">
        <f>'Marketing Costs'!E68</f>
        <v>0</v>
      </c>
      <c r="I156" s="453">
        <f>'Marketing Costs'!F68</f>
        <v>0</v>
      </c>
      <c r="J156" s="453">
        <f>'Marketing Costs'!G68</f>
        <v>0</v>
      </c>
      <c r="K156" s="453">
        <f>'Marketing Costs'!H68</f>
        <v>0</v>
      </c>
      <c r="L156" s="457">
        <f>'Marketing Costs'!I68</f>
        <v>0</v>
      </c>
      <c r="M156" s="456">
        <f>'Marketing Costs'!J68</f>
        <v>0</v>
      </c>
      <c r="N156" s="456">
        <f>'Marketing Costs'!K68</f>
        <v>0</v>
      </c>
      <c r="O156" s="456">
        <f>'Marketing Costs'!L68</f>
        <v>0</v>
      </c>
      <c r="P156" s="456">
        <f>'Marketing Costs'!M68</f>
        <v>0</v>
      </c>
      <c r="Q156" s="456">
        <f>'Marketing Costs'!N68</f>
        <v>0</v>
      </c>
      <c r="R156" s="456">
        <f>'Marketing Costs'!O68</f>
        <v>0</v>
      </c>
      <c r="S156" s="454">
        <f t="shared" si="65"/>
        <v>0</v>
      </c>
      <c r="T156" s="454"/>
      <c r="U156" s="449">
        <f t="shared" si="63"/>
        <v>0</v>
      </c>
      <c r="V156" s="452">
        <f t="shared" si="64"/>
        <v>0</v>
      </c>
    </row>
    <row r="157" spans="1:22" x14ac:dyDescent="0.4">
      <c r="A157" s="51" t="s">
        <v>212</v>
      </c>
      <c r="B157" s="468" t="s">
        <v>198</v>
      </c>
      <c r="F157" s="260" t="s">
        <v>568</v>
      </c>
      <c r="G157" s="453">
        <f>'Marketing Costs'!D74</f>
        <v>0</v>
      </c>
      <c r="H157" s="453">
        <f>'Marketing Costs'!E74</f>
        <v>0</v>
      </c>
      <c r="I157" s="453">
        <f>'Marketing Costs'!F74</f>
        <v>0</v>
      </c>
      <c r="J157" s="453">
        <f>'Marketing Costs'!G74</f>
        <v>0</v>
      </c>
      <c r="K157" s="453">
        <f>'Marketing Costs'!H74</f>
        <v>0</v>
      </c>
      <c r="L157" s="457">
        <f>'Marketing Costs'!I74</f>
        <v>0</v>
      </c>
      <c r="M157" s="456">
        <f>'Marketing Costs'!J74</f>
        <v>0</v>
      </c>
      <c r="N157" s="456">
        <f>'Marketing Costs'!K74</f>
        <v>0</v>
      </c>
      <c r="O157" s="456">
        <f>'Marketing Costs'!L74</f>
        <v>0</v>
      </c>
      <c r="P157" s="456">
        <f>'Marketing Costs'!M74</f>
        <v>0</v>
      </c>
      <c r="Q157" s="456">
        <f>'Marketing Costs'!N74</f>
        <v>0</v>
      </c>
      <c r="R157" s="456">
        <f>'Marketing Costs'!O74</f>
        <v>0</v>
      </c>
      <c r="S157" s="454">
        <f t="shared" si="65"/>
        <v>0</v>
      </c>
      <c r="T157" s="454"/>
      <c r="U157" s="449">
        <f t="shared" si="63"/>
        <v>0</v>
      </c>
      <c r="V157" s="452">
        <f t="shared" si="64"/>
        <v>0</v>
      </c>
    </row>
    <row r="158" spans="1:22" ht="11.7" thickBot="1" x14ac:dyDescent="0.45">
      <c r="A158" s="51"/>
      <c r="F158" s="347"/>
      <c r="G158" s="491">
        <f t="shared" ref="G158:R158" si="66">SUM(G151:G157)</f>
        <v>0</v>
      </c>
      <c r="H158" s="491">
        <f t="shared" si="66"/>
        <v>0</v>
      </c>
      <c r="I158" s="491">
        <f t="shared" si="66"/>
        <v>0</v>
      </c>
      <c r="J158" s="491">
        <f t="shared" si="66"/>
        <v>0</v>
      </c>
      <c r="K158" s="491">
        <f t="shared" si="66"/>
        <v>0</v>
      </c>
      <c r="L158" s="491">
        <f t="shared" si="66"/>
        <v>0</v>
      </c>
      <c r="M158" s="491">
        <f t="shared" si="66"/>
        <v>0</v>
      </c>
      <c r="N158" s="458">
        <f t="shared" si="66"/>
        <v>0</v>
      </c>
      <c r="O158" s="458">
        <f t="shared" si="66"/>
        <v>0</v>
      </c>
      <c r="P158" s="458">
        <f t="shared" si="66"/>
        <v>0</v>
      </c>
      <c r="Q158" s="458">
        <f t="shared" si="66"/>
        <v>0</v>
      </c>
      <c r="R158" s="458">
        <f t="shared" si="66"/>
        <v>0</v>
      </c>
      <c r="S158" s="458">
        <f>SUM(S151:S157)</f>
        <v>0</v>
      </c>
      <c r="T158" s="454"/>
      <c r="U158" s="449">
        <f t="shared" si="63"/>
        <v>0</v>
      </c>
      <c r="V158" s="452">
        <f t="shared" si="64"/>
        <v>0</v>
      </c>
    </row>
    <row r="159" spans="1:22" x14ac:dyDescent="0.4">
      <c r="A159" s="51" t="s">
        <v>213</v>
      </c>
      <c r="B159" s="356" t="s">
        <v>16</v>
      </c>
      <c r="C159" s="356"/>
      <c r="D159" s="356"/>
      <c r="E159" s="356"/>
      <c r="F159" s="360"/>
      <c r="G159" s="342"/>
      <c r="H159" s="342"/>
      <c r="I159" s="342"/>
      <c r="J159" s="342"/>
      <c r="K159" s="342"/>
      <c r="L159" s="58"/>
      <c r="M159" s="342"/>
      <c r="N159" s="342"/>
      <c r="O159" s="342"/>
      <c r="P159" s="342"/>
      <c r="Q159" s="342"/>
      <c r="R159" s="342"/>
      <c r="S159" s="351" t="s">
        <v>370</v>
      </c>
      <c r="T159" s="352" t="s">
        <v>370</v>
      </c>
      <c r="U159" s="449" t="s">
        <v>370</v>
      </c>
      <c r="V159" s="452" t="s">
        <v>370</v>
      </c>
    </row>
    <row r="160" spans="1:22" x14ac:dyDescent="0.4">
      <c r="A160" s="51" t="s">
        <v>214</v>
      </c>
      <c r="B160" s="38" t="s">
        <v>222</v>
      </c>
      <c r="F160" s="347"/>
      <c r="G160" s="463">
        <v>0</v>
      </c>
      <c r="H160" s="463">
        <v>0</v>
      </c>
      <c r="I160" s="463">
        <v>0</v>
      </c>
      <c r="J160" s="463">
        <v>0</v>
      </c>
      <c r="K160" s="463">
        <v>0</v>
      </c>
      <c r="L160" s="463">
        <v>0</v>
      </c>
      <c r="M160" s="463">
        <v>0</v>
      </c>
      <c r="N160" s="463">
        <v>0</v>
      </c>
      <c r="O160" s="463">
        <v>0</v>
      </c>
      <c r="P160" s="463">
        <v>0</v>
      </c>
      <c r="Q160" s="463">
        <v>0</v>
      </c>
      <c r="R160" s="463">
        <v>0</v>
      </c>
      <c r="S160" s="343">
        <f>SUM(G160:R160)</f>
        <v>0</v>
      </c>
      <c r="T160" s="343"/>
      <c r="U160" s="449">
        <f t="shared" ref="U160:U168" si="67">IFERROR((S160/$S$170),0)</f>
        <v>0</v>
      </c>
      <c r="V160" s="452">
        <f t="shared" ref="V160:V168" si="68">IFERROR((S160/$S$28),0)</f>
        <v>0</v>
      </c>
    </row>
    <row r="161" spans="1:22" x14ac:dyDescent="0.4">
      <c r="A161" s="51" t="s">
        <v>215</v>
      </c>
      <c r="B161" s="38" t="s">
        <v>42</v>
      </c>
      <c r="F161" s="347"/>
      <c r="G161" s="463">
        <v>0</v>
      </c>
      <c r="H161" s="463">
        <v>0</v>
      </c>
      <c r="I161" s="463">
        <v>0</v>
      </c>
      <c r="J161" s="463">
        <v>0</v>
      </c>
      <c r="K161" s="463">
        <v>0</v>
      </c>
      <c r="L161" s="463">
        <v>0</v>
      </c>
      <c r="M161" s="463">
        <v>0</v>
      </c>
      <c r="N161" s="463">
        <v>0</v>
      </c>
      <c r="O161" s="463">
        <v>0</v>
      </c>
      <c r="P161" s="463">
        <v>0</v>
      </c>
      <c r="Q161" s="463">
        <v>0</v>
      </c>
      <c r="R161" s="463">
        <v>0</v>
      </c>
      <c r="S161" s="343">
        <f t="shared" ref="S161:S167" si="69">SUM(G161:R161)</f>
        <v>0</v>
      </c>
      <c r="T161" s="343"/>
      <c r="U161" s="449">
        <f t="shared" si="67"/>
        <v>0</v>
      </c>
      <c r="V161" s="452">
        <f t="shared" si="68"/>
        <v>0</v>
      </c>
    </row>
    <row r="162" spans="1:22" x14ac:dyDescent="0.4">
      <c r="A162" s="51" t="s">
        <v>216</v>
      </c>
      <c r="B162" s="38" t="s">
        <v>43</v>
      </c>
      <c r="F162" s="347"/>
      <c r="G162" s="463">
        <v>0</v>
      </c>
      <c r="H162" s="463">
        <v>0</v>
      </c>
      <c r="I162" s="463">
        <v>0</v>
      </c>
      <c r="J162" s="463">
        <v>0</v>
      </c>
      <c r="K162" s="463">
        <v>0</v>
      </c>
      <c r="L162" s="463">
        <v>0</v>
      </c>
      <c r="M162" s="463">
        <v>0</v>
      </c>
      <c r="N162" s="463">
        <v>0</v>
      </c>
      <c r="O162" s="463">
        <v>0</v>
      </c>
      <c r="P162" s="463">
        <v>0</v>
      </c>
      <c r="Q162" s="463">
        <v>0</v>
      </c>
      <c r="R162" s="463">
        <v>0</v>
      </c>
      <c r="S162" s="343">
        <f t="shared" si="69"/>
        <v>0</v>
      </c>
      <c r="T162" s="343"/>
      <c r="U162" s="449">
        <f t="shared" si="67"/>
        <v>0</v>
      </c>
      <c r="V162" s="452">
        <f t="shared" si="68"/>
        <v>0</v>
      </c>
    </row>
    <row r="163" spans="1:22" x14ac:dyDescent="0.4">
      <c r="A163" s="51" t="s">
        <v>217</v>
      </c>
      <c r="B163" s="38" t="s">
        <v>240</v>
      </c>
      <c r="F163" s="347"/>
      <c r="G163" s="463">
        <v>0</v>
      </c>
      <c r="H163" s="463">
        <v>0</v>
      </c>
      <c r="I163" s="463">
        <v>0</v>
      </c>
      <c r="J163" s="463">
        <v>0</v>
      </c>
      <c r="K163" s="463">
        <v>0</v>
      </c>
      <c r="L163" s="463">
        <v>0</v>
      </c>
      <c r="M163" s="463">
        <v>0</v>
      </c>
      <c r="N163" s="463">
        <v>0</v>
      </c>
      <c r="O163" s="463">
        <v>0</v>
      </c>
      <c r="P163" s="463">
        <v>0</v>
      </c>
      <c r="Q163" s="463">
        <v>0</v>
      </c>
      <c r="R163" s="463">
        <v>0</v>
      </c>
      <c r="S163" s="343">
        <f t="shared" si="69"/>
        <v>0</v>
      </c>
      <c r="T163" s="343"/>
      <c r="U163" s="449">
        <f t="shared" si="67"/>
        <v>0</v>
      </c>
      <c r="V163" s="452">
        <f t="shared" si="68"/>
        <v>0</v>
      </c>
    </row>
    <row r="164" spans="1:22" x14ac:dyDescent="0.4">
      <c r="A164" s="51" t="s">
        <v>218</v>
      </c>
      <c r="B164" s="38" t="s">
        <v>32</v>
      </c>
      <c r="F164" s="347"/>
      <c r="G164" s="463">
        <v>0</v>
      </c>
      <c r="H164" s="463">
        <v>0</v>
      </c>
      <c r="I164" s="463">
        <v>0</v>
      </c>
      <c r="J164" s="463">
        <v>0</v>
      </c>
      <c r="K164" s="463">
        <v>0</v>
      </c>
      <c r="L164" s="463">
        <v>0</v>
      </c>
      <c r="M164" s="463">
        <v>0</v>
      </c>
      <c r="N164" s="463">
        <v>0</v>
      </c>
      <c r="O164" s="463">
        <v>0</v>
      </c>
      <c r="P164" s="463">
        <v>0</v>
      </c>
      <c r="Q164" s="463">
        <v>0</v>
      </c>
      <c r="R164" s="463">
        <v>0</v>
      </c>
      <c r="S164" s="343">
        <f t="shared" si="69"/>
        <v>0</v>
      </c>
      <c r="T164" s="343"/>
      <c r="U164" s="449">
        <f t="shared" si="67"/>
        <v>0</v>
      </c>
      <c r="V164" s="452">
        <f t="shared" si="68"/>
        <v>0</v>
      </c>
    </row>
    <row r="165" spans="1:22" x14ac:dyDescent="0.4">
      <c r="A165" s="51" t="s">
        <v>219</v>
      </c>
      <c r="B165" s="38" t="s">
        <v>152</v>
      </c>
      <c r="F165" s="347"/>
      <c r="G165" s="463">
        <v>0</v>
      </c>
      <c r="H165" s="463">
        <v>0</v>
      </c>
      <c r="I165" s="463">
        <v>0</v>
      </c>
      <c r="J165" s="463">
        <v>0</v>
      </c>
      <c r="K165" s="463">
        <v>0</v>
      </c>
      <c r="L165" s="463">
        <v>0</v>
      </c>
      <c r="M165" s="463">
        <v>0</v>
      </c>
      <c r="N165" s="463">
        <v>0</v>
      </c>
      <c r="O165" s="463">
        <v>0</v>
      </c>
      <c r="P165" s="463">
        <v>0</v>
      </c>
      <c r="Q165" s="463">
        <v>0</v>
      </c>
      <c r="R165" s="463">
        <v>0</v>
      </c>
      <c r="S165" s="343">
        <f t="shared" si="69"/>
        <v>0</v>
      </c>
      <c r="T165" s="343"/>
      <c r="U165" s="449">
        <f t="shared" si="67"/>
        <v>0</v>
      </c>
      <c r="V165" s="452">
        <f t="shared" si="68"/>
        <v>0</v>
      </c>
    </row>
    <row r="166" spans="1:22" x14ac:dyDescent="0.4">
      <c r="A166" s="51" t="s">
        <v>220</v>
      </c>
      <c r="B166" s="38" t="s">
        <v>241</v>
      </c>
      <c r="F166" s="347"/>
      <c r="G166" s="463">
        <v>0</v>
      </c>
      <c r="H166" s="463">
        <v>0</v>
      </c>
      <c r="I166" s="463">
        <v>0</v>
      </c>
      <c r="J166" s="463">
        <v>0</v>
      </c>
      <c r="K166" s="463">
        <v>0</v>
      </c>
      <c r="L166" s="463">
        <v>0</v>
      </c>
      <c r="M166" s="463">
        <v>0</v>
      </c>
      <c r="N166" s="463">
        <v>0</v>
      </c>
      <c r="O166" s="463">
        <v>0</v>
      </c>
      <c r="P166" s="463">
        <v>0</v>
      </c>
      <c r="Q166" s="463">
        <v>0</v>
      </c>
      <c r="R166" s="463">
        <v>0</v>
      </c>
      <c r="S166" s="343">
        <f t="shared" si="69"/>
        <v>0</v>
      </c>
      <c r="T166" s="343"/>
      <c r="U166" s="449">
        <f t="shared" si="67"/>
        <v>0</v>
      </c>
      <c r="V166" s="452">
        <f t="shared" si="68"/>
        <v>0</v>
      </c>
    </row>
    <row r="167" spans="1:22" x14ac:dyDescent="0.4">
      <c r="A167" s="51" t="s">
        <v>486</v>
      </c>
      <c r="B167" s="38" t="s">
        <v>484</v>
      </c>
      <c r="F167" s="260" t="s">
        <v>484</v>
      </c>
      <c r="G167" s="456">
        <f>'Special Projects'!D29</f>
        <v>0</v>
      </c>
      <c r="H167" s="456">
        <f>'Special Projects'!E29</f>
        <v>0</v>
      </c>
      <c r="I167" s="456">
        <f>'Special Projects'!F29</f>
        <v>0</v>
      </c>
      <c r="J167" s="456">
        <f>'Special Projects'!G29</f>
        <v>0</v>
      </c>
      <c r="K167" s="456">
        <f>'Special Projects'!H29</f>
        <v>0</v>
      </c>
      <c r="L167" s="457">
        <f>'Special Projects'!I29</f>
        <v>0</v>
      </c>
      <c r="M167" s="456">
        <f>'Special Projects'!J29</f>
        <v>0</v>
      </c>
      <c r="N167" s="456">
        <f>'Special Projects'!K29</f>
        <v>0</v>
      </c>
      <c r="O167" s="456">
        <f>'Special Projects'!L29</f>
        <v>0</v>
      </c>
      <c r="P167" s="456">
        <f>'Special Projects'!M29</f>
        <v>0</v>
      </c>
      <c r="Q167" s="456">
        <f>'Special Projects'!N29</f>
        <v>0</v>
      </c>
      <c r="R167" s="456">
        <f>'Special Projects'!O29</f>
        <v>0</v>
      </c>
      <c r="S167" s="454">
        <f t="shared" si="69"/>
        <v>0</v>
      </c>
      <c r="T167" s="343"/>
      <c r="U167" s="449">
        <f t="shared" si="67"/>
        <v>0</v>
      </c>
      <c r="V167" s="452">
        <f t="shared" si="68"/>
        <v>0</v>
      </c>
    </row>
    <row r="168" spans="1:22" ht="11.7" thickBot="1" x14ac:dyDescent="0.45">
      <c r="A168" s="51"/>
      <c r="G168" s="458">
        <f t="shared" ref="G168:R168" si="70">SUM(G160:G167)</f>
        <v>0</v>
      </c>
      <c r="H168" s="458">
        <f t="shared" si="70"/>
        <v>0</v>
      </c>
      <c r="I168" s="458">
        <f t="shared" si="70"/>
        <v>0</v>
      </c>
      <c r="J168" s="458">
        <f t="shared" si="70"/>
        <v>0</v>
      </c>
      <c r="K168" s="458">
        <f t="shared" si="70"/>
        <v>0</v>
      </c>
      <c r="L168" s="458">
        <f t="shared" si="70"/>
        <v>0</v>
      </c>
      <c r="M168" s="458">
        <f t="shared" si="70"/>
        <v>0</v>
      </c>
      <c r="N168" s="458">
        <f t="shared" si="70"/>
        <v>0</v>
      </c>
      <c r="O168" s="458">
        <f t="shared" si="70"/>
        <v>0</v>
      </c>
      <c r="P168" s="458">
        <f t="shared" si="70"/>
        <v>0</v>
      </c>
      <c r="Q168" s="458">
        <f t="shared" si="70"/>
        <v>0</v>
      </c>
      <c r="R168" s="458">
        <f t="shared" si="70"/>
        <v>0</v>
      </c>
      <c r="S168" s="458">
        <f>SUM(S160:S166)</f>
        <v>0</v>
      </c>
      <c r="T168" s="343"/>
      <c r="U168" s="449">
        <f t="shared" si="67"/>
        <v>0</v>
      </c>
      <c r="V168" s="452">
        <f t="shared" si="68"/>
        <v>0</v>
      </c>
    </row>
    <row r="169" spans="1:22" x14ac:dyDescent="0.4">
      <c r="A169" s="51"/>
      <c r="G169" s="456"/>
      <c r="H169" s="456"/>
      <c r="I169" s="456"/>
      <c r="J169" s="456"/>
      <c r="K169" s="456"/>
      <c r="L169" s="457"/>
      <c r="M169" s="456"/>
      <c r="N169" s="456"/>
      <c r="O169" s="456"/>
      <c r="P169" s="456"/>
      <c r="Q169" s="456"/>
      <c r="R169" s="456"/>
      <c r="S169" s="454"/>
      <c r="T169" s="343"/>
    </row>
    <row r="170" spans="1:22" x14ac:dyDescent="0.4">
      <c r="A170" s="51" t="s">
        <v>0</v>
      </c>
      <c r="B170" s="354" t="s">
        <v>45</v>
      </c>
      <c r="C170" s="354"/>
      <c r="D170" s="354"/>
      <c r="E170" s="354"/>
      <c r="F170" s="276"/>
      <c r="G170" s="455">
        <f t="shared" ref="G170:S170" si="71">SUM(G50,G84,G104,G110,G116,G122,G128,G141,G149,G158,G168)</f>
        <v>0</v>
      </c>
      <c r="H170" s="455">
        <f t="shared" si="71"/>
        <v>0</v>
      </c>
      <c r="I170" s="455">
        <f t="shared" si="71"/>
        <v>0</v>
      </c>
      <c r="J170" s="455">
        <f t="shared" si="71"/>
        <v>0</v>
      </c>
      <c r="K170" s="455">
        <f t="shared" si="71"/>
        <v>0</v>
      </c>
      <c r="L170" s="455">
        <f t="shared" si="71"/>
        <v>0</v>
      </c>
      <c r="M170" s="455">
        <f t="shared" si="71"/>
        <v>0</v>
      </c>
      <c r="N170" s="455">
        <f t="shared" si="71"/>
        <v>0</v>
      </c>
      <c r="O170" s="455">
        <f t="shared" si="71"/>
        <v>0</v>
      </c>
      <c r="P170" s="455">
        <f t="shared" si="71"/>
        <v>0</v>
      </c>
      <c r="Q170" s="455">
        <f t="shared" si="71"/>
        <v>0</v>
      </c>
      <c r="R170" s="455">
        <f t="shared" si="71"/>
        <v>0</v>
      </c>
      <c r="S170" s="455">
        <f t="shared" si="71"/>
        <v>0</v>
      </c>
      <c r="T170" s="343"/>
    </row>
    <row r="171" spans="1:22" s="63" customFormat="1" x14ac:dyDescent="0.4">
      <c r="A171" s="62" t="s">
        <v>0</v>
      </c>
      <c r="B171" s="361" t="s">
        <v>257</v>
      </c>
      <c r="C171" s="361"/>
      <c r="D171" s="361"/>
      <c r="E171" s="361"/>
      <c r="F171" s="260"/>
      <c r="G171" s="492">
        <f t="shared" ref="G171:S171" si="72">G170-G50</f>
        <v>0</v>
      </c>
      <c r="H171" s="492">
        <f t="shared" si="72"/>
        <v>0</v>
      </c>
      <c r="I171" s="492">
        <f t="shared" si="72"/>
        <v>0</v>
      </c>
      <c r="J171" s="492">
        <f t="shared" si="72"/>
        <v>0</v>
      </c>
      <c r="K171" s="492">
        <f t="shared" si="72"/>
        <v>0</v>
      </c>
      <c r="L171" s="492">
        <f t="shared" si="72"/>
        <v>0</v>
      </c>
      <c r="M171" s="492">
        <f t="shared" si="72"/>
        <v>0</v>
      </c>
      <c r="N171" s="492">
        <f t="shared" si="72"/>
        <v>0</v>
      </c>
      <c r="O171" s="492">
        <f t="shared" si="72"/>
        <v>0</v>
      </c>
      <c r="P171" s="492">
        <f t="shared" si="72"/>
        <v>0</v>
      </c>
      <c r="Q171" s="492">
        <f t="shared" si="72"/>
        <v>0</v>
      </c>
      <c r="R171" s="492">
        <f t="shared" si="72"/>
        <v>0</v>
      </c>
      <c r="S171" s="493">
        <f t="shared" si="72"/>
        <v>0</v>
      </c>
      <c r="T171" s="362"/>
      <c r="U171" s="323"/>
      <c r="V171" s="321"/>
    </row>
    <row r="172" spans="1:22" s="63" customFormat="1" x14ac:dyDescent="0.4">
      <c r="A172" s="62"/>
      <c r="B172" s="361"/>
      <c r="C172" s="361"/>
      <c r="D172" s="361"/>
      <c r="E172" s="361"/>
      <c r="F172" s="260"/>
      <c r="G172" s="492"/>
      <c r="H172" s="492"/>
      <c r="I172" s="492"/>
      <c r="J172" s="492"/>
      <c r="K172" s="492"/>
      <c r="L172" s="492"/>
      <c r="M172" s="492"/>
      <c r="N172" s="492"/>
      <c r="O172" s="492"/>
      <c r="P172" s="492"/>
      <c r="Q172" s="492"/>
      <c r="R172" s="492"/>
      <c r="S172" s="494" t="s">
        <v>370</v>
      </c>
      <c r="T172" s="363" t="s">
        <v>370</v>
      </c>
      <c r="U172" s="323"/>
      <c r="V172" s="321"/>
    </row>
    <row r="173" spans="1:22" s="596" customFormat="1" ht="14.4" thickBot="1" x14ac:dyDescent="0.55000000000000004">
      <c r="A173" s="589" t="s">
        <v>0</v>
      </c>
      <c r="B173" s="590" t="s">
        <v>46</v>
      </c>
      <c r="C173" s="590"/>
      <c r="D173" s="590"/>
      <c r="E173" s="590"/>
      <c r="F173" s="591"/>
      <c r="G173" s="592">
        <f t="shared" ref="G173:S173" si="73">G28-G170</f>
        <v>0</v>
      </c>
      <c r="H173" s="592">
        <f t="shared" si="73"/>
        <v>0</v>
      </c>
      <c r="I173" s="592">
        <f t="shared" si="73"/>
        <v>0</v>
      </c>
      <c r="J173" s="592">
        <f t="shared" si="73"/>
        <v>0</v>
      </c>
      <c r="K173" s="592">
        <f t="shared" si="73"/>
        <v>0</v>
      </c>
      <c r="L173" s="592">
        <f t="shared" si="73"/>
        <v>0</v>
      </c>
      <c r="M173" s="592">
        <f t="shared" si="73"/>
        <v>0</v>
      </c>
      <c r="N173" s="592">
        <f t="shared" si="73"/>
        <v>0</v>
      </c>
      <c r="O173" s="592">
        <f t="shared" si="73"/>
        <v>0</v>
      </c>
      <c r="P173" s="592">
        <f t="shared" si="73"/>
        <v>0</v>
      </c>
      <c r="Q173" s="592">
        <f t="shared" si="73"/>
        <v>0</v>
      </c>
      <c r="R173" s="592">
        <f t="shared" si="73"/>
        <v>0</v>
      </c>
      <c r="S173" s="592">
        <f t="shared" si="73"/>
        <v>0</v>
      </c>
      <c r="T173" s="593"/>
      <c r="U173" s="594"/>
      <c r="V173" s="595"/>
    </row>
    <row r="174" spans="1:22" x14ac:dyDescent="0.4">
      <c r="A174" s="51"/>
      <c r="G174" s="456"/>
      <c r="H174" s="456"/>
      <c r="I174" s="456"/>
      <c r="J174" s="456"/>
      <c r="K174" s="456"/>
      <c r="L174" s="456"/>
      <c r="M174" s="456"/>
      <c r="N174" s="456"/>
      <c r="O174" s="456"/>
      <c r="P174" s="456"/>
      <c r="Q174" s="456"/>
      <c r="R174" s="456"/>
      <c r="S174" s="495" t="s">
        <v>370</v>
      </c>
      <c r="T174" s="352" t="s">
        <v>370</v>
      </c>
    </row>
    <row r="175" spans="1:22" x14ac:dyDescent="0.4">
      <c r="S175" s="40" t="s">
        <v>370</v>
      </c>
    </row>
    <row r="176" spans="1:22" x14ac:dyDescent="0.4">
      <c r="F176" s="260" t="s">
        <v>370</v>
      </c>
    </row>
    <row r="177" spans="19:19" x14ac:dyDescent="0.4">
      <c r="S177" s="40" t="s">
        <v>370</v>
      </c>
    </row>
  </sheetData>
  <sheetProtection algorithmName="SHA-512" hashValue="vOwz7Zf3hsfkRp1b0DWcFt9qTyigRexaiU/NxZ1qC4HKOXRW7lY9224B1KvCsK2vmjVJGubHE/GWreGAX8fj7Q==" saltValue="M7dtvtsHcR8kVIhMIeu1fg==" spinCount="100000" sheet="1" objects="1" scenarios="1"/>
  <phoneticPr fontId="0" type="noConversion"/>
  <pageMargins left="0.19685039370078741" right="0.19685039370078741" top="0.39370078740157483" bottom="0.39370078740157483" header="0" footer="0.19685039370078741"/>
  <pageSetup paperSize="9" scale="73" fitToHeight="4" orientation="landscape" r:id="rId1"/>
  <headerFooter alignWithMargins="0">
    <oddFooter>&amp;R&amp;8&amp;D; &amp;T</oddFooter>
  </headerFooter>
  <rowBreaks count="3" manualBreakCount="3">
    <brk id="49" max="16383" man="1"/>
    <brk id="105" max="16383" man="1"/>
    <brk id="16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2:Q209"/>
  <sheetViews>
    <sheetView showGridLines="0" zoomScale="90" zoomScaleNormal="90" workbookViewId="0">
      <selection activeCell="G37" sqref="G37"/>
    </sheetView>
  </sheetViews>
  <sheetFormatPr defaultColWidth="8.83203125" defaultRowHeight="12.3" x14ac:dyDescent="0.4"/>
  <cols>
    <col min="1" max="1" width="9.83203125" customWidth="1"/>
    <col min="2" max="2" width="35" customWidth="1"/>
    <col min="3" max="3" width="15.27734375" customWidth="1"/>
    <col min="4" max="4" width="13.6640625" customWidth="1"/>
    <col min="5" max="5" width="5.44140625" style="112" customWidth="1"/>
    <col min="6" max="17" width="11.1640625" customWidth="1"/>
  </cols>
  <sheetData>
    <row r="2" spans="1:17" ht="17.7" x14ac:dyDescent="0.6">
      <c r="B2" s="425" t="s">
        <v>520</v>
      </c>
    </row>
    <row r="4" spans="1:17" ht="12.55" customHeight="1" x14ac:dyDescent="0.4">
      <c r="C4" s="614" t="s">
        <v>515</v>
      </c>
      <c r="D4" s="68" t="s">
        <v>453</v>
      </c>
      <c r="E4" s="368"/>
      <c r="F4" s="613">
        <f>'P&amp;L - Annual Budget'!G3</f>
        <v>44287</v>
      </c>
      <c r="G4" s="613">
        <f>'P&amp;L - Annual Budget'!H3</f>
        <v>44317</v>
      </c>
      <c r="H4" s="613">
        <f>'P&amp;L - Annual Budget'!I3</f>
        <v>44348</v>
      </c>
      <c r="I4" s="613">
        <f>'P&amp;L - Annual Budget'!J3</f>
        <v>44378</v>
      </c>
      <c r="J4" s="613">
        <f>'P&amp;L - Annual Budget'!K3</f>
        <v>44409</v>
      </c>
      <c r="K4" s="613">
        <f>'P&amp;L - Annual Budget'!L3</f>
        <v>44440</v>
      </c>
      <c r="L4" s="613">
        <f>'P&amp;L - Annual Budget'!M3</f>
        <v>44470</v>
      </c>
      <c r="M4" s="613">
        <f>'P&amp;L - Annual Budget'!N3</f>
        <v>44501</v>
      </c>
      <c r="N4" s="613">
        <f>'P&amp;L - Annual Budget'!O3</f>
        <v>44531</v>
      </c>
      <c r="O4" s="613">
        <f>'P&amp;L - Annual Budget'!P3</f>
        <v>44562</v>
      </c>
      <c r="P4" s="613">
        <f>'P&amp;L - Annual Budget'!Q3</f>
        <v>44593</v>
      </c>
      <c r="Q4" s="613">
        <f>'P&amp;L - Annual Budget'!R3</f>
        <v>44621</v>
      </c>
    </row>
    <row r="5" spans="1:17" ht="12.55" customHeight="1" x14ac:dyDescent="0.4">
      <c r="C5" s="614"/>
      <c r="D5" s="435">
        <v>0.2</v>
      </c>
      <c r="E5" s="369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</row>
    <row r="6" spans="1:17" s="261" customFormat="1" ht="12.55" customHeight="1" x14ac:dyDescent="0.4">
      <c r="C6" s="423"/>
      <c r="D6" s="422"/>
      <c r="E6" s="369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</row>
    <row r="7" spans="1:17" ht="12.9" x14ac:dyDescent="0.5">
      <c r="A7" s="364" t="s">
        <v>370</v>
      </c>
      <c r="B7" s="364" t="str">
        <f>'P&amp;L - Annual Budget'!B9</f>
        <v>Core Product 1</v>
      </c>
      <c r="C7" s="436">
        <v>0</v>
      </c>
      <c r="D7" s="440">
        <f>C7/(1+$D$5)</f>
        <v>0</v>
      </c>
      <c r="E7" s="370"/>
      <c r="F7" s="438">
        <v>5</v>
      </c>
      <c r="G7" s="438">
        <v>0</v>
      </c>
      <c r="H7" s="438">
        <v>0</v>
      </c>
      <c r="I7" s="438">
        <v>10</v>
      </c>
      <c r="J7" s="438">
        <v>0</v>
      </c>
      <c r="K7" s="438">
        <v>0</v>
      </c>
      <c r="L7" s="438">
        <v>0</v>
      </c>
      <c r="M7" s="438">
        <v>0</v>
      </c>
      <c r="N7" s="438">
        <v>0</v>
      </c>
      <c r="O7" s="438">
        <v>0</v>
      </c>
      <c r="P7" s="438">
        <v>0</v>
      </c>
      <c r="Q7" s="438">
        <v>0</v>
      </c>
    </row>
    <row r="8" spans="1:17" ht="12.9" x14ac:dyDescent="0.5">
      <c r="A8" s="364"/>
      <c r="B8" s="364" t="s">
        <v>370</v>
      </c>
      <c r="C8" s="366" t="s">
        <v>370</v>
      </c>
      <c r="D8" s="365"/>
      <c r="E8" s="370"/>
      <c r="F8" s="441">
        <f>$D$7*F7</f>
        <v>0</v>
      </c>
      <c r="G8" s="441">
        <f t="shared" ref="G8:Q8" si="0">$D$7*G7</f>
        <v>0</v>
      </c>
      <c r="H8" s="441">
        <f t="shared" si="0"/>
        <v>0</v>
      </c>
      <c r="I8" s="441">
        <f t="shared" si="0"/>
        <v>0</v>
      </c>
      <c r="J8" s="441">
        <f t="shared" si="0"/>
        <v>0</v>
      </c>
      <c r="K8" s="441">
        <f t="shared" si="0"/>
        <v>0</v>
      </c>
      <c r="L8" s="441">
        <f t="shared" si="0"/>
        <v>0</v>
      </c>
      <c r="M8" s="441">
        <f t="shared" si="0"/>
        <v>0</v>
      </c>
      <c r="N8" s="441">
        <f t="shared" si="0"/>
        <v>0</v>
      </c>
      <c r="O8" s="441">
        <f t="shared" si="0"/>
        <v>0</v>
      </c>
      <c r="P8" s="441">
        <f t="shared" si="0"/>
        <v>0</v>
      </c>
      <c r="Q8" s="441">
        <f t="shared" si="0"/>
        <v>0</v>
      </c>
    </row>
    <row r="9" spans="1:17" ht="12.9" x14ac:dyDescent="0.5">
      <c r="A9" s="364"/>
      <c r="B9" s="364" t="s">
        <v>430</v>
      </c>
      <c r="C9" s="366"/>
      <c r="D9" s="437">
        <v>0</v>
      </c>
      <c r="E9" s="371"/>
      <c r="F9" s="441">
        <f>F8-(F8*$D$9)</f>
        <v>0</v>
      </c>
      <c r="G9" s="441">
        <f t="shared" ref="G9:Q9" si="1">G8-(G8*$D$9)</f>
        <v>0</v>
      </c>
      <c r="H9" s="441">
        <f t="shared" si="1"/>
        <v>0</v>
      </c>
      <c r="I9" s="441">
        <f t="shared" si="1"/>
        <v>0</v>
      </c>
      <c r="J9" s="441">
        <f t="shared" si="1"/>
        <v>0</v>
      </c>
      <c r="K9" s="441">
        <f t="shared" si="1"/>
        <v>0</v>
      </c>
      <c r="L9" s="441">
        <f t="shared" si="1"/>
        <v>0</v>
      </c>
      <c r="M9" s="441">
        <f t="shared" si="1"/>
        <v>0</v>
      </c>
      <c r="N9" s="441">
        <f t="shared" si="1"/>
        <v>0</v>
      </c>
      <c r="O9" s="441">
        <f t="shared" si="1"/>
        <v>0</v>
      </c>
      <c r="P9" s="441">
        <f t="shared" si="1"/>
        <v>0</v>
      </c>
      <c r="Q9" s="441">
        <f t="shared" si="1"/>
        <v>0</v>
      </c>
    </row>
    <row r="10" spans="1:17" ht="12.9" x14ac:dyDescent="0.5">
      <c r="A10" s="364"/>
      <c r="B10" s="364"/>
      <c r="C10" s="366"/>
      <c r="D10" s="367"/>
      <c r="E10" s="37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</row>
    <row r="11" spans="1:17" ht="12.9" x14ac:dyDescent="0.5">
      <c r="A11" s="364"/>
      <c r="B11" s="364"/>
      <c r="C11" s="366"/>
      <c r="D11" s="367"/>
      <c r="E11" s="37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</row>
    <row r="12" spans="1:17" ht="12.9" x14ac:dyDescent="0.5">
      <c r="A12" s="364" t="s">
        <v>370</v>
      </c>
      <c r="B12" s="364" t="str">
        <f>'P&amp;L - Annual Budget'!B10</f>
        <v>Core Product 2</v>
      </c>
      <c r="C12" s="436">
        <v>0</v>
      </c>
      <c r="D12" s="440">
        <f>C12/(1+$D$5)</f>
        <v>0</v>
      </c>
      <c r="E12" s="370"/>
      <c r="F12" s="438">
        <v>0</v>
      </c>
      <c r="G12" s="438">
        <v>0</v>
      </c>
      <c r="H12" s="438">
        <v>0</v>
      </c>
      <c r="I12" s="438">
        <v>0</v>
      </c>
      <c r="J12" s="438">
        <v>0</v>
      </c>
      <c r="K12" s="438">
        <v>0</v>
      </c>
      <c r="L12" s="438">
        <v>0</v>
      </c>
      <c r="M12" s="438">
        <v>0</v>
      </c>
      <c r="N12" s="438">
        <v>0</v>
      </c>
      <c r="O12" s="438">
        <v>0</v>
      </c>
      <c r="P12" s="438">
        <v>0</v>
      </c>
      <c r="Q12" s="438">
        <v>0</v>
      </c>
    </row>
    <row r="13" spans="1:17" ht="12.9" x14ac:dyDescent="0.5">
      <c r="C13" s="366"/>
      <c r="D13" s="365"/>
      <c r="E13" s="370"/>
      <c r="F13" s="441">
        <f>$D$12*F12</f>
        <v>0</v>
      </c>
      <c r="G13" s="441">
        <f t="shared" ref="G13:Q13" si="2">$D$12*G12</f>
        <v>0</v>
      </c>
      <c r="H13" s="441">
        <f t="shared" si="2"/>
        <v>0</v>
      </c>
      <c r="I13" s="441">
        <f t="shared" si="2"/>
        <v>0</v>
      </c>
      <c r="J13" s="441">
        <f t="shared" si="2"/>
        <v>0</v>
      </c>
      <c r="K13" s="441">
        <f t="shared" si="2"/>
        <v>0</v>
      </c>
      <c r="L13" s="441">
        <f t="shared" si="2"/>
        <v>0</v>
      </c>
      <c r="M13" s="441">
        <f t="shared" si="2"/>
        <v>0</v>
      </c>
      <c r="N13" s="441">
        <f t="shared" si="2"/>
        <v>0</v>
      </c>
      <c r="O13" s="441">
        <f t="shared" si="2"/>
        <v>0</v>
      </c>
      <c r="P13" s="441">
        <f t="shared" si="2"/>
        <v>0</v>
      </c>
      <c r="Q13" s="441">
        <f t="shared" si="2"/>
        <v>0</v>
      </c>
    </row>
    <row r="14" spans="1:17" ht="12.9" x14ac:dyDescent="0.5">
      <c r="B14" s="364" t="s">
        <v>430</v>
      </c>
      <c r="C14" s="366"/>
      <c r="D14" s="437">
        <v>0</v>
      </c>
      <c r="E14" s="371"/>
      <c r="F14" s="441">
        <f>F13-(F13*$D$14)</f>
        <v>0</v>
      </c>
      <c r="G14" s="441">
        <f t="shared" ref="G14:Q14" si="3">G13-(G13*$D$14)</f>
        <v>0</v>
      </c>
      <c r="H14" s="441">
        <f t="shared" si="3"/>
        <v>0</v>
      </c>
      <c r="I14" s="441">
        <f t="shared" si="3"/>
        <v>0</v>
      </c>
      <c r="J14" s="441">
        <f t="shared" si="3"/>
        <v>0</v>
      </c>
      <c r="K14" s="441">
        <f t="shared" si="3"/>
        <v>0</v>
      </c>
      <c r="L14" s="441">
        <f t="shared" si="3"/>
        <v>0</v>
      </c>
      <c r="M14" s="441">
        <f t="shared" si="3"/>
        <v>0</v>
      </c>
      <c r="N14" s="441">
        <f t="shared" si="3"/>
        <v>0</v>
      </c>
      <c r="O14" s="441">
        <f t="shared" si="3"/>
        <v>0</v>
      </c>
      <c r="P14" s="441">
        <f t="shared" si="3"/>
        <v>0</v>
      </c>
      <c r="Q14" s="441">
        <f t="shared" si="3"/>
        <v>0</v>
      </c>
    </row>
    <row r="15" spans="1:17" x14ac:dyDescent="0.4">
      <c r="C15" t="s">
        <v>370</v>
      </c>
      <c r="D15" t="s">
        <v>370</v>
      </c>
    </row>
    <row r="17" spans="1:17" ht="12.9" x14ac:dyDescent="0.5">
      <c r="B17" s="364" t="str">
        <f>'P&amp;L - Annual Budget'!B11</f>
        <v>Core Product 3</v>
      </c>
      <c r="C17" s="436">
        <v>0</v>
      </c>
      <c r="D17" s="440">
        <f>C17/(1+$D$5)</f>
        <v>0</v>
      </c>
      <c r="E17" s="370"/>
      <c r="F17" s="438">
        <v>0</v>
      </c>
      <c r="G17" s="438">
        <v>0</v>
      </c>
      <c r="H17" s="438">
        <v>0</v>
      </c>
      <c r="I17" s="438">
        <v>0</v>
      </c>
      <c r="J17" s="438">
        <v>0</v>
      </c>
      <c r="K17" s="438">
        <v>0</v>
      </c>
      <c r="L17" s="438">
        <v>0</v>
      </c>
      <c r="M17" s="438">
        <v>0</v>
      </c>
      <c r="N17" s="438">
        <v>0</v>
      </c>
      <c r="O17" s="438">
        <v>0</v>
      </c>
      <c r="P17" s="438">
        <v>0</v>
      </c>
      <c r="Q17" s="438">
        <v>0</v>
      </c>
    </row>
    <row r="18" spans="1:17" ht="12.9" x14ac:dyDescent="0.5">
      <c r="C18" s="366"/>
      <c r="D18" s="365"/>
      <c r="E18" s="370"/>
      <c r="F18" s="441">
        <f>$D$17*F17</f>
        <v>0</v>
      </c>
      <c r="G18" s="441">
        <f t="shared" ref="G18:Q18" si="4">$D$17*G17</f>
        <v>0</v>
      </c>
      <c r="H18" s="441">
        <f t="shared" si="4"/>
        <v>0</v>
      </c>
      <c r="I18" s="441">
        <f t="shared" si="4"/>
        <v>0</v>
      </c>
      <c r="J18" s="441">
        <f t="shared" si="4"/>
        <v>0</v>
      </c>
      <c r="K18" s="441">
        <f t="shared" si="4"/>
        <v>0</v>
      </c>
      <c r="L18" s="441">
        <f t="shared" si="4"/>
        <v>0</v>
      </c>
      <c r="M18" s="441">
        <f t="shared" si="4"/>
        <v>0</v>
      </c>
      <c r="N18" s="441">
        <f t="shared" si="4"/>
        <v>0</v>
      </c>
      <c r="O18" s="441">
        <f t="shared" si="4"/>
        <v>0</v>
      </c>
      <c r="P18" s="441">
        <f t="shared" si="4"/>
        <v>0</v>
      </c>
      <c r="Q18" s="441">
        <f t="shared" si="4"/>
        <v>0</v>
      </c>
    </row>
    <row r="19" spans="1:17" ht="12.9" x14ac:dyDescent="0.5">
      <c r="B19" s="364" t="s">
        <v>430</v>
      </c>
      <c r="C19" s="366"/>
      <c r="D19" s="437">
        <v>0</v>
      </c>
      <c r="E19" s="371"/>
      <c r="F19" s="441">
        <f>F18-(F18*$D$19)</f>
        <v>0</v>
      </c>
      <c r="G19" s="441">
        <f t="shared" ref="G19:Q19" si="5">G18-(G18*$D$19)</f>
        <v>0</v>
      </c>
      <c r="H19" s="441">
        <f t="shared" si="5"/>
        <v>0</v>
      </c>
      <c r="I19" s="441">
        <f t="shared" si="5"/>
        <v>0</v>
      </c>
      <c r="J19" s="441">
        <f t="shared" si="5"/>
        <v>0</v>
      </c>
      <c r="K19" s="441">
        <f t="shared" si="5"/>
        <v>0</v>
      </c>
      <c r="L19" s="441">
        <f t="shared" si="5"/>
        <v>0</v>
      </c>
      <c r="M19" s="441">
        <f t="shared" si="5"/>
        <v>0</v>
      </c>
      <c r="N19" s="441">
        <f t="shared" si="5"/>
        <v>0</v>
      </c>
      <c r="O19" s="441">
        <f t="shared" si="5"/>
        <v>0</v>
      </c>
      <c r="P19" s="441">
        <f t="shared" si="5"/>
        <v>0</v>
      </c>
      <c r="Q19" s="441">
        <f t="shared" si="5"/>
        <v>0</v>
      </c>
    </row>
    <row r="22" spans="1:17" ht="12.9" x14ac:dyDescent="0.5">
      <c r="A22" s="270" t="s">
        <v>370</v>
      </c>
      <c r="B22" s="364" t="str">
        <f>'P&amp;L - Annual Budget'!B12</f>
        <v>Core Product 4</v>
      </c>
      <c r="C22" s="436">
        <v>0</v>
      </c>
      <c r="D22" s="440">
        <f>C22/(1+$D$5)</f>
        <v>0</v>
      </c>
      <c r="E22" s="370"/>
      <c r="F22" s="438">
        <v>0</v>
      </c>
      <c r="G22" s="438">
        <v>0</v>
      </c>
      <c r="H22" s="438">
        <v>0</v>
      </c>
      <c r="I22" s="438">
        <v>0</v>
      </c>
      <c r="J22" s="438">
        <v>0</v>
      </c>
      <c r="K22" s="438">
        <v>0</v>
      </c>
      <c r="L22" s="438">
        <v>0</v>
      </c>
      <c r="M22" s="438">
        <v>0</v>
      </c>
      <c r="N22" s="438">
        <v>0</v>
      </c>
      <c r="O22" s="438">
        <v>0</v>
      </c>
      <c r="P22" s="438">
        <v>0</v>
      </c>
      <c r="Q22" s="438">
        <v>0</v>
      </c>
    </row>
    <row r="23" spans="1:17" ht="12.9" x14ac:dyDescent="0.5">
      <c r="C23" s="366"/>
      <c r="D23" s="365"/>
      <c r="E23" s="370"/>
      <c r="F23" s="441">
        <f>$D$22*F22</f>
        <v>0</v>
      </c>
      <c r="G23" s="441">
        <f t="shared" ref="G23:Q23" si="6">$D$22*G22</f>
        <v>0</v>
      </c>
      <c r="H23" s="441">
        <f t="shared" si="6"/>
        <v>0</v>
      </c>
      <c r="I23" s="441">
        <f t="shared" si="6"/>
        <v>0</v>
      </c>
      <c r="J23" s="441">
        <f t="shared" si="6"/>
        <v>0</v>
      </c>
      <c r="K23" s="441">
        <f t="shared" si="6"/>
        <v>0</v>
      </c>
      <c r="L23" s="441">
        <f t="shared" si="6"/>
        <v>0</v>
      </c>
      <c r="M23" s="441">
        <f t="shared" si="6"/>
        <v>0</v>
      </c>
      <c r="N23" s="441">
        <f t="shared" si="6"/>
        <v>0</v>
      </c>
      <c r="O23" s="441">
        <f t="shared" si="6"/>
        <v>0</v>
      </c>
      <c r="P23" s="441">
        <f t="shared" si="6"/>
        <v>0</v>
      </c>
      <c r="Q23" s="441">
        <f t="shared" si="6"/>
        <v>0</v>
      </c>
    </row>
    <row r="24" spans="1:17" ht="12.9" x14ac:dyDescent="0.5">
      <c r="B24" s="364" t="s">
        <v>430</v>
      </c>
      <c r="C24" s="366"/>
      <c r="D24" s="437">
        <v>0</v>
      </c>
      <c r="E24" s="371"/>
      <c r="F24" s="441">
        <f>F23-(F23*$D$24)</f>
        <v>0</v>
      </c>
      <c r="G24" s="441">
        <f t="shared" ref="G24:Q24" si="7">G23-(G23*$D$24)</f>
        <v>0</v>
      </c>
      <c r="H24" s="441">
        <f t="shared" si="7"/>
        <v>0</v>
      </c>
      <c r="I24" s="441">
        <f t="shared" si="7"/>
        <v>0</v>
      </c>
      <c r="J24" s="441">
        <f t="shared" si="7"/>
        <v>0</v>
      </c>
      <c r="K24" s="441">
        <f t="shared" si="7"/>
        <v>0</v>
      </c>
      <c r="L24" s="441">
        <f t="shared" si="7"/>
        <v>0</v>
      </c>
      <c r="M24" s="441">
        <f t="shared" si="7"/>
        <v>0</v>
      </c>
      <c r="N24" s="441">
        <f t="shared" si="7"/>
        <v>0</v>
      </c>
      <c r="O24" s="441">
        <f t="shared" si="7"/>
        <v>0</v>
      </c>
      <c r="P24" s="441">
        <f t="shared" si="7"/>
        <v>0</v>
      </c>
      <c r="Q24" s="441">
        <f t="shared" si="7"/>
        <v>0</v>
      </c>
    </row>
    <row r="27" spans="1:17" s="53" customFormat="1" ht="15" x14ac:dyDescent="0.5">
      <c r="B27" s="616" t="s">
        <v>410</v>
      </c>
      <c r="C27" s="616"/>
      <c r="D27" s="616"/>
      <c r="E27" s="373"/>
      <c r="F27" s="442">
        <f>SUM(F9,F14,F19,F24)</f>
        <v>0</v>
      </c>
      <c r="G27" s="442">
        <f t="shared" ref="G27:Q27" si="8">SUM(G9,G14,G19,G24)</f>
        <v>0</v>
      </c>
      <c r="H27" s="442">
        <f t="shared" si="8"/>
        <v>0</v>
      </c>
      <c r="I27" s="442">
        <f t="shared" si="8"/>
        <v>0</v>
      </c>
      <c r="J27" s="442">
        <f t="shared" si="8"/>
        <v>0</v>
      </c>
      <c r="K27" s="442">
        <f t="shared" si="8"/>
        <v>0</v>
      </c>
      <c r="L27" s="442">
        <f t="shared" si="8"/>
        <v>0</v>
      </c>
      <c r="M27" s="442">
        <f t="shared" si="8"/>
        <v>0</v>
      </c>
      <c r="N27" s="442">
        <f t="shared" si="8"/>
        <v>0</v>
      </c>
      <c r="O27" s="442">
        <f t="shared" si="8"/>
        <v>0</v>
      </c>
      <c r="P27" s="442">
        <f t="shared" si="8"/>
        <v>0</v>
      </c>
      <c r="Q27" s="442">
        <f t="shared" si="8"/>
        <v>0</v>
      </c>
    </row>
    <row r="30" spans="1:17" ht="17.7" x14ac:dyDescent="0.6">
      <c r="B30" s="425" t="s">
        <v>516</v>
      </c>
      <c r="F30" s="613">
        <f>F4</f>
        <v>44287</v>
      </c>
      <c r="G30" s="613">
        <f t="shared" ref="G30:Q30" si="9">G4</f>
        <v>44317</v>
      </c>
      <c r="H30" s="613">
        <f t="shared" si="9"/>
        <v>44348</v>
      </c>
      <c r="I30" s="613">
        <f t="shared" si="9"/>
        <v>44378</v>
      </c>
      <c r="J30" s="613">
        <f t="shared" si="9"/>
        <v>44409</v>
      </c>
      <c r="K30" s="613">
        <f t="shared" si="9"/>
        <v>44440</v>
      </c>
      <c r="L30" s="613">
        <f t="shared" si="9"/>
        <v>44470</v>
      </c>
      <c r="M30" s="613">
        <f t="shared" si="9"/>
        <v>44501</v>
      </c>
      <c r="N30" s="613">
        <f t="shared" si="9"/>
        <v>44531</v>
      </c>
      <c r="O30" s="613">
        <f t="shared" si="9"/>
        <v>44562</v>
      </c>
      <c r="P30" s="613">
        <f t="shared" si="9"/>
        <v>44593</v>
      </c>
      <c r="Q30" s="613">
        <f t="shared" si="9"/>
        <v>44621</v>
      </c>
    </row>
    <row r="31" spans="1:17" ht="12.3" customHeight="1" x14ac:dyDescent="0.4">
      <c r="F31" s="613"/>
      <c r="G31" s="613"/>
      <c r="H31" s="613"/>
      <c r="I31" s="613"/>
      <c r="J31" s="613"/>
      <c r="K31" s="613"/>
      <c r="L31" s="613"/>
      <c r="M31" s="613"/>
      <c r="N31" s="613"/>
      <c r="O31" s="613"/>
      <c r="P31" s="613"/>
      <c r="Q31" s="613"/>
    </row>
    <row r="32" spans="1:17" s="53" customFormat="1" x14ac:dyDescent="0.4">
      <c r="B32" s="53" t="str">
        <f>B7</f>
        <v>Core Product 1</v>
      </c>
      <c r="C32" s="375" t="s">
        <v>517</v>
      </c>
      <c r="D32" s="53" t="s">
        <v>370</v>
      </c>
      <c r="E32" s="373"/>
    </row>
    <row r="33" spans="2:17" x14ac:dyDescent="0.4">
      <c r="B33" s="445" t="s">
        <v>551</v>
      </c>
      <c r="C33" s="439">
        <v>0</v>
      </c>
      <c r="D33" s="277"/>
      <c r="E33" s="374"/>
      <c r="F33" s="443">
        <f>F$7*$C$33</f>
        <v>0</v>
      </c>
      <c r="G33" s="443">
        <f t="shared" ref="G33:Q33" si="10">G$7*$C$33</f>
        <v>0</v>
      </c>
      <c r="H33" s="443">
        <f t="shared" si="10"/>
        <v>0</v>
      </c>
      <c r="I33" s="443">
        <f t="shared" si="10"/>
        <v>0</v>
      </c>
      <c r="J33" s="443">
        <f t="shared" si="10"/>
        <v>0</v>
      </c>
      <c r="K33" s="443">
        <f t="shared" si="10"/>
        <v>0</v>
      </c>
      <c r="L33" s="443">
        <f t="shared" si="10"/>
        <v>0</v>
      </c>
      <c r="M33" s="443">
        <f t="shared" si="10"/>
        <v>0</v>
      </c>
      <c r="N33" s="443">
        <f t="shared" si="10"/>
        <v>0</v>
      </c>
      <c r="O33" s="443">
        <f t="shared" si="10"/>
        <v>0</v>
      </c>
      <c r="P33" s="443">
        <f t="shared" si="10"/>
        <v>0</v>
      </c>
      <c r="Q33" s="443">
        <f t="shared" si="10"/>
        <v>0</v>
      </c>
    </row>
    <row r="34" spans="2:17" x14ac:dyDescent="0.4">
      <c r="B34" s="445" t="s">
        <v>552</v>
      </c>
      <c r="C34" s="439">
        <v>0</v>
      </c>
      <c r="D34" s="421" t="s">
        <v>370</v>
      </c>
      <c r="E34" s="374"/>
      <c r="F34" s="443">
        <f>F$7*$C$34</f>
        <v>0</v>
      </c>
      <c r="G34" s="443">
        <f t="shared" ref="G34:Q34" si="11">G$7*$C$34</f>
        <v>0</v>
      </c>
      <c r="H34" s="443">
        <f t="shared" si="11"/>
        <v>0</v>
      </c>
      <c r="I34" s="443">
        <f t="shared" si="11"/>
        <v>0</v>
      </c>
      <c r="J34" s="443">
        <f t="shared" si="11"/>
        <v>0</v>
      </c>
      <c r="K34" s="443">
        <f t="shared" si="11"/>
        <v>0</v>
      </c>
      <c r="L34" s="443">
        <f t="shared" si="11"/>
        <v>0</v>
      </c>
      <c r="M34" s="443">
        <f t="shared" si="11"/>
        <v>0</v>
      </c>
      <c r="N34" s="443">
        <f t="shared" si="11"/>
        <v>0</v>
      </c>
      <c r="O34" s="443">
        <f t="shared" si="11"/>
        <v>0</v>
      </c>
      <c r="P34" s="443">
        <f t="shared" si="11"/>
        <v>0</v>
      </c>
      <c r="Q34" s="443">
        <f t="shared" si="11"/>
        <v>0</v>
      </c>
    </row>
    <row r="35" spans="2:17" x14ac:dyDescent="0.4">
      <c r="B35" s="445" t="s">
        <v>553</v>
      </c>
      <c r="C35" s="439">
        <v>0</v>
      </c>
      <c r="D35" s="421" t="s">
        <v>370</v>
      </c>
      <c r="E35" s="374"/>
      <c r="F35" s="443">
        <f>F$7*$C$35</f>
        <v>0</v>
      </c>
      <c r="G35" s="443">
        <f t="shared" ref="G35:Q35" si="12">G$7*$C$35</f>
        <v>0</v>
      </c>
      <c r="H35" s="443">
        <f t="shared" si="12"/>
        <v>0</v>
      </c>
      <c r="I35" s="443">
        <f>I$7*$C$35</f>
        <v>0</v>
      </c>
      <c r="J35" s="443">
        <f t="shared" si="12"/>
        <v>0</v>
      </c>
      <c r="K35" s="443">
        <f t="shared" si="12"/>
        <v>0</v>
      </c>
      <c r="L35" s="443">
        <f t="shared" si="12"/>
        <v>0</v>
      </c>
      <c r="M35" s="443">
        <f t="shared" si="12"/>
        <v>0</v>
      </c>
      <c r="N35" s="443">
        <f t="shared" si="12"/>
        <v>0</v>
      </c>
      <c r="O35" s="443">
        <f t="shared" si="12"/>
        <v>0</v>
      </c>
      <c r="P35" s="443">
        <f t="shared" si="12"/>
        <v>0</v>
      </c>
      <c r="Q35" s="443">
        <f t="shared" si="12"/>
        <v>0</v>
      </c>
    </row>
    <row r="36" spans="2:17" s="53" customFormat="1" x14ac:dyDescent="0.4">
      <c r="B36" s="615" t="s">
        <v>410</v>
      </c>
      <c r="C36" s="615"/>
      <c r="D36" s="615"/>
      <c r="E36" s="373"/>
      <c r="F36" s="444">
        <f>SUM(F33:F35)</f>
        <v>0</v>
      </c>
      <c r="G36" s="444">
        <f t="shared" ref="G36:Q36" si="13">SUM(G33:G35)</f>
        <v>0</v>
      </c>
      <c r="H36" s="444">
        <f t="shared" si="13"/>
        <v>0</v>
      </c>
      <c r="I36" s="444">
        <f t="shared" si="13"/>
        <v>0</v>
      </c>
      <c r="J36" s="444">
        <f t="shared" si="13"/>
        <v>0</v>
      </c>
      <c r="K36" s="444">
        <f t="shared" si="13"/>
        <v>0</v>
      </c>
      <c r="L36" s="444">
        <f t="shared" si="13"/>
        <v>0</v>
      </c>
      <c r="M36" s="444">
        <f t="shared" si="13"/>
        <v>0</v>
      </c>
      <c r="N36" s="444">
        <f t="shared" si="13"/>
        <v>0</v>
      </c>
      <c r="O36" s="444">
        <f t="shared" si="13"/>
        <v>0</v>
      </c>
      <c r="P36" s="444">
        <f t="shared" si="13"/>
        <v>0</v>
      </c>
      <c r="Q36" s="444">
        <f t="shared" si="13"/>
        <v>0</v>
      </c>
    </row>
    <row r="38" spans="2:17" s="53" customFormat="1" x14ac:dyDescent="0.4">
      <c r="B38" s="53" t="str">
        <f>B12</f>
        <v>Core Product 2</v>
      </c>
      <c r="C38" s="375" t="s">
        <v>517</v>
      </c>
      <c r="D38" s="53" t="s">
        <v>370</v>
      </c>
      <c r="E38" s="373"/>
    </row>
    <row r="39" spans="2:17" x14ac:dyDescent="0.4">
      <c r="B39" s="445" t="s">
        <v>551</v>
      </c>
      <c r="C39" s="439">
        <v>0</v>
      </c>
      <c r="D39" s="277"/>
      <c r="E39" s="374"/>
      <c r="F39" s="443">
        <f>F$12*$C$39</f>
        <v>0</v>
      </c>
      <c r="G39" s="443">
        <f t="shared" ref="G39:Q39" si="14">G$12*$C$39</f>
        <v>0</v>
      </c>
      <c r="H39" s="443">
        <f t="shared" si="14"/>
        <v>0</v>
      </c>
      <c r="I39" s="443">
        <f t="shared" si="14"/>
        <v>0</v>
      </c>
      <c r="J39" s="443">
        <f t="shared" si="14"/>
        <v>0</v>
      </c>
      <c r="K39" s="443">
        <f t="shared" si="14"/>
        <v>0</v>
      </c>
      <c r="L39" s="443">
        <f t="shared" si="14"/>
        <v>0</v>
      </c>
      <c r="M39" s="443">
        <f t="shared" si="14"/>
        <v>0</v>
      </c>
      <c r="N39" s="443">
        <f t="shared" si="14"/>
        <v>0</v>
      </c>
      <c r="O39" s="443">
        <f t="shared" si="14"/>
        <v>0</v>
      </c>
      <c r="P39" s="443">
        <f t="shared" si="14"/>
        <v>0</v>
      </c>
      <c r="Q39" s="443">
        <f t="shared" si="14"/>
        <v>0</v>
      </c>
    </row>
    <row r="40" spans="2:17" x14ac:dyDescent="0.4">
      <c r="B40" s="445" t="s">
        <v>552</v>
      </c>
      <c r="C40" s="439">
        <v>0</v>
      </c>
      <c r="D40" s="421" t="s">
        <v>370</v>
      </c>
      <c r="E40" s="374"/>
      <c r="F40" s="443">
        <f>F$12*$C$40</f>
        <v>0</v>
      </c>
      <c r="G40" s="443">
        <f t="shared" ref="G40:Q40" si="15">G$12*$C$40</f>
        <v>0</v>
      </c>
      <c r="H40" s="443">
        <f t="shared" si="15"/>
        <v>0</v>
      </c>
      <c r="I40" s="443">
        <f t="shared" si="15"/>
        <v>0</v>
      </c>
      <c r="J40" s="443">
        <f t="shared" si="15"/>
        <v>0</v>
      </c>
      <c r="K40" s="443">
        <f t="shared" si="15"/>
        <v>0</v>
      </c>
      <c r="L40" s="443">
        <f t="shared" si="15"/>
        <v>0</v>
      </c>
      <c r="M40" s="443">
        <f t="shared" si="15"/>
        <v>0</v>
      </c>
      <c r="N40" s="443">
        <f t="shared" si="15"/>
        <v>0</v>
      </c>
      <c r="O40" s="443">
        <f t="shared" si="15"/>
        <v>0</v>
      </c>
      <c r="P40" s="443">
        <f t="shared" si="15"/>
        <v>0</v>
      </c>
      <c r="Q40" s="443">
        <f t="shared" si="15"/>
        <v>0</v>
      </c>
    </row>
    <row r="41" spans="2:17" x14ac:dyDescent="0.4">
      <c r="B41" s="445" t="s">
        <v>553</v>
      </c>
      <c r="C41" s="439">
        <v>0</v>
      </c>
      <c r="D41" s="421" t="s">
        <v>370</v>
      </c>
      <c r="E41" s="374"/>
      <c r="F41" s="443">
        <f>F$12*$C$41</f>
        <v>0</v>
      </c>
      <c r="G41" s="443">
        <f t="shared" ref="G41:Q41" si="16">G$12*$C$41</f>
        <v>0</v>
      </c>
      <c r="H41" s="443">
        <f t="shared" si="16"/>
        <v>0</v>
      </c>
      <c r="I41" s="443">
        <f t="shared" si="16"/>
        <v>0</v>
      </c>
      <c r="J41" s="443">
        <f t="shared" si="16"/>
        <v>0</v>
      </c>
      <c r="K41" s="443">
        <f t="shared" si="16"/>
        <v>0</v>
      </c>
      <c r="L41" s="443">
        <f t="shared" si="16"/>
        <v>0</v>
      </c>
      <c r="M41" s="443">
        <f t="shared" si="16"/>
        <v>0</v>
      </c>
      <c r="N41" s="443">
        <f t="shared" si="16"/>
        <v>0</v>
      </c>
      <c r="O41" s="443">
        <f t="shared" si="16"/>
        <v>0</v>
      </c>
      <c r="P41" s="443">
        <f t="shared" si="16"/>
        <v>0</v>
      </c>
      <c r="Q41" s="443">
        <f t="shared" si="16"/>
        <v>0</v>
      </c>
    </row>
    <row r="42" spans="2:17" s="53" customFormat="1" x14ac:dyDescent="0.4">
      <c r="B42" s="615" t="s">
        <v>410</v>
      </c>
      <c r="C42" s="615"/>
      <c r="D42" s="615"/>
      <c r="E42" s="373"/>
      <c r="F42" s="444">
        <f>SUM(F39:F41)</f>
        <v>0</v>
      </c>
      <c r="G42" s="444">
        <f t="shared" ref="G42:Q42" si="17">SUM(G39:G41)</f>
        <v>0</v>
      </c>
      <c r="H42" s="444">
        <f t="shared" si="17"/>
        <v>0</v>
      </c>
      <c r="I42" s="444">
        <f t="shared" si="17"/>
        <v>0</v>
      </c>
      <c r="J42" s="444">
        <f t="shared" si="17"/>
        <v>0</v>
      </c>
      <c r="K42" s="444">
        <f t="shared" si="17"/>
        <v>0</v>
      </c>
      <c r="L42" s="444">
        <f t="shared" si="17"/>
        <v>0</v>
      </c>
      <c r="M42" s="444">
        <f t="shared" si="17"/>
        <v>0</v>
      </c>
      <c r="N42" s="444">
        <f t="shared" si="17"/>
        <v>0</v>
      </c>
      <c r="O42" s="444">
        <f t="shared" si="17"/>
        <v>0</v>
      </c>
      <c r="P42" s="444">
        <f t="shared" si="17"/>
        <v>0</v>
      </c>
      <c r="Q42" s="444">
        <f t="shared" si="17"/>
        <v>0</v>
      </c>
    </row>
    <row r="44" spans="2:17" x14ac:dyDescent="0.4">
      <c r="B44" s="53" t="str">
        <f>B17</f>
        <v>Core Product 3</v>
      </c>
      <c r="C44" s="375" t="s">
        <v>517</v>
      </c>
      <c r="D44" s="53" t="s">
        <v>370</v>
      </c>
      <c r="E44" s="37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</row>
    <row r="45" spans="2:17" x14ac:dyDescent="0.4">
      <c r="B45" s="445" t="s">
        <v>551</v>
      </c>
      <c r="C45" s="439">
        <v>0</v>
      </c>
      <c r="D45" s="277"/>
      <c r="E45" s="374"/>
      <c r="F45" s="443">
        <f>F$17*$C$45</f>
        <v>0</v>
      </c>
      <c r="G45" s="443">
        <f t="shared" ref="G45:Q45" si="18">G$17*$C$45</f>
        <v>0</v>
      </c>
      <c r="H45" s="443">
        <f t="shared" si="18"/>
        <v>0</v>
      </c>
      <c r="I45" s="443">
        <f t="shared" si="18"/>
        <v>0</v>
      </c>
      <c r="J45" s="443">
        <f t="shared" si="18"/>
        <v>0</v>
      </c>
      <c r="K45" s="443">
        <f t="shared" si="18"/>
        <v>0</v>
      </c>
      <c r="L45" s="443">
        <f t="shared" si="18"/>
        <v>0</v>
      </c>
      <c r="M45" s="443">
        <f t="shared" si="18"/>
        <v>0</v>
      </c>
      <c r="N45" s="443">
        <f t="shared" si="18"/>
        <v>0</v>
      </c>
      <c r="O45" s="443">
        <f t="shared" si="18"/>
        <v>0</v>
      </c>
      <c r="P45" s="443">
        <f t="shared" si="18"/>
        <v>0</v>
      </c>
      <c r="Q45" s="443">
        <f t="shared" si="18"/>
        <v>0</v>
      </c>
    </row>
    <row r="46" spans="2:17" x14ac:dyDescent="0.4">
      <c r="B46" s="445" t="s">
        <v>552</v>
      </c>
      <c r="C46" s="439">
        <v>0</v>
      </c>
      <c r="D46" s="421" t="s">
        <v>370</v>
      </c>
      <c r="E46" s="374"/>
      <c r="F46" s="443">
        <f>F$17*$C$46</f>
        <v>0</v>
      </c>
      <c r="G46" s="443">
        <f t="shared" ref="G46:Q46" si="19">G$17*$C$46</f>
        <v>0</v>
      </c>
      <c r="H46" s="443">
        <f t="shared" si="19"/>
        <v>0</v>
      </c>
      <c r="I46" s="443">
        <f t="shared" si="19"/>
        <v>0</v>
      </c>
      <c r="J46" s="443">
        <f t="shared" si="19"/>
        <v>0</v>
      </c>
      <c r="K46" s="443">
        <f t="shared" si="19"/>
        <v>0</v>
      </c>
      <c r="L46" s="443">
        <f t="shared" si="19"/>
        <v>0</v>
      </c>
      <c r="M46" s="443">
        <f t="shared" si="19"/>
        <v>0</v>
      </c>
      <c r="N46" s="443">
        <f t="shared" si="19"/>
        <v>0</v>
      </c>
      <c r="O46" s="443">
        <f t="shared" si="19"/>
        <v>0</v>
      </c>
      <c r="P46" s="443">
        <f t="shared" si="19"/>
        <v>0</v>
      </c>
      <c r="Q46" s="443">
        <f t="shared" si="19"/>
        <v>0</v>
      </c>
    </row>
    <row r="47" spans="2:17" x14ac:dyDescent="0.4">
      <c r="B47" s="445" t="s">
        <v>553</v>
      </c>
      <c r="C47" s="439">
        <v>0</v>
      </c>
      <c r="D47" s="421" t="s">
        <v>370</v>
      </c>
      <c r="E47" s="374"/>
      <c r="F47" s="443">
        <f>F$17*$C$47</f>
        <v>0</v>
      </c>
      <c r="G47" s="443">
        <f t="shared" ref="G47:Q47" si="20">G$17*$C$47</f>
        <v>0</v>
      </c>
      <c r="H47" s="443">
        <f t="shared" si="20"/>
        <v>0</v>
      </c>
      <c r="I47" s="443">
        <f t="shared" si="20"/>
        <v>0</v>
      </c>
      <c r="J47" s="443">
        <f t="shared" si="20"/>
        <v>0</v>
      </c>
      <c r="K47" s="443">
        <f t="shared" si="20"/>
        <v>0</v>
      </c>
      <c r="L47" s="443">
        <f t="shared" si="20"/>
        <v>0</v>
      </c>
      <c r="M47" s="443">
        <f t="shared" si="20"/>
        <v>0</v>
      </c>
      <c r="N47" s="443">
        <f t="shared" si="20"/>
        <v>0</v>
      </c>
      <c r="O47" s="443">
        <f t="shared" si="20"/>
        <v>0</v>
      </c>
      <c r="P47" s="443">
        <f t="shared" si="20"/>
        <v>0</v>
      </c>
      <c r="Q47" s="443">
        <f t="shared" si="20"/>
        <v>0</v>
      </c>
    </row>
    <row r="48" spans="2:17" x14ac:dyDescent="0.4">
      <c r="B48" s="615" t="s">
        <v>410</v>
      </c>
      <c r="C48" s="615"/>
      <c r="D48" s="615"/>
      <c r="E48" s="373"/>
      <c r="F48" s="444">
        <f t="shared" ref="F48:Q48" si="21">SUM(F45:F47)</f>
        <v>0</v>
      </c>
      <c r="G48" s="444">
        <f t="shared" si="21"/>
        <v>0</v>
      </c>
      <c r="H48" s="444">
        <f t="shared" si="21"/>
        <v>0</v>
      </c>
      <c r="I48" s="444">
        <f t="shared" si="21"/>
        <v>0</v>
      </c>
      <c r="J48" s="444">
        <f t="shared" si="21"/>
        <v>0</v>
      </c>
      <c r="K48" s="444">
        <f t="shared" si="21"/>
        <v>0</v>
      </c>
      <c r="L48" s="444">
        <f t="shared" si="21"/>
        <v>0</v>
      </c>
      <c r="M48" s="444">
        <f t="shared" si="21"/>
        <v>0</v>
      </c>
      <c r="N48" s="444">
        <f t="shared" si="21"/>
        <v>0</v>
      </c>
      <c r="O48" s="444">
        <f t="shared" si="21"/>
        <v>0</v>
      </c>
      <c r="P48" s="444">
        <f t="shared" si="21"/>
        <v>0</v>
      </c>
      <c r="Q48" s="444">
        <f t="shared" si="21"/>
        <v>0</v>
      </c>
    </row>
    <row r="50" spans="2:17" x14ac:dyDescent="0.4">
      <c r="B50" s="53" t="str">
        <f>B22</f>
        <v>Core Product 4</v>
      </c>
      <c r="C50" s="375" t="s">
        <v>517</v>
      </c>
      <c r="D50" s="53" t="s">
        <v>370</v>
      </c>
      <c r="E50" s="37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</row>
    <row r="51" spans="2:17" x14ac:dyDescent="0.4">
      <c r="B51" s="445" t="s">
        <v>551</v>
      </c>
      <c r="C51" s="439">
        <v>0</v>
      </c>
      <c r="D51" s="277"/>
      <c r="E51" s="374"/>
      <c r="F51" s="443">
        <f>F$22*$C$51</f>
        <v>0</v>
      </c>
      <c r="G51" s="443">
        <f t="shared" ref="G51:Q51" si="22">G$22*$C$51</f>
        <v>0</v>
      </c>
      <c r="H51" s="443">
        <f t="shared" si="22"/>
        <v>0</v>
      </c>
      <c r="I51" s="443">
        <f t="shared" si="22"/>
        <v>0</v>
      </c>
      <c r="J51" s="443">
        <f t="shared" si="22"/>
        <v>0</v>
      </c>
      <c r="K51" s="443">
        <f t="shared" si="22"/>
        <v>0</v>
      </c>
      <c r="L51" s="443">
        <f t="shared" si="22"/>
        <v>0</v>
      </c>
      <c r="M51" s="443">
        <f t="shared" si="22"/>
        <v>0</v>
      </c>
      <c r="N51" s="443">
        <f t="shared" si="22"/>
        <v>0</v>
      </c>
      <c r="O51" s="443">
        <f t="shared" si="22"/>
        <v>0</v>
      </c>
      <c r="P51" s="443">
        <f t="shared" si="22"/>
        <v>0</v>
      </c>
      <c r="Q51" s="443">
        <f t="shared" si="22"/>
        <v>0</v>
      </c>
    </row>
    <row r="52" spans="2:17" x14ac:dyDescent="0.4">
      <c r="B52" s="445" t="s">
        <v>552</v>
      </c>
      <c r="C52" s="439">
        <v>0</v>
      </c>
      <c r="D52" s="421" t="s">
        <v>370</v>
      </c>
      <c r="E52" s="374"/>
      <c r="F52" s="443">
        <f>F$22*$C$52</f>
        <v>0</v>
      </c>
      <c r="G52" s="443">
        <f t="shared" ref="G52:Q52" si="23">G$22*$C$52</f>
        <v>0</v>
      </c>
      <c r="H52" s="443">
        <f t="shared" si="23"/>
        <v>0</v>
      </c>
      <c r="I52" s="443">
        <f t="shared" si="23"/>
        <v>0</v>
      </c>
      <c r="J52" s="443">
        <f t="shared" si="23"/>
        <v>0</v>
      </c>
      <c r="K52" s="443">
        <f t="shared" si="23"/>
        <v>0</v>
      </c>
      <c r="L52" s="443">
        <f t="shared" si="23"/>
        <v>0</v>
      </c>
      <c r="M52" s="443">
        <f t="shared" si="23"/>
        <v>0</v>
      </c>
      <c r="N52" s="443">
        <f t="shared" si="23"/>
        <v>0</v>
      </c>
      <c r="O52" s="443">
        <f t="shared" si="23"/>
        <v>0</v>
      </c>
      <c r="P52" s="443">
        <f t="shared" si="23"/>
        <v>0</v>
      </c>
      <c r="Q52" s="443">
        <f t="shared" si="23"/>
        <v>0</v>
      </c>
    </row>
    <row r="53" spans="2:17" x14ac:dyDescent="0.4">
      <c r="B53" s="445" t="s">
        <v>553</v>
      </c>
      <c r="C53" s="439">
        <v>0</v>
      </c>
      <c r="D53" s="421" t="s">
        <v>370</v>
      </c>
      <c r="E53" s="374"/>
      <c r="F53" s="443">
        <f>F$22*$C$53</f>
        <v>0</v>
      </c>
      <c r="G53" s="443">
        <f t="shared" ref="G53:Q53" si="24">G$22*$C$53</f>
        <v>0</v>
      </c>
      <c r="H53" s="443">
        <f t="shared" si="24"/>
        <v>0</v>
      </c>
      <c r="I53" s="443">
        <f t="shared" si="24"/>
        <v>0</v>
      </c>
      <c r="J53" s="443">
        <f t="shared" si="24"/>
        <v>0</v>
      </c>
      <c r="K53" s="443">
        <f t="shared" si="24"/>
        <v>0</v>
      </c>
      <c r="L53" s="443">
        <f t="shared" si="24"/>
        <v>0</v>
      </c>
      <c r="M53" s="443">
        <f t="shared" si="24"/>
        <v>0</v>
      </c>
      <c r="N53" s="443">
        <f t="shared" si="24"/>
        <v>0</v>
      </c>
      <c r="O53" s="443">
        <f t="shared" si="24"/>
        <v>0</v>
      </c>
      <c r="P53" s="443">
        <f t="shared" si="24"/>
        <v>0</v>
      </c>
      <c r="Q53" s="443">
        <f t="shared" si="24"/>
        <v>0</v>
      </c>
    </row>
    <row r="54" spans="2:17" x14ac:dyDescent="0.4">
      <c r="B54" s="615" t="s">
        <v>410</v>
      </c>
      <c r="C54" s="615"/>
      <c r="D54" s="615"/>
      <c r="E54" s="373"/>
      <c r="F54" s="444">
        <f t="shared" ref="F54" si="25">SUM(F51:F53)</f>
        <v>0</v>
      </c>
      <c r="G54" s="444">
        <f t="shared" ref="G54:Q54" si="26">SUM(G51:G53)</f>
        <v>0</v>
      </c>
      <c r="H54" s="444">
        <f t="shared" si="26"/>
        <v>0</v>
      </c>
      <c r="I54" s="444">
        <f t="shared" si="26"/>
        <v>0</v>
      </c>
      <c r="J54" s="444">
        <f t="shared" si="26"/>
        <v>0</v>
      </c>
      <c r="K54" s="444">
        <f t="shared" si="26"/>
        <v>0</v>
      </c>
      <c r="L54" s="444">
        <f t="shared" si="26"/>
        <v>0</v>
      </c>
      <c r="M54" s="444">
        <f t="shared" si="26"/>
        <v>0</v>
      </c>
      <c r="N54" s="444">
        <f t="shared" si="26"/>
        <v>0</v>
      </c>
      <c r="O54" s="444">
        <f t="shared" si="26"/>
        <v>0</v>
      </c>
      <c r="P54" s="444">
        <f t="shared" si="26"/>
        <v>0</v>
      </c>
      <c r="Q54" s="444">
        <f t="shared" si="26"/>
        <v>0</v>
      </c>
    </row>
    <row r="209" spans="3:3" x14ac:dyDescent="0.4">
      <c r="C209" t="s">
        <v>370</v>
      </c>
    </row>
  </sheetData>
  <sheetProtection algorithmName="SHA-512" hashValue="KQL8ReUYZdBvab/z4+EZ1PH6xQJyxPxtIWOP6gRKY9AOfSaqFOR6N3WJA4sJTB7rYgT6LZg5VqtCAkHtBaFAsQ==" saltValue="EUuo4WrEjlPb4gPJ37FCvQ==" spinCount="100000" sheet="1" objects="1" scenarios="1"/>
  <mergeCells count="30">
    <mergeCell ref="Q4:Q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36:D36"/>
    <mergeCell ref="B42:D42"/>
    <mergeCell ref="B48:D48"/>
    <mergeCell ref="B54:D54"/>
    <mergeCell ref="B27:D27"/>
    <mergeCell ref="C4:C5"/>
    <mergeCell ref="F30:F31"/>
    <mergeCell ref="G30:G31"/>
    <mergeCell ref="H30:H31"/>
    <mergeCell ref="I30:I31"/>
    <mergeCell ref="O30:O31"/>
    <mergeCell ref="P30:P31"/>
    <mergeCell ref="Q30:Q31"/>
    <mergeCell ref="J30:J31"/>
    <mergeCell ref="K30:K31"/>
    <mergeCell ref="L30:L31"/>
    <mergeCell ref="M30:M31"/>
    <mergeCell ref="N30:N31"/>
  </mergeCells>
  <phoneticPr fontId="2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R685"/>
  <sheetViews>
    <sheetView zoomScale="70" zoomScaleNormal="70" workbookViewId="0">
      <selection activeCell="E210" sqref="E210"/>
    </sheetView>
  </sheetViews>
  <sheetFormatPr defaultColWidth="9.83203125" defaultRowHeight="15.6" x14ac:dyDescent="0.6"/>
  <cols>
    <col min="1" max="1" width="10.6640625" customWidth="1"/>
    <col min="2" max="2" width="16.33203125" customWidth="1"/>
    <col min="3" max="3" width="16.5" customWidth="1"/>
    <col min="4" max="4" width="11.83203125" customWidth="1"/>
    <col min="5" max="6" width="11.5" customWidth="1"/>
    <col min="7" max="7" width="11.6640625" customWidth="1"/>
    <col min="8" max="9" width="12" customWidth="1"/>
    <col min="10" max="10" width="15" customWidth="1"/>
    <col min="11" max="12" width="19" customWidth="1"/>
    <col min="13" max="13" width="22.33203125" style="103" hidden="1" customWidth="1"/>
    <col min="14" max="14" width="11.83203125" hidden="1" customWidth="1"/>
    <col min="15" max="15" width="10.33203125" hidden="1" customWidth="1"/>
    <col min="16" max="17" width="9.83203125" hidden="1" customWidth="1"/>
    <col min="18" max="20" width="10.5" hidden="1" customWidth="1"/>
    <col min="21" max="24" width="9.83203125" hidden="1" customWidth="1"/>
    <col min="25" max="29" width="10.5" hidden="1" customWidth="1"/>
    <col min="30" max="31" width="9.33203125" hidden="1" customWidth="1"/>
    <col min="32" max="33" width="9.83203125" hidden="1" customWidth="1"/>
    <col min="34" max="34" width="11.1640625" hidden="1" customWidth="1"/>
    <col min="35" max="38" width="9.5" hidden="1" customWidth="1"/>
    <col min="39" max="43" width="10.33203125" hidden="1" customWidth="1"/>
    <col min="44" max="44" width="12" hidden="1" customWidth="1"/>
    <col min="45" max="45" width="11.83203125" hidden="1" customWidth="1"/>
    <col min="46" max="46" width="11.6640625" style="104" hidden="1" customWidth="1"/>
    <col min="47" max="56" width="0" hidden="1" customWidth="1"/>
    <col min="57" max="57" width="12.83203125" style="105" hidden="1" customWidth="1"/>
    <col min="70" max="70" width="12.6640625" customWidth="1"/>
  </cols>
  <sheetData>
    <row r="1" spans="1:70" x14ac:dyDescent="0.6">
      <c r="B1" t="s">
        <v>370</v>
      </c>
      <c r="C1" s="102" t="s">
        <v>370</v>
      </c>
      <c r="L1" t="s">
        <v>370</v>
      </c>
      <c r="O1" t="s">
        <v>370</v>
      </c>
    </row>
    <row r="2" spans="1:70" ht="23.1" x14ac:dyDescent="0.85">
      <c r="B2" s="240" t="s">
        <v>413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</row>
    <row r="3" spans="1:70" x14ac:dyDescent="0.6">
      <c r="L3" s="103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S3" s="104"/>
      <c r="AT3"/>
    </row>
    <row r="4" spans="1:70" ht="14.4" x14ac:dyDescent="0.55000000000000004">
      <c r="B4" s="620" t="s">
        <v>371</v>
      </c>
      <c r="C4" s="622" t="s">
        <v>372</v>
      </c>
      <c r="D4" s="617" t="s">
        <v>373</v>
      </c>
      <c r="E4" s="617" t="s">
        <v>374</v>
      </c>
      <c r="F4" s="622" t="s">
        <v>375</v>
      </c>
      <c r="G4" s="617" t="s">
        <v>376</v>
      </c>
      <c r="H4" s="618" t="s">
        <v>377</v>
      </c>
      <c r="I4" s="107" t="s">
        <v>378</v>
      </c>
      <c r="J4" s="618" t="s">
        <v>379</v>
      </c>
      <c r="K4" s="617" t="s">
        <v>380</v>
      </c>
      <c r="L4" s="625">
        <f>M4-30</f>
        <v>41882</v>
      </c>
      <c r="M4" s="613">
        <v>41912</v>
      </c>
      <c r="N4" s="623">
        <v>41943</v>
      </c>
      <c r="O4" s="623">
        <v>41973</v>
      </c>
      <c r="P4" s="623">
        <v>42004</v>
      </c>
      <c r="Q4" s="623">
        <v>42035</v>
      </c>
      <c r="R4" s="623">
        <v>42063</v>
      </c>
      <c r="S4" s="623">
        <v>42094</v>
      </c>
      <c r="T4" s="623">
        <v>42124</v>
      </c>
      <c r="U4" s="623">
        <v>42155</v>
      </c>
      <c r="V4" s="623">
        <v>42185</v>
      </c>
      <c r="W4" s="623">
        <v>42216</v>
      </c>
      <c r="X4" s="623">
        <v>42247</v>
      </c>
      <c r="Y4" s="623">
        <v>42277</v>
      </c>
      <c r="Z4" s="623">
        <v>42308</v>
      </c>
      <c r="AA4" s="623">
        <v>42338</v>
      </c>
      <c r="AB4" s="623">
        <v>42369</v>
      </c>
      <c r="AC4" s="623">
        <v>42400</v>
      </c>
      <c r="AD4" s="623">
        <v>42429</v>
      </c>
      <c r="AE4" s="623">
        <v>42460</v>
      </c>
      <c r="AF4" s="623">
        <v>42490</v>
      </c>
      <c r="AG4" s="623">
        <v>42521</v>
      </c>
      <c r="AH4" s="623">
        <v>42551</v>
      </c>
      <c r="AI4" s="623">
        <v>42582</v>
      </c>
      <c r="AJ4" s="623">
        <v>42613</v>
      </c>
      <c r="AK4" s="623">
        <v>42643</v>
      </c>
      <c r="AL4" s="623">
        <v>42674</v>
      </c>
      <c r="AM4" s="623">
        <v>42704</v>
      </c>
      <c r="AN4" s="623">
        <v>42735</v>
      </c>
      <c r="AO4" s="623">
        <v>42766</v>
      </c>
      <c r="AP4" s="623">
        <v>42794</v>
      </c>
      <c r="AQ4" s="623">
        <v>42825</v>
      </c>
      <c r="AR4" s="108"/>
      <c r="AS4" s="623">
        <v>42855</v>
      </c>
      <c r="AT4" s="623">
        <v>42886</v>
      </c>
      <c r="AU4" s="623">
        <v>42916</v>
      </c>
      <c r="AV4" s="623">
        <v>42947</v>
      </c>
      <c r="AW4" s="623">
        <v>42978</v>
      </c>
      <c r="AX4" s="623">
        <v>43008</v>
      </c>
      <c r="AY4" s="623">
        <v>43039</v>
      </c>
      <c r="AZ4" s="623">
        <v>43069</v>
      </c>
      <c r="BA4" s="623">
        <v>43100</v>
      </c>
      <c r="BB4" s="623">
        <v>43131</v>
      </c>
      <c r="BC4" s="623">
        <v>43159</v>
      </c>
      <c r="BD4" s="623">
        <v>43190</v>
      </c>
      <c r="BE4" s="108"/>
      <c r="BF4" s="623">
        <v>43220</v>
      </c>
      <c r="BG4" s="623">
        <v>43251</v>
      </c>
      <c r="BH4" s="623">
        <v>43281</v>
      </c>
      <c r="BI4" s="623">
        <v>43312</v>
      </c>
      <c r="BJ4" s="623">
        <v>43343</v>
      </c>
      <c r="BK4" s="623">
        <v>43373</v>
      </c>
      <c r="BL4" s="623">
        <v>43404</v>
      </c>
      <c r="BM4" s="623">
        <v>43434</v>
      </c>
      <c r="BN4" s="623">
        <v>43465</v>
      </c>
      <c r="BO4" s="623">
        <v>43496</v>
      </c>
      <c r="BP4" s="623">
        <v>43524</v>
      </c>
      <c r="BQ4" s="623">
        <v>43555</v>
      </c>
      <c r="BR4" s="109"/>
    </row>
    <row r="5" spans="1:70" ht="14.4" x14ac:dyDescent="0.55000000000000004">
      <c r="B5" s="621"/>
      <c r="C5" s="622"/>
      <c r="D5" s="617"/>
      <c r="E5" s="617"/>
      <c r="F5" s="622"/>
      <c r="G5" s="617"/>
      <c r="H5" s="619"/>
      <c r="I5" s="110" t="s">
        <v>381</v>
      </c>
      <c r="J5" s="619"/>
      <c r="K5" s="617"/>
      <c r="L5" s="625"/>
      <c r="M5" s="613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4"/>
      <c r="AE5" s="624"/>
      <c r="AF5" s="624"/>
      <c r="AG5" s="624"/>
      <c r="AH5" s="624"/>
      <c r="AI5" s="624"/>
      <c r="AJ5" s="624"/>
      <c r="AK5" s="624"/>
      <c r="AL5" s="624"/>
      <c r="AM5" s="624"/>
      <c r="AN5" s="624"/>
      <c r="AO5" s="624"/>
      <c r="AP5" s="624"/>
      <c r="AQ5" s="624"/>
      <c r="AR5" s="111"/>
      <c r="AS5" s="624"/>
      <c r="AT5" s="624"/>
      <c r="AU5" s="624"/>
      <c r="AV5" s="624"/>
      <c r="AW5" s="624"/>
      <c r="AX5" s="624"/>
      <c r="AY5" s="624"/>
      <c r="AZ5" s="624"/>
      <c r="BA5" s="624"/>
      <c r="BB5" s="624"/>
      <c r="BC5" s="624"/>
      <c r="BD5" s="624"/>
      <c r="BE5" s="111"/>
      <c r="BF5" s="624"/>
      <c r="BG5" s="624"/>
      <c r="BH5" s="624"/>
      <c r="BI5" s="624"/>
      <c r="BJ5" s="624"/>
      <c r="BK5" s="624"/>
      <c r="BL5" s="624"/>
      <c r="BM5" s="624"/>
      <c r="BN5" s="624"/>
      <c r="BO5" s="624"/>
      <c r="BP5" s="624"/>
      <c r="BQ5" s="624"/>
      <c r="BR5" s="109"/>
    </row>
    <row r="6" spans="1:70" ht="14.7" thickBot="1" x14ac:dyDescent="0.6">
      <c r="A6" s="112"/>
      <c r="B6" s="69"/>
      <c r="C6" s="69"/>
      <c r="D6" s="69"/>
      <c r="E6" s="69"/>
      <c r="F6" s="69"/>
      <c r="G6" s="69"/>
      <c r="H6" s="69"/>
      <c r="I6" s="69"/>
      <c r="J6" s="69"/>
      <c r="K6" s="113">
        <v>0.2</v>
      </c>
      <c r="L6" s="103" t="s">
        <v>370</v>
      </c>
      <c r="M6" s="114" t="s">
        <v>382</v>
      </c>
      <c r="N6" s="114" t="s">
        <v>382</v>
      </c>
      <c r="O6" s="114" t="s">
        <v>382</v>
      </c>
      <c r="P6" s="114" t="s">
        <v>382</v>
      </c>
      <c r="Q6" s="114" t="s">
        <v>382</v>
      </c>
      <c r="R6" s="114" t="s">
        <v>382</v>
      </c>
      <c r="S6" s="114" t="s">
        <v>382</v>
      </c>
      <c r="T6" s="114" t="s">
        <v>382</v>
      </c>
      <c r="U6" s="114" t="s">
        <v>382</v>
      </c>
      <c r="V6" s="114" t="s">
        <v>382</v>
      </c>
      <c r="W6" s="114" t="s">
        <v>382</v>
      </c>
      <c r="X6" s="114" t="s">
        <v>382</v>
      </c>
      <c r="Y6" s="114"/>
      <c r="Z6" s="114"/>
      <c r="AA6" s="114"/>
      <c r="AB6" s="114"/>
      <c r="AF6" s="115"/>
      <c r="AG6" s="115"/>
      <c r="AH6" s="115"/>
      <c r="AI6" s="116"/>
      <c r="AJ6" s="116"/>
      <c r="AK6" s="116"/>
      <c r="AL6" s="116"/>
      <c r="AM6" s="116"/>
      <c r="AN6" s="116"/>
      <c r="AO6" s="116"/>
      <c r="AP6" s="116"/>
      <c r="AQ6" s="116"/>
      <c r="AR6" s="117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8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09"/>
    </row>
    <row r="7" spans="1:70" ht="15" thickBot="1" x14ac:dyDescent="0.6">
      <c r="A7" s="222" t="s">
        <v>387</v>
      </c>
      <c r="B7" s="139" t="s">
        <v>384</v>
      </c>
      <c r="C7" s="130" t="s">
        <v>411</v>
      </c>
      <c r="D7" s="121" t="s">
        <v>385</v>
      </c>
      <c r="E7" s="140">
        <v>43346</v>
      </c>
      <c r="F7" s="141">
        <v>43527</v>
      </c>
      <c r="G7" s="122">
        <f t="shared" ref="G7" si="0">F7-E7</f>
        <v>181</v>
      </c>
      <c r="H7" s="123">
        <v>0</v>
      </c>
      <c r="I7" s="123">
        <v>1200</v>
      </c>
      <c r="J7" s="124">
        <f t="shared" ref="J7:J8" si="1">H7*I7</f>
        <v>0</v>
      </c>
      <c r="K7" s="125">
        <f t="shared" ref="K7:K8" si="2">J7/(1+$K$6)</f>
        <v>0</v>
      </c>
      <c r="L7" s="126"/>
      <c r="M7" s="127">
        <f t="shared" ref="M7:AB13" si="3">IF($E7&gt;M$4,0,IF($E7&gt;=L$4,IF($F7&gt;=M$4,((M$4-$E7)/$G7)*$K7),IF($E7&lt;L$4,IF($F7&gt;=M$4,((M$4-L$4)/$G7)*$K7,IF($F7&gt;L$4,IF($F7&lt;M$4,(($F7-L$4)/$G7)*$K7),0)))))</f>
        <v>0</v>
      </c>
      <c r="N7" s="127">
        <f t="shared" si="3"/>
        <v>0</v>
      </c>
      <c r="O7" s="127">
        <f t="shared" si="3"/>
        <v>0</v>
      </c>
      <c r="P7" s="127">
        <f t="shared" si="3"/>
        <v>0</v>
      </c>
      <c r="Q7" s="127">
        <f t="shared" si="3"/>
        <v>0</v>
      </c>
      <c r="R7" s="127">
        <f t="shared" si="3"/>
        <v>0</v>
      </c>
      <c r="S7" s="127">
        <f t="shared" si="3"/>
        <v>0</v>
      </c>
      <c r="T7" s="127">
        <f t="shared" si="3"/>
        <v>0</v>
      </c>
      <c r="U7" s="127">
        <f t="shared" si="3"/>
        <v>0</v>
      </c>
      <c r="V7" s="127">
        <f t="shared" si="3"/>
        <v>0</v>
      </c>
      <c r="W7" s="127">
        <f t="shared" si="3"/>
        <v>0</v>
      </c>
      <c r="X7" s="127">
        <f t="shared" si="3"/>
        <v>0</v>
      </c>
      <c r="Y7" s="127">
        <f t="shared" si="3"/>
        <v>0</v>
      </c>
      <c r="Z7" s="127">
        <f t="shared" si="3"/>
        <v>0</v>
      </c>
      <c r="AA7" s="127">
        <f t="shared" si="3"/>
        <v>0</v>
      </c>
      <c r="AB7" s="127">
        <f t="shared" si="3"/>
        <v>0</v>
      </c>
      <c r="AC7" s="127">
        <f t="shared" ref="AC7:AQ13" si="4">IF($E7&gt;AC$4,0,IF($E7&gt;=AB$4,IF($F7&gt;=AC$4,((AC$4-$E7)/$G7)*$K7),IF($E7&lt;AB$4,IF($F7&gt;=AC$4,((AC$4-AB$4)/$G7)*$K7,IF($F7&gt;AB$4,IF($F7&lt;AC$4,(($F7-AB$4)/$G7)*$K7),0)))))</f>
        <v>0</v>
      </c>
      <c r="AD7" s="127">
        <f t="shared" si="4"/>
        <v>0</v>
      </c>
      <c r="AE7" s="127">
        <f t="shared" si="4"/>
        <v>0</v>
      </c>
      <c r="AF7" s="127">
        <f t="shared" si="4"/>
        <v>0</v>
      </c>
      <c r="AG7" s="127">
        <f t="shared" si="4"/>
        <v>0</v>
      </c>
      <c r="AH7" s="127">
        <f t="shared" si="4"/>
        <v>0</v>
      </c>
      <c r="AI7" s="127">
        <f t="shared" si="4"/>
        <v>0</v>
      </c>
      <c r="AJ7" s="127">
        <f t="shared" si="4"/>
        <v>0</v>
      </c>
      <c r="AK7" s="127">
        <f t="shared" si="4"/>
        <v>0</v>
      </c>
      <c r="AL7" s="127">
        <f t="shared" si="4"/>
        <v>0</v>
      </c>
      <c r="AM7" s="127">
        <f t="shared" si="4"/>
        <v>0</v>
      </c>
      <c r="AN7" s="127">
        <f t="shared" si="4"/>
        <v>0</v>
      </c>
      <c r="AO7" s="127">
        <f t="shared" si="4"/>
        <v>0</v>
      </c>
      <c r="AP7" s="127">
        <f t="shared" si="4"/>
        <v>0</v>
      </c>
      <c r="AQ7" s="127">
        <f t="shared" si="4"/>
        <v>0</v>
      </c>
      <c r="AR7" s="117">
        <f t="shared" ref="AR7:AR27" si="5">SUM(AF7:AQ7)</f>
        <v>0</v>
      </c>
      <c r="AS7" s="127">
        <f t="shared" ref="AS7:AS27" si="6">IF($E7&gt;AS$4,0,IF($E7&gt;=AQ$4,IF($F7&gt;=AS$4,((AS$4-$E7)/$G7)*$K7),IF($E7&lt;AQ$4,IF($F7&gt;=AS$4,((AS$4-AQ$4)/$G7)*$K7,IF($F7&gt;AQ$4,IF($F7&lt;AS$4,(($F7-AQ$4)/$G7)*$K7),0)))))</f>
        <v>0</v>
      </c>
      <c r="AT7" s="127">
        <f t="shared" ref="AT7:BD11" si="7">IF($E7&gt;AT$4,0,IF($E7&gt;=AS$4,IF($F7&gt;=AT$4,((AT$4-$E7)/$G7)*$K7),IF($E7&lt;AS$4,IF($F7&gt;=AT$4,((AT$4-AS$4)/$G7)*$K7,IF($F7&gt;AS$4,IF($F7&lt;AT$4,(($F7-AS$4)/$G7)*$K7),0)))))</f>
        <v>0</v>
      </c>
      <c r="AU7" s="127">
        <f t="shared" si="7"/>
        <v>0</v>
      </c>
      <c r="AV7" s="127">
        <f t="shared" si="7"/>
        <v>0</v>
      </c>
      <c r="AW7" s="127">
        <f t="shared" si="7"/>
        <v>0</v>
      </c>
      <c r="AX7" s="127">
        <f t="shared" si="7"/>
        <v>0</v>
      </c>
      <c r="AY7" s="127">
        <f t="shared" si="7"/>
        <v>0</v>
      </c>
      <c r="AZ7" s="127">
        <f t="shared" si="7"/>
        <v>0</v>
      </c>
      <c r="BA7" s="127">
        <f t="shared" si="7"/>
        <v>0</v>
      </c>
      <c r="BB7" s="127">
        <f t="shared" si="7"/>
        <v>0</v>
      </c>
      <c r="BC7" s="127">
        <f t="shared" si="7"/>
        <v>0</v>
      </c>
      <c r="BD7" s="116">
        <f t="shared" si="7"/>
        <v>0</v>
      </c>
      <c r="BE7" s="117"/>
      <c r="BF7" s="116">
        <f t="shared" ref="BF7:BF24" si="8">IF($E7&gt;BF$4,0,IF($E7&gt;=BD$4,IF($F7&gt;=BF$4,((BF$4-$E7)/$G7)*$K7),IF($E7&lt;BD$4,IF($F7&gt;=BF$4,((BF$4-BD$4)/$G7)*$K7,IF($F7&gt;BD$4,IF($F7&lt;BF$4,(($F7-BD$4)/$G7)*$K7),0)))))</f>
        <v>0</v>
      </c>
      <c r="BG7" s="116">
        <f t="shared" ref="BG7:BK46" si="9">IF($E7&gt;BG$4,0,IF($E7&gt;=BF$4,IF($F7&gt;=BG$4,((BG$4-$E7)/$G7)*$K7),IF($E7&lt;BF$4,IF($F7&gt;=BG$4,((BG$4-BF$4)/$G7)*$K7,IF($F7&gt;BF$4,IF($F7&lt;BG$4,(($F7-BF$4)/$G7)*$K7),0)))))</f>
        <v>0</v>
      </c>
      <c r="BH7" s="116">
        <f t="shared" si="9"/>
        <v>0</v>
      </c>
      <c r="BI7" s="116">
        <f t="shared" ref="BI7:BQ28" si="10">IF($E7&gt;BI$4,0,IF($E7&gt;=BH$4,IF($F7&gt;=BI$4,((BI$4-$E7)/$G7)*$K7),IF($E7&lt;BH$4,IF($F7&gt;=BI$4,((BI$4-BH$4)/$G7)*$K7,IF($F7&gt;BH$4,IF($F7&lt;BI$4,(($F7-BH$4)/$G7)*$K7),0)))))</f>
        <v>0</v>
      </c>
      <c r="BJ7" s="116">
        <f t="shared" si="10"/>
        <v>0</v>
      </c>
      <c r="BK7" s="116">
        <f t="shared" si="10"/>
        <v>0</v>
      </c>
      <c r="BL7" s="116">
        <f t="shared" si="10"/>
        <v>0</v>
      </c>
      <c r="BM7" s="116">
        <f t="shared" si="10"/>
        <v>0</v>
      </c>
      <c r="BN7" s="116">
        <f t="shared" si="10"/>
        <v>0</v>
      </c>
      <c r="BO7" s="116">
        <f t="shared" si="10"/>
        <v>0</v>
      </c>
      <c r="BP7" s="116">
        <f t="shared" si="10"/>
        <v>0</v>
      </c>
      <c r="BQ7" s="116">
        <f t="shared" si="10"/>
        <v>0</v>
      </c>
      <c r="BR7" s="129">
        <f t="shared" ref="BR7:BR25" si="11">SUM(BF7:BQ7)</f>
        <v>0</v>
      </c>
    </row>
    <row r="8" spans="1:70" ht="15" thickBot="1" x14ac:dyDescent="0.6">
      <c r="A8" s="222"/>
      <c r="B8" s="142" t="s">
        <v>386</v>
      </c>
      <c r="C8" s="130" t="s">
        <v>412</v>
      </c>
      <c r="D8" s="121" t="s">
        <v>385</v>
      </c>
      <c r="E8" s="143">
        <v>43374</v>
      </c>
      <c r="F8" s="141">
        <f>E8+G8</f>
        <v>43555</v>
      </c>
      <c r="G8" s="122">
        <v>181</v>
      </c>
      <c r="H8" s="123">
        <v>0</v>
      </c>
      <c r="I8" s="123">
        <v>1200</v>
      </c>
      <c r="J8" s="124">
        <f t="shared" si="1"/>
        <v>0</v>
      </c>
      <c r="K8" s="125">
        <f t="shared" si="2"/>
        <v>0</v>
      </c>
      <c r="L8" s="126"/>
      <c r="M8" s="127">
        <f t="shared" si="3"/>
        <v>0</v>
      </c>
      <c r="N8" s="127">
        <f t="shared" si="3"/>
        <v>0</v>
      </c>
      <c r="O8" s="127">
        <f t="shared" si="3"/>
        <v>0</v>
      </c>
      <c r="P8" s="127">
        <f t="shared" si="3"/>
        <v>0</v>
      </c>
      <c r="Q8" s="127">
        <f t="shared" si="3"/>
        <v>0</v>
      </c>
      <c r="R8" s="127">
        <f t="shared" si="3"/>
        <v>0</v>
      </c>
      <c r="S8" s="127">
        <f t="shared" si="3"/>
        <v>0</v>
      </c>
      <c r="T8" s="127">
        <f t="shared" si="3"/>
        <v>0</v>
      </c>
      <c r="U8" s="127">
        <f t="shared" si="3"/>
        <v>0</v>
      </c>
      <c r="V8" s="127">
        <f t="shared" si="3"/>
        <v>0</v>
      </c>
      <c r="W8" s="127">
        <f t="shared" si="3"/>
        <v>0</v>
      </c>
      <c r="X8" s="127">
        <f t="shared" si="3"/>
        <v>0</v>
      </c>
      <c r="Y8" s="127">
        <f t="shared" si="3"/>
        <v>0</v>
      </c>
      <c r="Z8" s="127">
        <f t="shared" si="3"/>
        <v>0</v>
      </c>
      <c r="AA8" s="127">
        <f t="shared" si="3"/>
        <v>0</v>
      </c>
      <c r="AB8" s="127">
        <f t="shared" si="3"/>
        <v>0</v>
      </c>
      <c r="AC8" s="127">
        <f t="shared" si="4"/>
        <v>0</v>
      </c>
      <c r="AD8" s="127">
        <f t="shared" si="4"/>
        <v>0</v>
      </c>
      <c r="AE8" s="127">
        <f t="shared" si="4"/>
        <v>0</v>
      </c>
      <c r="AF8" s="127">
        <f t="shared" si="4"/>
        <v>0</v>
      </c>
      <c r="AG8" s="127">
        <f t="shared" si="4"/>
        <v>0</v>
      </c>
      <c r="AH8" s="127">
        <f t="shared" si="4"/>
        <v>0</v>
      </c>
      <c r="AI8" s="127">
        <f t="shared" si="4"/>
        <v>0</v>
      </c>
      <c r="AJ8" s="127">
        <f t="shared" si="4"/>
        <v>0</v>
      </c>
      <c r="AK8" s="127">
        <f t="shared" si="4"/>
        <v>0</v>
      </c>
      <c r="AL8" s="127">
        <f t="shared" si="4"/>
        <v>0</v>
      </c>
      <c r="AM8" s="127">
        <f t="shared" si="4"/>
        <v>0</v>
      </c>
      <c r="AN8" s="127">
        <f t="shared" si="4"/>
        <v>0</v>
      </c>
      <c r="AO8" s="127">
        <f t="shared" si="4"/>
        <v>0</v>
      </c>
      <c r="AP8" s="127">
        <f t="shared" si="4"/>
        <v>0</v>
      </c>
      <c r="AQ8" s="127">
        <f t="shared" si="4"/>
        <v>0</v>
      </c>
      <c r="AR8" s="117">
        <f t="shared" si="5"/>
        <v>0</v>
      </c>
      <c r="AS8" s="127">
        <f t="shared" si="6"/>
        <v>0</v>
      </c>
      <c r="AT8" s="127">
        <f t="shared" si="7"/>
        <v>0</v>
      </c>
      <c r="AU8" s="127">
        <f t="shared" si="7"/>
        <v>0</v>
      </c>
      <c r="AV8" s="127">
        <f t="shared" si="7"/>
        <v>0</v>
      </c>
      <c r="AW8" s="127">
        <f t="shared" si="7"/>
        <v>0</v>
      </c>
      <c r="AX8" s="127">
        <f t="shared" si="7"/>
        <v>0</v>
      </c>
      <c r="AY8" s="127">
        <f t="shared" si="7"/>
        <v>0</v>
      </c>
      <c r="AZ8" s="127">
        <f t="shared" si="7"/>
        <v>0</v>
      </c>
      <c r="BA8" s="127">
        <f t="shared" si="7"/>
        <v>0</v>
      </c>
      <c r="BB8" s="127">
        <f t="shared" si="7"/>
        <v>0</v>
      </c>
      <c r="BC8" s="127">
        <f t="shared" si="7"/>
        <v>0</v>
      </c>
      <c r="BD8" s="127">
        <f t="shared" si="7"/>
        <v>0</v>
      </c>
      <c r="BE8" s="144"/>
      <c r="BF8" s="116">
        <f t="shared" si="8"/>
        <v>0</v>
      </c>
      <c r="BG8" s="116">
        <f t="shared" si="9"/>
        <v>0</v>
      </c>
      <c r="BH8" s="116">
        <f t="shared" si="9"/>
        <v>0</v>
      </c>
      <c r="BI8" s="116">
        <f t="shared" si="10"/>
        <v>0</v>
      </c>
      <c r="BJ8" s="116">
        <f t="shared" si="10"/>
        <v>0</v>
      </c>
      <c r="BK8" s="116">
        <f t="shared" si="10"/>
        <v>0</v>
      </c>
      <c r="BL8" s="116">
        <f t="shared" si="10"/>
        <v>0</v>
      </c>
      <c r="BM8" s="116">
        <f t="shared" si="10"/>
        <v>0</v>
      </c>
      <c r="BN8" s="116">
        <f t="shared" si="10"/>
        <v>0</v>
      </c>
      <c r="BO8" s="116">
        <f t="shared" si="10"/>
        <v>0</v>
      </c>
      <c r="BP8" s="116">
        <f t="shared" si="10"/>
        <v>0</v>
      </c>
      <c r="BQ8" s="116">
        <f t="shared" si="10"/>
        <v>0</v>
      </c>
      <c r="BR8" s="129">
        <f t="shared" si="11"/>
        <v>0</v>
      </c>
    </row>
    <row r="9" spans="1:70" ht="14.7" x14ac:dyDescent="0.55000000000000004">
      <c r="A9" s="222"/>
      <c r="B9" s="238" t="s">
        <v>370</v>
      </c>
      <c r="C9" s="130" t="s">
        <v>370</v>
      </c>
      <c r="D9" s="121" t="s">
        <v>370</v>
      </c>
      <c r="E9" s="239" t="s">
        <v>370</v>
      </c>
      <c r="F9" s="225" t="s">
        <v>370</v>
      </c>
      <c r="G9" s="226" t="s">
        <v>370</v>
      </c>
      <c r="H9" s="123" t="s">
        <v>370</v>
      </c>
      <c r="I9" s="123" t="s">
        <v>370</v>
      </c>
      <c r="J9" s="124" t="s">
        <v>370</v>
      </c>
      <c r="K9" s="227" t="s">
        <v>370</v>
      </c>
      <c r="L9" s="126"/>
      <c r="M9" s="127">
        <f t="shared" si="3"/>
        <v>0</v>
      </c>
      <c r="N9" s="127">
        <f t="shared" si="3"/>
        <v>0</v>
      </c>
      <c r="O9" s="127">
        <f t="shared" si="3"/>
        <v>0</v>
      </c>
      <c r="P9" s="127">
        <f t="shared" si="3"/>
        <v>0</v>
      </c>
      <c r="Q9" s="127">
        <f t="shared" si="3"/>
        <v>0</v>
      </c>
      <c r="R9" s="127">
        <f t="shared" si="3"/>
        <v>0</v>
      </c>
      <c r="S9" s="127">
        <f t="shared" si="3"/>
        <v>0</v>
      </c>
      <c r="T9" s="127">
        <f t="shared" si="3"/>
        <v>0</v>
      </c>
      <c r="U9" s="127">
        <f t="shared" si="3"/>
        <v>0</v>
      </c>
      <c r="V9" s="127">
        <f t="shared" si="3"/>
        <v>0</v>
      </c>
      <c r="W9" s="127">
        <f t="shared" si="3"/>
        <v>0</v>
      </c>
      <c r="X9" s="127">
        <f t="shared" si="3"/>
        <v>0</v>
      </c>
      <c r="Y9" s="127">
        <f t="shared" si="3"/>
        <v>0</v>
      </c>
      <c r="Z9" s="127">
        <f t="shared" si="3"/>
        <v>0</v>
      </c>
      <c r="AA9" s="127">
        <f t="shared" si="3"/>
        <v>0</v>
      </c>
      <c r="AB9" s="127">
        <f t="shared" si="3"/>
        <v>0</v>
      </c>
      <c r="AC9" s="127">
        <f t="shared" si="4"/>
        <v>0</v>
      </c>
      <c r="AD9" s="127">
        <f t="shared" si="4"/>
        <v>0</v>
      </c>
      <c r="AE9" s="127">
        <f t="shared" si="4"/>
        <v>0</v>
      </c>
      <c r="AF9" s="127">
        <f t="shared" si="4"/>
        <v>0</v>
      </c>
      <c r="AG9" s="127">
        <f t="shared" si="4"/>
        <v>0</v>
      </c>
      <c r="AH9" s="127">
        <f t="shared" si="4"/>
        <v>0</v>
      </c>
      <c r="AI9" s="127">
        <f t="shared" si="4"/>
        <v>0</v>
      </c>
      <c r="AJ9" s="127">
        <f t="shared" si="4"/>
        <v>0</v>
      </c>
      <c r="AK9" s="127">
        <f t="shared" si="4"/>
        <v>0</v>
      </c>
      <c r="AL9" s="127">
        <f t="shared" si="4"/>
        <v>0</v>
      </c>
      <c r="AM9" s="127">
        <f t="shared" si="4"/>
        <v>0</v>
      </c>
      <c r="AN9" s="127">
        <f t="shared" si="4"/>
        <v>0</v>
      </c>
      <c r="AO9" s="127">
        <f t="shared" si="4"/>
        <v>0</v>
      </c>
      <c r="AP9" s="127">
        <f t="shared" si="4"/>
        <v>0</v>
      </c>
      <c r="AQ9" s="127">
        <f t="shared" si="4"/>
        <v>0</v>
      </c>
      <c r="AR9" s="117">
        <f t="shared" si="5"/>
        <v>0</v>
      </c>
      <c r="AS9" s="127">
        <f t="shared" si="6"/>
        <v>0</v>
      </c>
      <c r="AT9" s="127">
        <f t="shared" si="7"/>
        <v>0</v>
      </c>
      <c r="AU9" s="127">
        <f t="shared" si="7"/>
        <v>0</v>
      </c>
      <c r="AV9" s="127">
        <f t="shared" si="7"/>
        <v>0</v>
      </c>
      <c r="AW9" s="127">
        <f t="shared" si="7"/>
        <v>0</v>
      </c>
      <c r="AX9" s="127">
        <f t="shared" si="7"/>
        <v>0</v>
      </c>
      <c r="AY9" s="127">
        <f t="shared" si="7"/>
        <v>0</v>
      </c>
      <c r="AZ9" s="127">
        <f t="shared" si="7"/>
        <v>0</v>
      </c>
      <c r="BA9" s="127">
        <f t="shared" si="7"/>
        <v>0</v>
      </c>
      <c r="BB9" s="127">
        <f t="shared" si="7"/>
        <v>0</v>
      </c>
      <c r="BC9" s="127">
        <f t="shared" si="7"/>
        <v>0</v>
      </c>
      <c r="BD9" s="127">
        <f t="shared" si="7"/>
        <v>0</v>
      </c>
      <c r="BE9" s="144"/>
      <c r="BF9" s="116">
        <f t="shared" si="8"/>
        <v>0</v>
      </c>
      <c r="BG9" s="116">
        <f t="shared" si="9"/>
        <v>0</v>
      </c>
      <c r="BH9" s="116">
        <f t="shared" si="9"/>
        <v>0</v>
      </c>
      <c r="BI9" s="116">
        <f t="shared" si="10"/>
        <v>0</v>
      </c>
      <c r="BJ9" s="116">
        <f t="shared" si="10"/>
        <v>0</v>
      </c>
      <c r="BK9" s="116">
        <f t="shared" si="10"/>
        <v>0</v>
      </c>
      <c r="BL9" s="116">
        <f t="shared" si="10"/>
        <v>0</v>
      </c>
      <c r="BM9" s="116">
        <f t="shared" si="10"/>
        <v>0</v>
      </c>
      <c r="BN9" s="116">
        <f t="shared" si="10"/>
        <v>0</v>
      </c>
      <c r="BO9" s="116">
        <f t="shared" si="10"/>
        <v>0</v>
      </c>
      <c r="BP9" s="116">
        <f t="shared" si="10"/>
        <v>0</v>
      </c>
      <c r="BQ9" s="116">
        <f t="shared" si="10"/>
        <v>0</v>
      </c>
      <c r="BR9" s="129">
        <f t="shared" si="11"/>
        <v>0</v>
      </c>
    </row>
    <row r="10" spans="1:70" ht="15" hidden="1" thickBot="1" x14ac:dyDescent="0.6">
      <c r="A10" s="222"/>
      <c r="B10" s="223"/>
      <c r="C10" s="130"/>
      <c r="D10" s="121"/>
      <c r="E10" s="224"/>
      <c r="F10" s="225"/>
      <c r="G10" s="226"/>
      <c r="H10" s="123"/>
      <c r="I10" s="123"/>
      <c r="J10" s="124"/>
      <c r="K10" s="227"/>
      <c r="L10" s="126"/>
      <c r="M10" s="127">
        <f t="shared" si="3"/>
        <v>0</v>
      </c>
      <c r="N10" s="127">
        <f t="shared" si="3"/>
        <v>0</v>
      </c>
      <c r="O10" s="127">
        <f t="shared" si="3"/>
        <v>0</v>
      </c>
      <c r="P10" s="127">
        <f t="shared" si="3"/>
        <v>0</v>
      </c>
      <c r="Q10" s="127">
        <f t="shared" si="3"/>
        <v>0</v>
      </c>
      <c r="R10" s="127">
        <f t="shared" si="3"/>
        <v>0</v>
      </c>
      <c r="S10" s="127">
        <f t="shared" si="3"/>
        <v>0</v>
      </c>
      <c r="T10" s="127">
        <f t="shared" si="3"/>
        <v>0</v>
      </c>
      <c r="U10" s="127">
        <f t="shared" si="3"/>
        <v>0</v>
      </c>
      <c r="V10" s="127">
        <f t="shared" si="3"/>
        <v>0</v>
      </c>
      <c r="W10" s="127">
        <f t="shared" si="3"/>
        <v>0</v>
      </c>
      <c r="X10" s="127">
        <f t="shared" si="3"/>
        <v>0</v>
      </c>
      <c r="Y10" s="127">
        <f t="shared" si="3"/>
        <v>0</v>
      </c>
      <c r="Z10" s="127">
        <f t="shared" si="3"/>
        <v>0</v>
      </c>
      <c r="AA10" s="127">
        <f t="shared" si="3"/>
        <v>0</v>
      </c>
      <c r="AB10" s="127">
        <f t="shared" si="3"/>
        <v>0</v>
      </c>
      <c r="AC10" s="127">
        <f t="shared" si="4"/>
        <v>0</v>
      </c>
      <c r="AD10" s="127">
        <f t="shared" si="4"/>
        <v>0</v>
      </c>
      <c r="AE10" s="127">
        <f t="shared" si="4"/>
        <v>0</v>
      </c>
      <c r="AF10" s="127">
        <f t="shared" si="4"/>
        <v>0</v>
      </c>
      <c r="AG10" s="127">
        <f t="shared" si="4"/>
        <v>0</v>
      </c>
      <c r="AH10" s="127">
        <f t="shared" si="4"/>
        <v>0</v>
      </c>
      <c r="AI10" s="127">
        <f t="shared" si="4"/>
        <v>0</v>
      </c>
      <c r="AJ10" s="127">
        <f t="shared" si="4"/>
        <v>0</v>
      </c>
      <c r="AK10" s="127">
        <f t="shared" si="4"/>
        <v>0</v>
      </c>
      <c r="AL10" s="127">
        <f t="shared" si="4"/>
        <v>0</v>
      </c>
      <c r="AM10" s="127">
        <f t="shared" si="4"/>
        <v>0</v>
      </c>
      <c r="AN10" s="127">
        <f t="shared" si="4"/>
        <v>0</v>
      </c>
      <c r="AO10" s="127">
        <f t="shared" si="4"/>
        <v>0</v>
      </c>
      <c r="AP10" s="127">
        <f t="shared" si="4"/>
        <v>0</v>
      </c>
      <c r="AQ10" s="127">
        <f t="shared" si="4"/>
        <v>0</v>
      </c>
      <c r="AR10" s="117">
        <f t="shared" si="5"/>
        <v>0</v>
      </c>
      <c r="AS10" s="127">
        <f t="shared" si="6"/>
        <v>0</v>
      </c>
      <c r="AT10" s="127">
        <f t="shared" si="7"/>
        <v>0</v>
      </c>
      <c r="AU10" s="127">
        <f t="shared" si="7"/>
        <v>0</v>
      </c>
      <c r="AV10" s="127">
        <f t="shared" si="7"/>
        <v>0</v>
      </c>
      <c r="AW10" s="127">
        <f t="shared" si="7"/>
        <v>0</v>
      </c>
      <c r="AX10" s="127">
        <f t="shared" si="7"/>
        <v>0</v>
      </c>
      <c r="AY10" s="127">
        <f t="shared" si="7"/>
        <v>0</v>
      </c>
      <c r="AZ10" s="127">
        <f t="shared" si="7"/>
        <v>0</v>
      </c>
      <c r="BA10" s="127">
        <f t="shared" si="7"/>
        <v>0</v>
      </c>
      <c r="BB10" s="127">
        <f t="shared" si="7"/>
        <v>0</v>
      </c>
      <c r="BC10" s="127">
        <f t="shared" si="7"/>
        <v>0</v>
      </c>
      <c r="BD10" s="127">
        <f t="shared" si="7"/>
        <v>0</v>
      </c>
      <c r="BE10" s="144"/>
      <c r="BF10" s="116">
        <f t="shared" si="8"/>
        <v>0</v>
      </c>
      <c r="BG10" s="116">
        <f t="shared" si="9"/>
        <v>0</v>
      </c>
      <c r="BH10" s="116">
        <f t="shared" si="9"/>
        <v>0</v>
      </c>
      <c r="BI10" s="116">
        <f t="shared" si="10"/>
        <v>0</v>
      </c>
      <c r="BJ10" s="116">
        <f t="shared" si="10"/>
        <v>0</v>
      </c>
      <c r="BK10" s="116">
        <f t="shared" si="10"/>
        <v>0</v>
      </c>
      <c r="BL10" s="116">
        <f t="shared" si="10"/>
        <v>0</v>
      </c>
      <c r="BM10" s="116">
        <f t="shared" si="10"/>
        <v>0</v>
      </c>
      <c r="BN10" s="116">
        <f t="shared" si="10"/>
        <v>0</v>
      </c>
      <c r="BO10" s="116">
        <f t="shared" si="10"/>
        <v>0</v>
      </c>
      <c r="BP10" s="116">
        <f t="shared" si="10"/>
        <v>0</v>
      </c>
      <c r="BQ10" s="116">
        <f t="shared" si="10"/>
        <v>0</v>
      </c>
      <c r="BR10" s="129">
        <f t="shared" si="11"/>
        <v>0</v>
      </c>
    </row>
    <row r="11" spans="1:70" ht="15" hidden="1" thickBot="1" x14ac:dyDescent="0.6">
      <c r="A11" s="222"/>
      <c r="B11" s="228"/>
      <c r="C11" s="130"/>
      <c r="D11" s="121"/>
      <c r="E11" s="229"/>
      <c r="F11" s="225"/>
      <c r="G11" s="226"/>
      <c r="H11" s="123"/>
      <c r="I11" s="123"/>
      <c r="J11" s="124"/>
      <c r="K11" s="227"/>
      <c r="L11" s="126"/>
      <c r="M11" s="127">
        <f t="shared" si="3"/>
        <v>0</v>
      </c>
      <c r="N11" s="127">
        <f t="shared" si="3"/>
        <v>0</v>
      </c>
      <c r="O11" s="127">
        <f t="shared" si="3"/>
        <v>0</v>
      </c>
      <c r="P11" s="127">
        <f t="shared" si="3"/>
        <v>0</v>
      </c>
      <c r="Q11" s="127">
        <f t="shared" si="3"/>
        <v>0</v>
      </c>
      <c r="R11" s="127">
        <f t="shared" si="3"/>
        <v>0</v>
      </c>
      <c r="S11" s="127">
        <f t="shared" si="3"/>
        <v>0</v>
      </c>
      <c r="T11" s="127">
        <f t="shared" si="3"/>
        <v>0</v>
      </c>
      <c r="U11" s="127">
        <f t="shared" si="3"/>
        <v>0</v>
      </c>
      <c r="V11" s="127">
        <f t="shared" si="3"/>
        <v>0</v>
      </c>
      <c r="W11" s="127">
        <f t="shared" si="3"/>
        <v>0</v>
      </c>
      <c r="X11" s="127">
        <f t="shared" si="3"/>
        <v>0</v>
      </c>
      <c r="Y11" s="127">
        <f t="shared" si="3"/>
        <v>0</v>
      </c>
      <c r="Z11" s="127">
        <f t="shared" si="3"/>
        <v>0</v>
      </c>
      <c r="AA11" s="127">
        <f t="shared" si="3"/>
        <v>0</v>
      </c>
      <c r="AB11" s="127">
        <f t="shared" si="3"/>
        <v>0</v>
      </c>
      <c r="AC11" s="127">
        <f t="shared" si="4"/>
        <v>0</v>
      </c>
      <c r="AD11" s="127">
        <f t="shared" si="4"/>
        <v>0</v>
      </c>
      <c r="AE11" s="127">
        <f t="shared" si="4"/>
        <v>0</v>
      </c>
      <c r="AF11" s="127">
        <f t="shared" si="4"/>
        <v>0</v>
      </c>
      <c r="AG11" s="127">
        <f t="shared" si="4"/>
        <v>0</v>
      </c>
      <c r="AH11" s="127">
        <f t="shared" si="4"/>
        <v>0</v>
      </c>
      <c r="AI11" s="127">
        <f t="shared" si="4"/>
        <v>0</v>
      </c>
      <c r="AJ11" s="127">
        <f t="shared" si="4"/>
        <v>0</v>
      </c>
      <c r="AK11" s="127">
        <f t="shared" si="4"/>
        <v>0</v>
      </c>
      <c r="AL11" s="127">
        <f t="shared" si="4"/>
        <v>0</v>
      </c>
      <c r="AM11" s="127">
        <f t="shared" si="4"/>
        <v>0</v>
      </c>
      <c r="AN11" s="127">
        <f t="shared" si="4"/>
        <v>0</v>
      </c>
      <c r="AO11" s="127">
        <f t="shared" si="4"/>
        <v>0</v>
      </c>
      <c r="AP11" s="127">
        <f t="shared" si="4"/>
        <v>0</v>
      </c>
      <c r="AQ11" s="127">
        <f t="shared" si="4"/>
        <v>0</v>
      </c>
      <c r="AR11" s="117">
        <f t="shared" si="5"/>
        <v>0</v>
      </c>
      <c r="AS11" s="127">
        <f t="shared" si="6"/>
        <v>0</v>
      </c>
      <c r="AT11" s="127">
        <f t="shared" si="7"/>
        <v>0</v>
      </c>
      <c r="AU11" s="127">
        <f t="shared" si="7"/>
        <v>0</v>
      </c>
      <c r="AV11" s="127">
        <f t="shared" si="7"/>
        <v>0</v>
      </c>
      <c r="AW11" s="127">
        <f t="shared" si="7"/>
        <v>0</v>
      </c>
      <c r="AX11" s="127">
        <f t="shared" si="7"/>
        <v>0</v>
      </c>
      <c r="AY11" s="127">
        <f t="shared" si="7"/>
        <v>0</v>
      </c>
      <c r="AZ11" s="127">
        <f t="shared" si="7"/>
        <v>0</v>
      </c>
      <c r="BA11" s="127">
        <f t="shared" si="7"/>
        <v>0</v>
      </c>
      <c r="BB11" s="127">
        <f t="shared" si="7"/>
        <v>0</v>
      </c>
      <c r="BC11" s="127">
        <f t="shared" si="7"/>
        <v>0</v>
      </c>
      <c r="BD11" s="127">
        <f t="shared" si="7"/>
        <v>0</v>
      </c>
      <c r="BE11" s="144"/>
      <c r="BF11" s="116">
        <f t="shared" si="8"/>
        <v>0</v>
      </c>
      <c r="BG11" s="116">
        <f t="shared" si="9"/>
        <v>0</v>
      </c>
      <c r="BH11" s="116">
        <f t="shared" si="9"/>
        <v>0</v>
      </c>
      <c r="BI11" s="116">
        <f t="shared" si="10"/>
        <v>0</v>
      </c>
      <c r="BJ11" s="116">
        <f t="shared" si="10"/>
        <v>0</v>
      </c>
      <c r="BK11" s="116">
        <f t="shared" si="10"/>
        <v>0</v>
      </c>
      <c r="BL11" s="116">
        <f t="shared" si="10"/>
        <v>0</v>
      </c>
      <c r="BM11" s="116">
        <f t="shared" si="10"/>
        <v>0</v>
      </c>
      <c r="BN11" s="116">
        <f t="shared" si="10"/>
        <v>0</v>
      </c>
      <c r="BO11" s="116">
        <f t="shared" si="10"/>
        <v>0</v>
      </c>
      <c r="BP11" s="116">
        <f t="shared" si="10"/>
        <v>0</v>
      </c>
      <c r="BQ11" s="116">
        <f t="shared" si="10"/>
        <v>0</v>
      </c>
      <c r="BR11" s="129">
        <f t="shared" si="11"/>
        <v>0</v>
      </c>
    </row>
    <row r="12" spans="1:70" ht="15" hidden="1" thickBot="1" x14ac:dyDescent="0.6">
      <c r="A12" s="222"/>
      <c r="B12" s="230"/>
      <c r="C12" s="130"/>
      <c r="D12" s="121"/>
      <c r="E12" s="231"/>
      <c r="F12" s="225"/>
      <c r="G12" s="226"/>
      <c r="H12" s="123"/>
      <c r="I12" s="123"/>
      <c r="J12" s="124"/>
      <c r="K12" s="227"/>
      <c r="L12" s="126"/>
      <c r="M12" s="127">
        <f t="shared" si="3"/>
        <v>0</v>
      </c>
      <c r="N12" s="127">
        <f t="shared" si="3"/>
        <v>0</v>
      </c>
      <c r="O12" s="127">
        <f t="shared" si="3"/>
        <v>0</v>
      </c>
      <c r="P12" s="127">
        <f t="shared" si="3"/>
        <v>0</v>
      </c>
      <c r="Q12" s="127">
        <f t="shared" si="3"/>
        <v>0</v>
      </c>
      <c r="R12" s="127">
        <f t="shared" si="3"/>
        <v>0</v>
      </c>
      <c r="S12" s="127">
        <f t="shared" si="3"/>
        <v>0</v>
      </c>
      <c r="T12" s="127">
        <f t="shared" si="3"/>
        <v>0</v>
      </c>
      <c r="U12" s="127">
        <f t="shared" si="3"/>
        <v>0</v>
      </c>
      <c r="V12" s="127">
        <f t="shared" si="3"/>
        <v>0</v>
      </c>
      <c r="W12" s="127">
        <f t="shared" si="3"/>
        <v>0</v>
      </c>
      <c r="X12" s="127">
        <f t="shared" si="3"/>
        <v>0</v>
      </c>
      <c r="Y12" s="127">
        <f t="shared" si="3"/>
        <v>0</v>
      </c>
      <c r="Z12" s="127">
        <f t="shared" si="3"/>
        <v>0</v>
      </c>
      <c r="AA12" s="127">
        <f t="shared" si="3"/>
        <v>0</v>
      </c>
      <c r="AB12" s="127">
        <f t="shared" si="3"/>
        <v>0</v>
      </c>
      <c r="AC12" s="127">
        <f t="shared" si="4"/>
        <v>0</v>
      </c>
      <c r="AD12" s="127">
        <f t="shared" si="4"/>
        <v>0</v>
      </c>
      <c r="AE12" s="127">
        <f t="shared" si="4"/>
        <v>0</v>
      </c>
      <c r="AF12" s="127">
        <f t="shared" si="4"/>
        <v>0</v>
      </c>
      <c r="AG12" s="127">
        <f t="shared" si="4"/>
        <v>0</v>
      </c>
      <c r="AH12" s="127">
        <f t="shared" si="4"/>
        <v>0</v>
      </c>
      <c r="AI12" s="127">
        <f t="shared" si="4"/>
        <v>0</v>
      </c>
      <c r="AJ12" s="127">
        <f t="shared" si="4"/>
        <v>0</v>
      </c>
      <c r="AK12" s="127">
        <f t="shared" si="4"/>
        <v>0</v>
      </c>
      <c r="AL12" s="127">
        <f t="shared" si="4"/>
        <v>0</v>
      </c>
      <c r="AM12" s="127">
        <f t="shared" si="4"/>
        <v>0</v>
      </c>
      <c r="AN12" s="127">
        <f t="shared" si="4"/>
        <v>0</v>
      </c>
      <c r="AO12" s="127">
        <f t="shared" si="4"/>
        <v>0</v>
      </c>
      <c r="AP12" s="127">
        <f t="shared" si="4"/>
        <v>0</v>
      </c>
      <c r="AQ12" s="127">
        <f t="shared" si="4"/>
        <v>0</v>
      </c>
      <c r="AR12" s="117">
        <f t="shared" si="5"/>
        <v>0</v>
      </c>
      <c r="AS12" s="127">
        <f t="shared" si="6"/>
        <v>0</v>
      </c>
      <c r="AT12" s="127">
        <f t="shared" ref="AT12:BD27" si="12">IF($E12&gt;AT$4,0,IF($E12&gt;=AS$4,IF($F12&gt;=AT$4,((AT$4-$E12)/$G12)*$K12),IF($E12&lt;AS$4,IF($F12&gt;=AT$4,((AT$4-AS$4)/$G12)*$K12,IF($F12&gt;AS$4,IF($F12&lt;AT$4,(($F12-AS$4)/$G12)*$K12),0)))))</f>
        <v>0</v>
      </c>
      <c r="AU12" s="127">
        <f t="shared" si="12"/>
        <v>0</v>
      </c>
      <c r="AV12" s="127">
        <f t="shared" si="12"/>
        <v>0</v>
      </c>
      <c r="AW12" s="127">
        <f t="shared" si="12"/>
        <v>0</v>
      </c>
      <c r="AX12" s="127">
        <f t="shared" si="12"/>
        <v>0</v>
      </c>
      <c r="AY12" s="127">
        <f t="shared" si="12"/>
        <v>0</v>
      </c>
      <c r="AZ12" s="127">
        <f t="shared" si="12"/>
        <v>0</v>
      </c>
      <c r="BA12" s="127">
        <f t="shared" si="12"/>
        <v>0</v>
      </c>
      <c r="BB12" s="127">
        <f t="shared" si="12"/>
        <v>0</v>
      </c>
      <c r="BC12" s="127">
        <f t="shared" si="12"/>
        <v>0</v>
      </c>
      <c r="BD12" s="127">
        <f t="shared" si="12"/>
        <v>0</v>
      </c>
      <c r="BE12" s="144"/>
      <c r="BF12" s="116">
        <f t="shared" si="8"/>
        <v>0</v>
      </c>
      <c r="BG12" s="116">
        <f t="shared" si="9"/>
        <v>0</v>
      </c>
      <c r="BH12" s="116">
        <f t="shared" si="9"/>
        <v>0</v>
      </c>
      <c r="BI12" s="116">
        <f t="shared" si="10"/>
        <v>0</v>
      </c>
      <c r="BJ12" s="116">
        <f t="shared" si="10"/>
        <v>0</v>
      </c>
      <c r="BK12" s="116">
        <f t="shared" si="10"/>
        <v>0</v>
      </c>
      <c r="BL12" s="116">
        <f t="shared" si="10"/>
        <v>0</v>
      </c>
      <c r="BM12" s="116">
        <f t="shared" si="10"/>
        <v>0</v>
      </c>
      <c r="BN12" s="116">
        <f t="shared" si="10"/>
        <v>0</v>
      </c>
      <c r="BO12" s="116">
        <f t="shared" si="10"/>
        <v>0</v>
      </c>
      <c r="BP12" s="116">
        <f t="shared" si="10"/>
        <v>0</v>
      </c>
      <c r="BQ12" s="116">
        <f t="shared" si="10"/>
        <v>0</v>
      </c>
      <c r="BR12" s="129">
        <f t="shared" si="11"/>
        <v>0</v>
      </c>
    </row>
    <row r="13" spans="1:70" ht="15" hidden="1" thickBot="1" x14ac:dyDescent="0.6">
      <c r="A13" s="222"/>
      <c r="B13" s="230"/>
      <c r="C13" s="130"/>
      <c r="D13" s="121"/>
      <c r="E13" s="231"/>
      <c r="F13" s="225"/>
      <c r="G13" s="226"/>
      <c r="H13" s="123"/>
      <c r="I13" s="123"/>
      <c r="J13" s="124"/>
      <c r="K13" s="227"/>
      <c r="L13" s="126"/>
      <c r="M13" s="127">
        <f t="shared" si="3"/>
        <v>0</v>
      </c>
      <c r="N13" s="127">
        <f t="shared" si="3"/>
        <v>0</v>
      </c>
      <c r="O13" s="127">
        <f t="shared" si="3"/>
        <v>0</v>
      </c>
      <c r="P13" s="127">
        <f t="shared" si="3"/>
        <v>0</v>
      </c>
      <c r="Q13" s="127">
        <f t="shared" si="3"/>
        <v>0</v>
      </c>
      <c r="R13" s="127">
        <f t="shared" si="3"/>
        <v>0</v>
      </c>
      <c r="S13" s="127">
        <f t="shared" si="3"/>
        <v>0</v>
      </c>
      <c r="T13" s="127">
        <f t="shared" si="3"/>
        <v>0</v>
      </c>
      <c r="U13" s="127">
        <f t="shared" si="3"/>
        <v>0</v>
      </c>
      <c r="V13" s="127">
        <f t="shared" si="3"/>
        <v>0</v>
      </c>
      <c r="W13" s="127">
        <f t="shared" si="3"/>
        <v>0</v>
      </c>
      <c r="X13" s="127">
        <f t="shared" si="3"/>
        <v>0</v>
      </c>
      <c r="Y13" s="127">
        <f t="shared" si="3"/>
        <v>0</v>
      </c>
      <c r="Z13" s="127">
        <f t="shared" si="3"/>
        <v>0</v>
      </c>
      <c r="AA13" s="127">
        <f t="shared" si="3"/>
        <v>0</v>
      </c>
      <c r="AB13" s="127">
        <f t="shared" ref="M13:AB29" si="13">IF($E13&gt;AB$4,0,IF($E13&gt;=AA$4,IF($F13&gt;=AB$4,((AB$4-$E13)/$G13)*$K13),IF($E13&lt;AA$4,IF($F13&gt;=AB$4,((AB$4-AA$4)/$G13)*$K13,IF($F13&gt;AA$4,IF($F13&lt;AB$4,(($F13-AA$4)/$G13)*$K13),0)))))</f>
        <v>0</v>
      </c>
      <c r="AC13" s="127">
        <f t="shared" si="4"/>
        <v>0</v>
      </c>
      <c r="AD13" s="127">
        <f t="shared" si="4"/>
        <v>0</v>
      </c>
      <c r="AE13" s="127">
        <f t="shared" si="4"/>
        <v>0</v>
      </c>
      <c r="AF13" s="127">
        <f t="shared" si="4"/>
        <v>0</v>
      </c>
      <c r="AG13" s="127">
        <f t="shared" si="4"/>
        <v>0</v>
      </c>
      <c r="AH13" s="127">
        <f t="shared" si="4"/>
        <v>0</v>
      </c>
      <c r="AI13" s="127">
        <f t="shared" si="4"/>
        <v>0</v>
      </c>
      <c r="AJ13" s="127">
        <f t="shared" si="4"/>
        <v>0</v>
      </c>
      <c r="AK13" s="127">
        <f t="shared" si="4"/>
        <v>0</v>
      </c>
      <c r="AL13" s="127">
        <f t="shared" si="4"/>
        <v>0</v>
      </c>
      <c r="AM13" s="127">
        <f t="shared" si="4"/>
        <v>0</v>
      </c>
      <c r="AN13" s="127">
        <f t="shared" si="4"/>
        <v>0</v>
      </c>
      <c r="AO13" s="127">
        <f t="shared" si="4"/>
        <v>0</v>
      </c>
      <c r="AP13" s="127">
        <f t="shared" si="4"/>
        <v>0</v>
      </c>
      <c r="AQ13" s="127">
        <f t="shared" ref="AQ13" si="14">IF($E13&gt;AQ$4,0,IF($E13&gt;=AP$4,IF($F13&gt;=AQ$4,((AQ$4-$E13)/$G13)*$K13),IF($E13&lt;AP$4,IF($F13&gt;=AQ$4,((AQ$4-AP$4)/$G13)*$K13,IF($F13&gt;AP$4,IF($F13&lt;AQ$4,(($F13-AP$4)/$G13)*$K13),0)))))</f>
        <v>0</v>
      </c>
      <c r="AR13" s="117">
        <f t="shared" si="5"/>
        <v>0</v>
      </c>
      <c r="AS13" s="127">
        <f t="shared" si="6"/>
        <v>0</v>
      </c>
      <c r="AT13" s="127">
        <f t="shared" si="12"/>
        <v>0</v>
      </c>
      <c r="AU13" s="127">
        <f t="shared" si="12"/>
        <v>0</v>
      </c>
      <c r="AV13" s="127">
        <f t="shared" si="12"/>
        <v>0</v>
      </c>
      <c r="AW13" s="127">
        <f t="shared" si="12"/>
        <v>0</v>
      </c>
      <c r="AX13" s="127">
        <f t="shared" si="12"/>
        <v>0</v>
      </c>
      <c r="AY13" s="127">
        <f t="shared" si="12"/>
        <v>0</v>
      </c>
      <c r="AZ13" s="127">
        <f t="shared" si="12"/>
        <v>0</v>
      </c>
      <c r="BA13" s="127">
        <f t="shared" si="12"/>
        <v>0</v>
      </c>
      <c r="BB13" s="127">
        <f t="shared" si="12"/>
        <v>0</v>
      </c>
      <c r="BC13" s="127">
        <f t="shared" si="12"/>
        <v>0</v>
      </c>
      <c r="BD13" s="127">
        <f t="shared" si="12"/>
        <v>0</v>
      </c>
      <c r="BE13" s="144"/>
      <c r="BF13" s="116">
        <f t="shared" si="8"/>
        <v>0</v>
      </c>
      <c r="BG13" s="116">
        <f t="shared" si="9"/>
        <v>0</v>
      </c>
      <c r="BH13" s="116">
        <f t="shared" si="9"/>
        <v>0</v>
      </c>
      <c r="BI13" s="116">
        <f t="shared" si="10"/>
        <v>0</v>
      </c>
      <c r="BJ13" s="116">
        <f t="shared" si="10"/>
        <v>0</v>
      </c>
      <c r="BK13" s="116">
        <f t="shared" si="10"/>
        <v>0</v>
      </c>
      <c r="BL13" s="116">
        <f t="shared" si="10"/>
        <v>0</v>
      </c>
      <c r="BM13" s="116">
        <f t="shared" si="10"/>
        <v>0</v>
      </c>
      <c r="BN13" s="116">
        <f t="shared" si="10"/>
        <v>0</v>
      </c>
      <c r="BO13" s="116">
        <f t="shared" si="10"/>
        <v>0</v>
      </c>
      <c r="BP13" s="116">
        <f t="shared" si="10"/>
        <v>0</v>
      </c>
      <c r="BQ13" s="116">
        <f t="shared" si="10"/>
        <v>0</v>
      </c>
      <c r="BR13" s="129">
        <f t="shared" si="11"/>
        <v>0</v>
      </c>
    </row>
    <row r="14" spans="1:70" ht="15" hidden="1" thickBot="1" x14ac:dyDescent="0.6">
      <c r="A14" s="222"/>
      <c r="B14" s="223"/>
      <c r="C14" s="130"/>
      <c r="D14" s="121"/>
      <c r="E14" s="224"/>
      <c r="F14" s="225"/>
      <c r="G14" s="226"/>
      <c r="H14" s="123"/>
      <c r="I14" s="123"/>
      <c r="J14" s="124"/>
      <c r="K14" s="227"/>
      <c r="L14" s="126"/>
      <c r="M14" s="127">
        <f t="shared" si="13"/>
        <v>0</v>
      </c>
      <c r="N14" s="127">
        <f t="shared" si="13"/>
        <v>0</v>
      </c>
      <c r="O14" s="127">
        <f t="shared" si="13"/>
        <v>0</v>
      </c>
      <c r="P14" s="127">
        <f t="shared" si="13"/>
        <v>0</v>
      </c>
      <c r="Q14" s="127">
        <f t="shared" si="13"/>
        <v>0</v>
      </c>
      <c r="R14" s="127">
        <f t="shared" si="13"/>
        <v>0</v>
      </c>
      <c r="S14" s="127">
        <f t="shared" si="13"/>
        <v>0</v>
      </c>
      <c r="T14" s="127">
        <f t="shared" si="13"/>
        <v>0</v>
      </c>
      <c r="U14" s="127">
        <f t="shared" si="13"/>
        <v>0</v>
      </c>
      <c r="V14" s="127">
        <f t="shared" si="13"/>
        <v>0</v>
      </c>
      <c r="W14" s="127">
        <f t="shared" si="13"/>
        <v>0</v>
      </c>
      <c r="X14" s="127">
        <f t="shared" si="13"/>
        <v>0</v>
      </c>
      <c r="Y14" s="127">
        <f t="shared" si="13"/>
        <v>0</v>
      </c>
      <c r="Z14" s="127">
        <f t="shared" si="13"/>
        <v>0</v>
      </c>
      <c r="AA14" s="127">
        <f t="shared" si="13"/>
        <v>0</v>
      </c>
      <c r="AB14" s="127">
        <f t="shared" si="13"/>
        <v>0</v>
      </c>
      <c r="AC14" s="127">
        <f t="shared" ref="AC14:AQ29" si="15">IF($E14&gt;AC$4,0,IF($E14&gt;=AB$4,IF($F14&gt;=AC$4,((AC$4-$E14)/$G14)*$K14),IF($E14&lt;AB$4,IF($F14&gt;=AC$4,((AC$4-AB$4)/$G14)*$K14,IF($F14&gt;AB$4,IF($F14&lt;AC$4,(($F14-AB$4)/$G14)*$K14),0)))))</f>
        <v>0</v>
      </c>
      <c r="AD14" s="127">
        <f t="shared" si="15"/>
        <v>0</v>
      </c>
      <c r="AE14" s="127">
        <f t="shared" si="15"/>
        <v>0</v>
      </c>
      <c r="AF14" s="127">
        <f t="shared" si="15"/>
        <v>0</v>
      </c>
      <c r="AG14" s="127">
        <f t="shared" si="15"/>
        <v>0</v>
      </c>
      <c r="AH14" s="127">
        <f t="shared" si="15"/>
        <v>0</v>
      </c>
      <c r="AI14" s="127">
        <f t="shared" si="15"/>
        <v>0</v>
      </c>
      <c r="AJ14" s="127">
        <f t="shared" si="15"/>
        <v>0</v>
      </c>
      <c r="AK14" s="127">
        <f t="shared" si="15"/>
        <v>0</v>
      </c>
      <c r="AL14" s="127">
        <f t="shared" si="15"/>
        <v>0</v>
      </c>
      <c r="AM14" s="127">
        <f t="shared" si="15"/>
        <v>0</v>
      </c>
      <c r="AN14" s="127">
        <f t="shared" si="15"/>
        <v>0</v>
      </c>
      <c r="AO14" s="127">
        <f t="shared" si="15"/>
        <v>0</v>
      </c>
      <c r="AP14" s="127">
        <f t="shared" si="15"/>
        <v>0</v>
      </c>
      <c r="AQ14" s="127">
        <f t="shared" si="15"/>
        <v>0</v>
      </c>
      <c r="AR14" s="117">
        <f t="shared" si="5"/>
        <v>0</v>
      </c>
      <c r="AS14" s="127">
        <f t="shared" si="6"/>
        <v>0</v>
      </c>
      <c r="AT14" s="127">
        <f t="shared" si="12"/>
        <v>0</v>
      </c>
      <c r="AU14" s="127">
        <f t="shared" si="12"/>
        <v>0</v>
      </c>
      <c r="AV14" s="127">
        <f t="shared" si="12"/>
        <v>0</v>
      </c>
      <c r="AW14" s="127">
        <f t="shared" si="12"/>
        <v>0</v>
      </c>
      <c r="AX14" s="127">
        <f t="shared" si="12"/>
        <v>0</v>
      </c>
      <c r="AY14" s="127">
        <f t="shared" si="12"/>
        <v>0</v>
      </c>
      <c r="AZ14" s="127">
        <f t="shared" si="12"/>
        <v>0</v>
      </c>
      <c r="BA14" s="127">
        <f t="shared" si="12"/>
        <v>0</v>
      </c>
      <c r="BB14" s="127">
        <f t="shared" si="12"/>
        <v>0</v>
      </c>
      <c r="BC14" s="127">
        <f t="shared" si="12"/>
        <v>0</v>
      </c>
      <c r="BD14" s="127">
        <f t="shared" si="12"/>
        <v>0</v>
      </c>
      <c r="BE14" s="144"/>
      <c r="BF14" s="116">
        <f t="shared" si="8"/>
        <v>0</v>
      </c>
      <c r="BG14" s="116">
        <f t="shared" si="9"/>
        <v>0</v>
      </c>
      <c r="BH14" s="116">
        <f t="shared" si="9"/>
        <v>0</v>
      </c>
      <c r="BI14" s="116">
        <f t="shared" si="10"/>
        <v>0</v>
      </c>
      <c r="BJ14" s="116">
        <f t="shared" si="10"/>
        <v>0</v>
      </c>
      <c r="BK14" s="116">
        <f t="shared" si="10"/>
        <v>0</v>
      </c>
      <c r="BL14" s="116">
        <f t="shared" si="10"/>
        <v>0</v>
      </c>
      <c r="BM14" s="116">
        <f t="shared" si="10"/>
        <v>0</v>
      </c>
      <c r="BN14" s="116">
        <f t="shared" si="10"/>
        <v>0</v>
      </c>
      <c r="BO14" s="116">
        <f t="shared" si="10"/>
        <v>0</v>
      </c>
      <c r="BP14" s="116">
        <f t="shared" si="10"/>
        <v>0</v>
      </c>
      <c r="BQ14" s="116">
        <f t="shared" si="10"/>
        <v>0</v>
      </c>
      <c r="BR14" s="129">
        <f t="shared" si="11"/>
        <v>0</v>
      </c>
    </row>
    <row r="15" spans="1:70" ht="15" hidden="1" thickBot="1" x14ac:dyDescent="0.6">
      <c r="A15" s="222"/>
      <c r="B15" s="228"/>
      <c r="C15" s="130"/>
      <c r="D15" s="121"/>
      <c r="E15" s="229"/>
      <c r="F15" s="225"/>
      <c r="G15" s="226"/>
      <c r="H15" s="123"/>
      <c r="I15" s="123"/>
      <c r="J15" s="124"/>
      <c r="K15" s="227"/>
      <c r="L15" s="126"/>
      <c r="M15" s="127">
        <f t="shared" si="13"/>
        <v>0</v>
      </c>
      <c r="N15" s="127">
        <f t="shared" si="13"/>
        <v>0</v>
      </c>
      <c r="O15" s="127">
        <f t="shared" si="13"/>
        <v>0</v>
      </c>
      <c r="P15" s="127">
        <f t="shared" si="13"/>
        <v>0</v>
      </c>
      <c r="Q15" s="127">
        <f t="shared" si="13"/>
        <v>0</v>
      </c>
      <c r="R15" s="127">
        <f t="shared" si="13"/>
        <v>0</v>
      </c>
      <c r="S15" s="127">
        <f t="shared" si="13"/>
        <v>0</v>
      </c>
      <c r="T15" s="127">
        <f t="shared" si="13"/>
        <v>0</v>
      </c>
      <c r="U15" s="127">
        <f t="shared" si="13"/>
        <v>0</v>
      </c>
      <c r="V15" s="127">
        <f t="shared" si="13"/>
        <v>0</v>
      </c>
      <c r="W15" s="127">
        <f t="shared" si="13"/>
        <v>0</v>
      </c>
      <c r="X15" s="127">
        <f t="shared" si="13"/>
        <v>0</v>
      </c>
      <c r="Y15" s="127">
        <f t="shared" si="13"/>
        <v>0</v>
      </c>
      <c r="Z15" s="127">
        <f t="shared" si="13"/>
        <v>0</v>
      </c>
      <c r="AA15" s="127">
        <f t="shared" si="13"/>
        <v>0</v>
      </c>
      <c r="AB15" s="127">
        <f t="shared" si="13"/>
        <v>0</v>
      </c>
      <c r="AC15" s="127">
        <f t="shared" si="15"/>
        <v>0</v>
      </c>
      <c r="AD15" s="127">
        <f t="shared" si="15"/>
        <v>0</v>
      </c>
      <c r="AE15" s="127">
        <f t="shared" si="15"/>
        <v>0</v>
      </c>
      <c r="AF15" s="127">
        <f t="shared" si="15"/>
        <v>0</v>
      </c>
      <c r="AG15" s="127">
        <f t="shared" si="15"/>
        <v>0</v>
      </c>
      <c r="AH15" s="127">
        <f t="shared" si="15"/>
        <v>0</v>
      </c>
      <c r="AI15" s="127">
        <f t="shared" si="15"/>
        <v>0</v>
      </c>
      <c r="AJ15" s="127">
        <f t="shared" si="15"/>
        <v>0</v>
      </c>
      <c r="AK15" s="127">
        <f t="shared" si="15"/>
        <v>0</v>
      </c>
      <c r="AL15" s="127">
        <f t="shared" si="15"/>
        <v>0</v>
      </c>
      <c r="AM15" s="127">
        <f t="shared" si="15"/>
        <v>0</v>
      </c>
      <c r="AN15" s="127">
        <f t="shared" si="15"/>
        <v>0</v>
      </c>
      <c r="AO15" s="127">
        <f t="shared" si="15"/>
        <v>0</v>
      </c>
      <c r="AP15" s="127">
        <f t="shared" si="15"/>
        <v>0</v>
      </c>
      <c r="AQ15" s="127">
        <f t="shared" si="15"/>
        <v>0</v>
      </c>
      <c r="AR15" s="117">
        <f t="shared" si="5"/>
        <v>0</v>
      </c>
      <c r="AS15" s="127">
        <f t="shared" si="6"/>
        <v>0</v>
      </c>
      <c r="AT15" s="127">
        <f t="shared" si="12"/>
        <v>0</v>
      </c>
      <c r="AU15" s="127">
        <f t="shared" si="12"/>
        <v>0</v>
      </c>
      <c r="AV15" s="127">
        <f t="shared" si="12"/>
        <v>0</v>
      </c>
      <c r="AW15" s="127">
        <f t="shared" si="12"/>
        <v>0</v>
      </c>
      <c r="AX15" s="127">
        <f t="shared" si="12"/>
        <v>0</v>
      </c>
      <c r="AY15" s="127">
        <f t="shared" si="12"/>
        <v>0</v>
      </c>
      <c r="AZ15" s="127">
        <f t="shared" si="12"/>
        <v>0</v>
      </c>
      <c r="BA15" s="127">
        <f t="shared" si="12"/>
        <v>0</v>
      </c>
      <c r="BB15" s="127">
        <f t="shared" si="12"/>
        <v>0</v>
      </c>
      <c r="BC15" s="127">
        <f t="shared" si="12"/>
        <v>0</v>
      </c>
      <c r="BD15" s="127">
        <f t="shared" si="12"/>
        <v>0</v>
      </c>
      <c r="BE15" s="144"/>
      <c r="BF15" s="116">
        <f t="shared" si="8"/>
        <v>0</v>
      </c>
      <c r="BG15" s="116">
        <f t="shared" si="9"/>
        <v>0</v>
      </c>
      <c r="BH15" s="116">
        <f t="shared" si="9"/>
        <v>0</v>
      </c>
      <c r="BI15" s="116">
        <f t="shared" si="10"/>
        <v>0</v>
      </c>
      <c r="BJ15" s="116">
        <f t="shared" si="10"/>
        <v>0</v>
      </c>
      <c r="BK15" s="116">
        <f t="shared" si="10"/>
        <v>0</v>
      </c>
      <c r="BL15" s="116">
        <f t="shared" si="10"/>
        <v>0</v>
      </c>
      <c r="BM15" s="116">
        <f t="shared" si="10"/>
        <v>0</v>
      </c>
      <c r="BN15" s="116">
        <f t="shared" si="10"/>
        <v>0</v>
      </c>
      <c r="BO15" s="116">
        <f t="shared" si="10"/>
        <v>0</v>
      </c>
      <c r="BP15" s="116">
        <f t="shared" si="10"/>
        <v>0</v>
      </c>
      <c r="BQ15" s="116">
        <f t="shared" si="10"/>
        <v>0</v>
      </c>
      <c r="BR15" s="129">
        <f t="shared" si="11"/>
        <v>0</v>
      </c>
    </row>
    <row r="16" spans="1:70" ht="15" hidden="1" thickBot="1" x14ac:dyDescent="0.6">
      <c r="A16" s="222"/>
      <c r="B16" s="230"/>
      <c r="C16" s="130"/>
      <c r="D16" s="121"/>
      <c r="E16" s="231"/>
      <c r="F16" s="225"/>
      <c r="G16" s="226"/>
      <c r="H16" s="123"/>
      <c r="I16" s="123"/>
      <c r="J16" s="124"/>
      <c r="K16" s="227"/>
      <c r="L16" s="126"/>
      <c r="M16" s="127">
        <f t="shared" si="13"/>
        <v>0</v>
      </c>
      <c r="N16" s="127">
        <f t="shared" si="13"/>
        <v>0</v>
      </c>
      <c r="O16" s="127">
        <f t="shared" si="13"/>
        <v>0</v>
      </c>
      <c r="P16" s="127">
        <f t="shared" si="13"/>
        <v>0</v>
      </c>
      <c r="Q16" s="127">
        <f t="shared" si="13"/>
        <v>0</v>
      </c>
      <c r="R16" s="127">
        <f t="shared" si="13"/>
        <v>0</v>
      </c>
      <c r="S16" s="127">
        <f t="shared" si="13"/>
        <v>0</v>
      </c>
      <c r="T16" s="127">
        <f t="shared" si="13"/>
        <v>0</v>
      </c>
      <c r="U16" s="127">
        <f t="shared" si="13"/>
        <v>0</v>
      </c>
      <c r="V16" s="127">
        <f t="shared" si="13"/>
        <v>0</v>
      </c>
      <c r="W16" s="127">
        <f t="shared" si="13"/>
        <v>0</v>
      </c>
      <c r="X16" s="127">
        <f t="shared" si="13"/>
        <v>0</v>
      </c>
      <c r="Y16" s="127">
        <f t="shared" si="13"/>
        <v>0</v>
      </c>
      <c r="Z16" s="127">
        <f t="shared" si="13"/>
        <v>0</v>
      </c>
      <c r="AA16" s="127">
        <f t="shared" si="13"/>
        <v>0</v>
      </c>
      <c r="AB16" s="127">
        <f t="shared" si="13"/>
        <v>0</v>
      </c>
      <c r="AC16" s="127">
        <f t="shared" si="15"/>
        <v>0</v>
      </c>
      <c r="AD16" s="127">
        <f t="shared" si="15"/>
        <v>0</v>
      </c>
      <c r="AE16" s="127">
        <f t="shared" si="15"/>
        <v>0</v>
      </c>
      <c r="AF16" s="127">
        <f t="shared" si="15"/>
        <v>0</v>
      </c>
      <c r="AG16" s="127">
        <f t="shared" si="15"/>
        <v>0</v>
      </c>
      <c r="AH16" s="127">
        <f t="shared" si="15"/>
        <v>0</v>
      </c>
      <c r="AI16" s="127">
        <f t="shared" si="15"/>
        <v>0</v>
      </c>
      <c r="AJ16" s="127">
        <f t="shared" si="15"/>
        <v>0</v>
      </c>
      <c r="AK16" s="127">
        <f t="shared" si="15"/>
        <v>0</v>
      </c>
      <c r="AL16" s="127">
        <f t="shared" si="15"/>
        <v>0</v>
      </c>
      <c r="AM16" s="127">
        <f t="shared" si="15"/>
        <v>0</v>
      </c>
      <c r="AN16" s="127">
        <f t="shared" si="15"/>
        <v>0</v>
      </c>
      <c r="AO16" s="127">
        <f t="shared" si="15"/>
        <v>0</v>
      </c>
      <c r="AP16" s="127">
        <f t="shared" si="15"/>
        <v>0</v>
      </c>
      <c r="AQ16" s="127">
        <f t="shared" si="15"/>
        <v>0</v>
      </c>
      <c r="AR16" s="117">
        <f t="shared" si="5"/>
        <v>0</v>
      </c>
      <c r="AS16" s="127">
        <f t="shared" si="6"/>
        <v>0</v>
      </c>
      <c r="AT16" s="127">
        <f t="shared" si="12"/>
        <v>0</v>
      </c>
      <c r="AU16" s="127">
        <f t="shared" si="12"/>
        <v>0</v>
      </c>
      <c r="AV16" s="127">
        <f t="shared" si="12"/>
        <v>0</v>
      </c>
      <c r="AW16" s="127">
        <f t="shared" si="12"/>
        <v>0</v>
      </c>
      <c r="AX16" s="127">
        <f t="shared" si="12"/>
        <v>0</v>
      </c>
      <c r="AY16" s="127">
        <f t="shared" si="12"/>
        <v>0</v>
      </c>
      <c r="AZ16" s="127">
        <f t="shared" si="12"/>
        <v>0</v>
      </c>
      <c r="BA16" s="127">
        <f t="shared" si="12"/>
        <v>0</v>
      </c>
      <c r="BB16" s="127">
        <f t="shared" si="12"/>
        <v>0</v>
      </c>
      <c r="BC16" s="127">
        <f t="shared" si="12"/>
        <v>0</v>
      </c>
      <c r="BD16" s="127">
        <f t="shared" si="12"/>
        <v>0</v>
      </c>
      <c r="BE16" s="144"/>
      <c r="BF16" s="116">
        <f t="shared" si="8"/>
        <v>0</v>
      </c>
      <c r="BG16" s="116">
        <f t="shared" si="9"/>
        <v>0</v>
      </c>
      <c r="BH16" s="116">
        <f t="shared" si="9"/>
        <v>0</v>
      </c>
      <c r="BI16" s="116">
        <f t="shared" si="10"/>
        <v>0</v>
      </c>
      <c r="BJ16" s="116">
        <f t="shared" si="10"/>
        <v>0</v>
      </c>
      <c r="BK16" s="116">
        <f t="shared" si="10"/>
        <v>0</v>
      </c>
      <c r="BL16" s="116">
        <f t="shared" si="10"/>
        <v>0</v>
      </c>
      <c r="BM16" s="116">
        <f t="shared" si="10"/>
        <v>0</v>
      </c>
      <c r="BN16" s="116">
        <f t="shared" si="10"/>
        <v>0</v>
      </c>
      <c r="BO16" s="116">
        <f t="shared" si="10"/>
        <v>0</v>
      </c>
      <c r="BP16" s="116">
        <f t="shared" si="10"/>
        <v>0</v>
      </c>
      <c r="BQ16" s="116">
        <f t="shared" si="10"/>
        <v>0</v>
      </c>
      <c r="BR16" s="129">
        <f t="shared" si="11"/>
        <v>0</v>
      </c>
    </row>
    <row r="17" spans="1:70" ht="15" hidden="1" thickBot="1" x14ac:dyDescent="0.6">
      <c r="A17" s="222"/>
      <c r="B17" s="230"/>
      <c r="C17" s="130"/>
      <c r="D17" s="121"/>
      <c r="E17" s="231"/>
      <c r="F17" s="225"/>
      <c r="G17" s="226"/>
      <c r="H17" s="123"/>
      <c r="I17" s="123"/>
      <c r="J17" s="124"/>
      <c r="K17" s="227"/>
      <c r="L17" s="126"/>
      <c r="M17" s="127">
        <f t="shared" si="13"/>
        <v>0</v>
      </c>
      <c r="N17" s="127">
        <f t="shared" si="13"/>
        <v>0</v>
      </c>
      <c r="O17" s="127">
        <f>K17</f>
        <v>0</v>
      </c>
      <c r="P17" s="127">
        <f t="shared" si="13"/>
        <v>0</v>
      </c>
      <c r="Q17" s="127">
        <f t="shared" si="13"/>
        <v>0</v>
      </c>
      <c r="R17" s="127">
        <f t="shared" si="13"/>
        <v>0</v>
      </c>
      <c r="S17" s="127">
        <f t="shared" si="13"/>
        <v>0</v>
      </c>
      <c r="T17" s="127">
        <f t="shared" si="13"/>
        <v>0</v>
      </c>
      <c r="U17" s="127">
        <f t="shared" si="13"/>
        <v>0</v>
      </c>
      <c r="V17" s="127">
        <f t="shared" si="13"/>
        <v>0</v>
      </c>
      <c r="W17" s="127">
        <f t="shared" si="13"/>
        <v>0</v>
      </c>
      <c r="X17" s="127">
        <f t="shared" si="13"/>
        <v>0</v>
      </c>
      <c r="Y17" s="127">
        <f t="shared" si="13"/>
        <v>0</v>
      </c>
      <c r="Z17" s="127">
        <f t="shared" si="13"/>
        <v>0</v>
      </c>
      <c r="AA17" s="127">
        <f t="shared" si="13"/>
        <v>0</v>
      </c>
      <c r="AB17" s="127">
        <f t="shared" si="13"/>
        <v>0</v>
      </c>
      <c r="AC17" s="127">
        <f t="shared" si="15"/>
        <v>0</v>
      </c>
      <c r="AD17" s="127">
        <f t="shared" si="15"/>
        <v>0</v>
      </c>
      <c r="AE17" s="127">
        <f t="shared" si="15"/>
        <v>0</v>
      </c>
      <c r="AF17" s="127">
        <f t="shared" si="15"/>
        <v>0</v>
      </c>
      <c r="AG17" s="127">
        <f t="shared" si="15"/>
        <v>0</v>
      </c>
      <c r="AH17" s="127">
        <f t="shared" si="15"/>
        <v>0</v>
      </c>
      <c r="AI17" s="127">
        <f t="shared" si="15"/>
        <v>0</v>
      </c>
      <c r="AJ17" s="127">
        <f t="shared" si="15"/>
        <v>0</v>
      </c>
      <c r="AK17" s="127">
        <f t="shared" si="15"/>
        <v>0</v>
      </c>
      <c r="AL17" s="127">
        <f t="shared" si="15"/>
        <v>0</v>
      </c>
      <c r="AM17" s="127">
        <f t="shared" si="15"/>
        <v>0</v>
      </c>
      <c r="AN17" s="127">
        <f t="shared" si="15"/>
        <v>0</v>
      </c>
      <c r="AO17" s="127">
        <f t="shared" si="15"/>
        <v>0</v>
      </c>
      <c r="AP17" s="127">
        <f t="shared" si="15"/>
        <v>0</v>
      </c>
      <c r="AQ17" s="127">
        <f t="shared" si="15"/>
        <v>0</v>
      </c>
      <c r="AR17" s="117">
        <f t="shared" si="5"/>
        <v>0</v>
      </c>
      <c r="AS17" s="127">
        <f t="shared" si="6"/>
        <v>0</v>
      </c>
      <c r="AT17" s="127">
        <f t="shared" si="12"/>
        <v>0</v>
      </c>
      <c r="AU17" s="127">
        <f t="shared" si="12"/>
        <v>0</v>
      </c>
      <c r="AV17" s="127">
        <f t="shared" si="12"/>
        <v>0</v>
      </c>
      <c r="AW17" s="127">
        <f t="shared" si="12"/>
        <v>0</v>
      </c>
      <c r="AX17" s="127">
        <f t="shared" si="12"/>
        <v>0</v>
      </c>
      <c r="AY17" s="127">
        <f t="shared" si="12"/>
        <v>0</v>
      </c>
      <c r="AZ17" s="127">
        <f t="shared" si="12"/>
        <v>0</v>
      </c>
      <c r="BA17" s="127">
        <f t="shared" si="12"/>
        <v>0</v>
      </c>
      <c r="BB17" s="127">
        <f t="shared" si="12"/>
        <v>0</v>
      </c>
      <c r="BC17" s="127">
        <f t="shared" si="12"/>
        <v>0</v>
      </c>
      <c r="BD17" s="127">
        <f t="shared" si="12"/>
        <v>0</v>
      </c>
      <c r="BE17" s="144"/>
      <c r="BF17" s="116">
        <f t="shared" si="8"/>
        <v>0</v>
      </c>
      <c r="BG17" s="116">
        <f t="shared" si="9"/>
        <v>0</v>
      </c>
      <c r="BH17" s="116">
        <f t="shared" si="9"/>
        <v>0</v>
      </c>
      <c r="BI17" s="116">
        <f t="shared" si="10"/>
        <v>0</v>
      </c>
      <c r="BJ17" s="116">
        <f t="shared" si="10"/>
        <v>0</v>
      </c>
      <c r="BK17" s="116">
        <f t="shared" si="10"/>
        <v>0</v>
      </c>
      <c r="BL17" s="116">
        <f t="shared" si="10"/>
        <v>0</v>
      </c>
      <c r="BM17" s="116">
        <f t="shared" si="10"/>
        <v>0</v>
      </c>
      <c r="BN17" s="116">
        <f t="shared" si="10"/>
        <v>0</v>
      </c>
      <c r="BO17" s="116">
        <f t="shared" si="10"/>
        <v>0</v>
      </c>
      <c r="BP17" s="116">
        <f t="shared" si="10"/>
        <v>0</v>
      </c>
      <c r="BQ17" s="116">
        <f t="shared" si="10"/>
        <v>0</v>
      </c>
      <c r="BR17" s="129">
        <f t="shared" si="11"/>
        <v>0</v>
      </c>
    </row>
    <row r="18" spans="1:70" ht="15" hidden="1" thickBot="1" x14ac:dyDescent="0.6">
      <c r="A18" s="222"/>
      <c r="B18" s="223"/>
      <c r="C18" s="130"/>
      <c r="D18" s="121"/>
      <c r="E18" s="224"/>
      <c r="F18" s="225"/>
      <c r="G18" s="226"/>
      <c r="H18" s="123"/>
      <c r="I18" s="123"/>
      <c r="J18" s="124"/>
      <c r="K18" s="227"/>
      <c r="L18" s="126"/>
      <c r="M18" s="127">
        <f t="shared" si="13"/>
        <v>0</v>
      </c>
      <c r="N18" s="127">
        <f t="shared" si="13"/>
        <v>0</v>
      </c>
      <c r="O18" s="127">
        <f>IF($E18&gt;O$4,0,IF($E18&gt;=N$4,IF($F18&gt;=O$4,((O$4-$E18)/$G18)*$K18),IF($E18&lt;N$4,IF($F18&gt;=O$4,((O$4-N$4)/$G18)*$K18,IF($F18&gt;N$4,IF($F18&lt;O$4,(($F18-N$4)/$G18)*$K18),0)))))</f>
        <v>0</v>
      </c>
      <c r="P18" s="127">
        <f t="shared" si="13"/>
        <v>0</v>
      </c>
      <c r="Q18" s="127">
        <f t="shared" si="13"/>
        <v>0</v>
      </c>
      <c r="R18" s="127">
        <f t="shared" si="13"/>
        <v>0</v>
      </c>
      <c r="S18" s="127">
        <f t="shared" si="13"/>
        <v>0</v>
      </c>
      <c r="T18" s="127">
        <f t="shared" si="13"/>
        <v>0</v>
      </c>
      <c r="U18" s="127">
        <f t="shared" si="13"/>
        <v>0</v>
      </c>
      <c r="V18" s="127">
        <f t="shared" si="13"/>
        <v>0</v>
      </c>
      <c r="W18" s="127">
        <f t="shared" si="13"/>
        <v>0</v>
      </c>
      <c r="X18" s="127">
        <f t="shared" si="13"/>
        <v>0</v>
      </c>
      <c r="Y18" s="127">
        <f t="shared" si="13"/>
        <v>0</v>
      </c>
      <c r="Z18" s="127">
        <f t="shared" si="13"/>
        <v>0</v>
      </c>
      <c r="AA18" s="127">
        <f t="shared" si="13"/>
        <v>0</v>
      </c>
      <c r="AB18" s="127">
        <f t="shared" si="13"/>
        <v>0</v>
      </c>
      <c r="AC18" s="127">
        <f t="shared" si="15"/>
        <v>0</v>
      </c>
      <c r="AD18" s="127">
        <f t="shared" si="15"/>
        <v>0</v>
      </c>
      <c r="AE18" s="127">
        <f t="shared" si="15"/>
        <v>0</v>
      </c>
      <c r="AF18" s="127">
        <f t="shared" si="15"/>
        <v>0</v>
      </c>
      <c r="AG18" s="127">
        <f t="shared" si="15"/>
        <v>0</v>
      </c>
      <c r="AH18" s="127">
        <f t="shared" si="15"/>
        <v>0</v>
      </c>
      <c r="AI18" s="127">
        <f t="shared" si="15"/>
        <v>0</v>
      </c>
      <c r="AJ18" s="127">
        <f t="shared" si="15"/>
        <v>0</v>
      </c>
      <c r="AK18" s="127">
        <f t="shared" si="15"/>
        <v>0</v>
      </c>
      <c r="AL18" s="127">
        <f t="shared" si="15"/>
        <v>0</v>
      </c>
      <c r="AM18" s="127">
        <f t="shared" si="15"/>
        <v>0</v>
      </c>
      <c r="AN18" s="127">
        <f t="shared" si="15"/>
        <v>0</v>
      </c>
      <c r="AO18" s="127">
        <f t="shared" si="15"/>
        <v>0</v>
      </c>
      <c r="AP18" s="127">
        <f t="shared" si="15"/>
        <v>0</v>
      </c>
      <c r="AQ18" s="127">
        <f t="shared" si="15"/>
        <v>0</v>
      </c>
      <c r="AR18" s="117">
        <f t="shared" si="5"/>
        <v>0</v>
      </c>
      <c r="AS18" s="127">
        <f t="shared" si="6"/>
        <v>0</v>
      </c>
      <c r="AT18" s="127">
        <f t="shared" si="12"/>
        <v>0</v>
      </c>
      <c r="AU18" s="127">
        <f t="shared" si="12"/>
        <v>0</v>
      </c>
      <c r="AV18" s="127">
        <f t="shared" si="12"/>
        <v>0</v>
      </c>
      <c r="AW18" s="127">
        <f t="shared" si="12"/>
        <v>0</v>
      </c>
      <c r="AX18" s="127">
        <f t="shared" si="12"/>
        <v>0</v>
      </c>
      <c r="AY18" s="127">
        <f t="shared" si="12"/>
        <v>0</v>
      </c>
      <c r="AZ18" s="127">
        <f t="shared" si="12"/>
        <v>0</v>
      </c>
      <c r="BA18" s="127">
        <f t="shared" si="12"/>
        <v>0</v>
      </c>
      <c r="BB18" s="127">
        <f t="shared" si="12"/>
        <v>0</v>
      </c>
      <c r="BC18" s="127">
        <f t="shared" si="12"/>
        <v>0</v>
      </c>
      <c r="BD18" s="127">
        <f t="shared" si="12"/>
        <v>0</v>
      </c>
      <c r="BE18" s="144"/>
      <c r="BF18" s="116">
        <f t="shared" si="8"/>
        <v>0</v>
      </c>
      <c r="BG18" s="116">
        <f t="shared" si="9"/>
        <v>0</v>
      </c>
      <c r="BH18" s="116">
        <f t="shared" si="9"/>
        <v>0</v>
      </c>
      <c r="BI18" s="116">
        <f t="shared" si="10"/>
        <v>0</v>
      </c>
      <c r="BJ18" s="116">
        <f t="shared" si="10"/>
        <v>0</v>
      </c>
      <c r="BK18" s="116">
        <f t="shared" si="10"/>
        <v>0</v>
      </c>
      <c r="BL18" s="116">
        <f t="shared" si="10"/>
        <v>0</v>
      </c>
      <c r="BM18" s="116">
        <f t="shared" si="10"/>
        <v>0</v>
      </c>
      <c r="BN18" s="116">
        <f t="shared" si="10"/>
        <v>0</v>
      </c>
      <c r="BO18" s="116">
        <f t="shared" si="10"/>
        <v>0</v>
      </c>
      <c r="BP18" s="116">
        <f t="shared" si="10"/>
        <v>0</v>
      </c>
      <c r="BQ18" s="116">
        <f t="shared" si="10"/>
        <v>0</v>
      </c>
      <c r="BR18" s="129">
        <f t="shared" si="11"/>
        <v>0</v>
      </c>
    </row>
    <row r="19" spans="1:70" ht="15" hidden="1" thickBot="1" x14ac:dyDescent="0.6">
      <c r="A19" s="222"/>
      <c r="B19" s="228"/>
      <c r="C19" s="130"/>
      <c r="D19" s="121"/>
      <c r="E19" s="229"/>
      <c r="F19" s="225"/>
      <c r="G19" s="226"/>
      <c r="H19" s="123"/>
      <c r="I19" s="123"/>
      <c r="J19" s="124"/>
      <c r="K19" s="227"/>
      <c r="L19" s="126"/>
      <c r="M19" s="127">
        <f t="shared" si="13"/>
        <v>0</v>
      </c>
      <c r="N19" s="127">
        <f t="shared" si="13"/>
        <v>0</v>
      </c>
      <c r="O19" s="127">
        <f>K19</f>
        <v>0</v>
      </c>
      <c r="P19" s="127">
        <f t="shared" si="13"/>
        <v>0</v>
      </c>
      <c r="Q19" s="127">
        <f t="shared" si="13"/>
        <v>0</v>
      </c>
      <c r="R19" s="127">
        <f t="shared" si="13"/>
        <v>0</v>
      </c>
      <c r="S19" s="127">
        <f t="shared" si="13"/>
        <v>0</v>
      </c>
      <c r="T19" s="127">
        <f t="shared" si="13"/>
        <v>0</v>
      </c>
      <c r="U19" s="127">
        <f t="shared" si="13"/>
        <v>0</v>
      </c>
      <c r="V19" s="127">
        <f t="shared" si="13"/>
        <v>0</v>
      </c>
      <c r="W19" s="127">
        <f t="shared" si="13"/>
        <v>0</v>
      </c>
      <c r="X19" s="127">
        <f t="shared" si="13"/>
        <v>0</v>
      </c>
      <c r="Y19" s="127">
        <f t="shared" si="13"/>
        <v>0</v>
      </c>
      <c r="Z19" s="127">
        <f t="shared" si="13"/>
        <v>0</v>
      </c>
      <c r="AA19" s="127">
        <f t="shared" si="13"/>
        <v>0</v>
      </c>
      <c r="AB19" s="127">
        <f t="shared" si="13"/>
        <v>0</v>
      </c>
      <c r="AC19" s="127">
        <f t="shared" si="15"/>
        <v>0</v>
      </c>
      <c r="AD19" s="127">
        <f t="shared" si="15"/>
        <v>0</v>
      </c>
      <c r="AE19" s="127">
        <f t="shared" si="15"/>
        <v>0</v>
      </c>
      <c r="AF19" s="127">
        <f t="shared" si="15"/>
        <v>0</v>
      </c>
      <c r="AG19" s="127">
        <f t="shared" si="15"/>
        <v>0</v>
      </c>
      <c r="AH19" s="127">
        <f t="shared" si="15"/>
        <v>0</v>
      </c>
      <c r="AI19" s="127">
        <f t="shared" si="15"/>
        <v>0</v>
      </c>
      <c r="AJ19" s="127">
        <f t="shared" si="15"/>
        <v>0</v>
      </c>
      <c r="AK19" s="127">
        <f t="shared" si="15"/>
        <v>0</v>
      </c>
      <c r="AL19" s="127">
        <f t="shared" si="15"/>
        <v>0</v>
      </c>
      <c r="AM19" s="127">
        <f t="shared" si="15"/>
        <v>0</v>
      </c>
      <c r="AN19" s="127">
        <f t="shared" si="15"/>
        <v>0</v>
      </c>
      <c r="AO19" s="127">
        <f t="shared" si="15"/>
        <v>0</v>
      </c>
      <c r="AP19" s="127">
        <f t="shared" si="15"/>
        <v>0</v>
      </c>
      <c r="AQ19" s="127">
        <f t="shared" si="15"/>
        <v>0</v>
      </c>
      <c r="AR19" s="117">
        <f t="shared" si="5"/>
        <v>0</v>
      </c>
      <c r="AS19" s="127">
        <f t="shared" si="6"/>
        <v>0</v>
      </c>
      <c r="AT19" s="127">
        <f t="shared" si="12"/>
        <v>0</v>
      </c>
      <c r="AU19" s="127">
        <f t="shared" si="12"/>
        <v>0</v>
      </c>
      <c r="AV19" s="127">
        <f t="shared" si="12"/>
        <v>0</v>
      </c>
      <c r="AW19" s="127">
        <f t="shared" si="12"/>
        <v>0</v>
      </c>
      <c r="AX19" s="127">
        <f t="shared" si="12"/>
        <v>0</v>
      </c>
      <c r="AY19" s="127">
        <f t="shared" si="12"/>
        <v>0</v>
      </c>
      <c r="AZ19" s="127">
        <f t="shared" si="12"/>
        <v>0</v>
      </c>
      <c r="BA19" s="127">
        <f t="shared" si="12"/>
        <v>0</v>
      </c>
      <c r="BB19" s="127">
        <f t="shared" si="12"/>
        <v>0</v>
      </c>
      <c r="BC19" s="127">
        <f t="shared" si="12"/>
        <v>0</v>
      </c>
      <c r="BD19" s="127">
        <f t="shared" si="12"/>
        <v>0</v>
      </c>
      <c r="BE19" s="144"/>
      <c r="BF19" s="116">
        <f t="shared" si="8"/>
        <v>0</v>
      </c>
      <c r="BG19" s="116">
        <f t="shared" si="9"/>
        <v>0</v>
      </c>
      <c r="BH19" s="116">
        <f t="shared" si="9"/>
        <v>0</v>
      </c>
      <c r="BI19" s="116">
        <f t="shared" si="10"/>
        <v>0</v>
      </c>
      <c r="BJ19" s="116">
        <f t="shared" si="10"/>
        <v>0</v>
      </c>
      <c r="BK19" s="116">
        <f t="shared" si="10"/>
        <v>0</v>
      </c>
      <c r="BL19" s="116">
        <f t="shared" si="10"/>
        <v>0</v>
      </c>
      <c r="BM19" s="116">
        <f t="shared" si="10"/>
        <v>0</v>
      </c>
      <c r="BN19" s="116">
        <f t="shared" si="10"/>
        <v>0</v>
      </c>
      <c r="BO19" s="116">
        <f t="shared" si="10"/>
        <v>0</v>
      </c>
      <c r="BP19" s="116">
        <f t="shared" si="10"/>
        <v>0</v>
      </c>
      <c r="BQ19" s="116">
        <f t="shared" si="10"/>
        <v>0</v>
      </c>
      <c r="BR19" s="129">
        <f t="shared" si="11"/>
        <v>0</v>
      </c>
    </row>
    <row r="20" spans="1:70" ht="15" hidden="1" thickBot="1" x14ac:dyDescent="0.6">
      <c r="A20" s="222"/>
      <c r="B20" s="230"/>
      <c r="C20" s="130"/>
      <c r="D20" s="121"/>
      <c r="E20" s="231"/>
      <c r="F20" s="225"/>
      <c r="G20" s="226"/>
      <c r="H20" s="123"/>
      <c r="I20" s="123"/>
      <c r="J20" s="124"/>
      <c r="K20" s="227"/>
      <c r="L20" s="126"/>
      <c r="M20" s="127">
        <f t="shared" si="13"/>
        <v>0</v>
      </c>
      <c r="N20" s="127">
        <f t="shared" si="13"/>
        <v>0</v>
      </c>
      <c r="O20" s="127">
        <f t="shared" si="13"/>
        <v>0</v>
      </c>
      <c r="P20" s="127">
        <f t="shared" si="13"/>
        <v>0</v>
      </c>
      <c r="Q20" s="127">
        <f t="shared" si="13"/>
        <v>0</v>
      </c>
      <c r="R20" s="127">
        <f t="shared" si="13"/>
        <v>0</v>
      </c>
      <c r="S20" s="127">
        <f t="shared" si="13"/>
        <v>0</v>
      </c>
      <c r="T20" s="127">
        <f t="shared" si="13"/>
        <v>0</v>
      </c>
      <c r="U20" s="127">
        <f t="shared" si="13"/>
        <v>0</v>
      </c>
      <c r="V20" s="127">
        <f t="shared" si="13"/>
        <v>0</v>
      </c>
      <c r="W20" s="127">
        <f t="shared" si="13"/>
        <v>0</v>
      </c>
      <c r="X20" s="127">
        <f t="shared" si="13"/>
        <v>0</v>
      </c>
      <c r="Y20" s="127">
        <f t="shared" si="13"/>
        <v>0</v>
      </c>
      <c r="Z20" s="127">
        <f t="shared" si="13"/>
        <v>0</v>
      </c>
      <c r="AA20" s="127">
        <f t="shared" si="13"/>
        <v>0</v>
      </c>
      <c r="AB20" s="127">
        <f t="shared" si="13"/>
        <v>0</v>
      </c>
      <c r="AC20" s="127">
        <f t="shared" si="15"/>
        <v>0</v>
      </c>
      <c r="AD20" s="127">
        <f t="shared" si="15"/>
        <v>0</v>
      </c>
      <c r="AE20" s="127">
        <f t="shared" si="15"/>
        <v>0</v>
      </c>
      <c r="AF20" s="127">
        <f t="shared" si="15"/>
        <v>0</v>
      </c>
      <c r="AG20" s="127">
        <f t="shared" si="15"/>
        <v>0</v>
      </c>
      <c r="AH20" s="127">
        <f t="shared" si="15"/>
        <v>0</v>
      </c>
      <c r="AI20" s="127">
        <f t="shared" si="15"/>
        <v>0</v>
      </c>
      <c r="AJ20" s="127">
        <f t="shared" si="15"/>
        <v>0</v>
      </c>
      <c r="AK20" s="127">
        <f t="shared" si="15"/>
        <v>0</v>
      </c>
      <c r="AL20" s="127">
        <f t="shared" si="15"/>
        <v>0</v>
      </c>
      <c r="AM20" s="127">
        <f t="shared" si="15"/>
        <v>0</v>
      </c>
      <c r="AN20" s="127">
        <f t="shared" si="15"/>
        <v>0</v>
      </c>
      <c r="AO20" s="127">
        <f t="shared" si="15"/>
        <v>0</v>
      </c>
      <c r="AP20" s="127">
        <f t="shared" si="15"/>
        <v>0</v>
      </c>
      <c r="AQ20" s="127">
        <f t="shared" si="15"/>
        <v>0</v>
      </c>
      <c r="AR20" s="117">
        <f t="shared" si="5"/>
        <v>0</v>
      </c>
      <c r="AS20" s="127">
        <f t="shared" si="6"/>
        <v>0</v>
      </c>
      <c r="AT20" s="127">
        <f t="shared" si="12"/>
        <v>0</v>
      </c>
      <c r="AU20" s="127">
        <f t="shared" si="12"/>
        <v>0</v>
      </c>
      <c r="AV20" s="127">
        <f t="shared" si="12"/>
        <v>0</v>
      </c>
      <c r="AW20" s="127">
        <f t="shared" si="12"/>
        <v>0</v>
      </c>
      <c r="AX20" s="127">
        <f t="shared" si="12"/>
        <v>0</v>
      </c>
      <c r="AY20" s="127">
        <f t="shared" si="12"/>
        <v>0</v>
      </c>
      <c r="AZ20" s="127">
        <f t="shared" si="12"/>
        <v>0</v>
      </c>
      <c r="BA20" s="127">
        <f t="shared" si="12"/>
        <v>0</v>
      </c>
      <c r="BB20" s="127">
        <f t="shared" si="12"/>
        <v>0</v>
      </c>
      <c r="BC20" s="127">
        <f t="shared" si="12"/>
        <v>0</v>
      </c>
      <c r="BD20" s="127">
        <f t="shared" si="12"/>
        <v>0</v>
      </c>
      <c r="BE20" s="144"/>
      <c r="BF20" s="116">
        <f t="shared" si="8"/>
        <v>0</v>
      </c>
      <c r="BG20" s="116">
        <f t="shared" si="9"/>
        <v>0</v>
      </c>
      <c r="BH20" s="116">
        <f t="shared" si="9"/>
        <v>0</v>
      </c>
      <c r="BI20" s="116">
        <f t="shared" si="10"/>
        <v>0</v>
      </c>
      <c r="BJ20" s="116">
        <f t="shared" si="10"/>
        <v>0</v>
      </c>
      <c r="BK20" s="116">
        <f t="shared" si="10"/>
        <v>0</v>
      </c>
      <c r="BL20" s="116">
        <f t="shared" si="10"/>
        <v>0</v>
      </c>
      <c r="BM20" s="116">
        <f t="shared" si="10"/>
        <v>0</v>
      </c>
      <c r="BN20" s="116">
        <f t="shared" si="10"/>
        <v>0</v>
      </c>
      <c r="BO20" s="116">
        <f t="shared" si="10"/>
        <v>0</v>
      </c>
      <c r="BP20" s="116">
        <f t="shared" si="10"/>
        <v>0</v>
      </c>
      <c r="BQ20" s="116">
        <f t="shared" si="10"/>
        <v>0</v>
      </c>
      <c r="BR20" s="129">
        <f t="shared" si="11"/>
        <v>0</v>
      </c>
    </row>
    <row r="21" spans="1:70" ht="15" hidden="1" thickBot="1" x14ac:dyDescent="0.6">
      <c r="A21" s="222"/>
      <c r="B21" s="230"/>
      <c r="C21" s="130"/>
      <c r="D21" s="121"/>
      <c r="E21" s="231"/>
      <c r="F21" s="225"/>
      <c r="G21" s="226"/>
      <c r="H21" s="123"/>
      <c r="I21" s="123"/>
      <c r="J21" s="124"/>
      <c r="K21" s="227"/>
      <c r="L21" s="126"/>
      <c r="M21" s="127">
        <f t="shared" si="13"/>
        <v>0</v>
      </c>
      <c r="N21" s="127">
        <f t="shared" si="13"/>
        <v>0</v>
      </c>
      <c r="O21" s="127">
        <f t="shared" si="13"/>
        <v>0</v>
      </c>
      <c r="P21" s="127">
        <f t="shared" si="13"/>
        <v>0</v>
      </c>
      <c r="Q21" s="127">
        <f t="shared" si="13"/>
        <v>0</v>
      </c>
      <c r="R21" s="127">
        <f t="shared" si="13"/>
        <v>0</v>
      </c>
      <c r="S21" s="127">
        <f t="shared" si="13"/>
        <v>0</v>
      </c>
      <c r="T21" s="127">
        <f t="shared" si="13"/>
        <v>0</v>
      </c>
      <c r="U21" s="127">
        <f t="shared" si="13"/>
        <v>0</v>
      </c>
      <c r="V21" s="127">
        <f t="shared" si="13"/>
        <v>0</v>
      </c>
      <c r="W21" s="127">
        <f t="shared" si="13"/>
        <v>0</v>
      </c>
      <c r="X21" s="127">
        <f t="shared" si="13"/>
        <v>0</v>
      </c>
      <c r="Y21" s="127">
        <f t="shared" si="13"/>
        <v>0</v>
      </c>
      <c r="Z21" s="127">
        <f t="shared" si="13"/>
        <v>0</v>
      </c>
      <c r="AA21" s="127">
        <f t="shared" si="13"/>
        <v>0</v>
      </c>
      <c r="AB21" s="127">
        <f t="shared" si="13"/>
        <v>0</v>
      </c>
      <c r="AC21" s="127">
        <f t="shared" si="15"/>
        <v>0</v>
      </c>
      <c r="AD21" s="127">
        <f t="shared" si="15"/>
        <v>0</v>
      </c>
      <c r="AE21" s="127">
        <f t="shared" si="15"/>
        <v>0</v>
      </c>
      <c r="AF21" s="127">
        <f t="shared" si="15"/>
        <v>0</v>
      </c>
      <c r="AG21" s="127">
        <f t="shared" si="15"/>
        <v>0</v>
      </c>
      <c r="AH21" s="127">
        <f t="shared" si="15"/>
        <v>0</v>
      </c>
      <c r="AI21" s="127">
        <f t="shared" si="15"/>
        <v>0</v>
      </c>
      <c r="AJ21" s="127">
        <f t="shared" si="15"/>
        <v>0</v>
      </c>
      <c r="AK21" s="127">
        <f t="shared" si="15"/>
        <v>0</v>
      </c>
      <c r="AL21" s="127">
        <f t="shared" si="15"/>
        <v>0</v>
      </c>
      <c r="AM21" s="127">
        <f t="shared" si="15"/>
        <v>0</v>
      </c>
      <c r="AN21" s="127">
        <f t="shared" si="15"/>
        <v>0</v>
      </c>
      <c r="AO21" s="127">
        <f t="shared" si="15"/>
        <v>0</v>
      </c>
      <c r="AP21" s="127">
        <f t="shared" si="15"/>
        <v>0</v>
      </c>
      <c r="AQ21" s="127">
        <f t="shared" si="15"/>
        <v>0</v>
      </c>
      <c r="AR21" s="117">
        <f t="shared" si="5"/>
        <v>0</v>
      </c>
      <c r="AS21" s="127">
        <f t="shared" si="6"/>
        <v>0</v>
      </c>
      <c r="AT21" s="127">
        <f t="shared" si="12"/>
        <v>0</v>
      </c>
      <c r="AU21" s="127">
        <f t="shared" si="12"/>
        <v>0</v>
      </c>
      <c r="AV21" s="127">
        <f t="shared" si="12"/>
        <v>0</v>
      </c>
      <c r="AW21" s="127">
        <f t="shared" si="12"/>
        <v>0</v>
      </c>
      <c r="AX21" s="127">
        <f t="shared" si="12"/>
        <v>0</v>
      </c>
      <c r="AY21" s="127">
        <f t="shared" si="12"/>
        <v>0</v>
      </c>
      <c r="AZ21" s="127">
        <f t="shared" si="12"/>
        <v>0</v>
      </c>
      <c r="BA21" s="127">
        <f t="shared" si="12"/>
        <v>0</v>
      </c>
      <c r="BB21" s="127">
        <f t="shared" si="12"/>
        <v>0</v>
      </c>
      <c r="BC21" s="127">
        <f t="shared" si="12"/>
        <v>0</v>
      </c>
      <c r="BD21" s="127">
        <f t="shared" si="12"/>
        <v>0</v>
      </c>
      <c r="BE21" s="144"/>
      <c r="BF21" s="116">
        <f t="shared" si="8"/>
        <v>0</v>
      </c>
      <c r="BG21" s="116">
        <f t="shared" si="9"/>
        <v>0</v>
      </c>
      <c r="BH21" s="116">
        <f t="shared" si="9"/>
        <v>0</v>
      </c>
      <c r="BI21" s="116">
        <f t="shared" si="10"/>
        <v>0</v>
      </c>
      <c r="BJ21" s="116">
        <f t="shared" si="10"/>
        <v>0</v>
      </c>
      <c r="BK21" s="116">
        <f t="shared" si="10"/>
        <v>0</v>
      </c>
      <c r="BL21" s="116">
        <f t="shared" si="10"/>
        <v>0</v>
      </c>
      <c r="BM21" s="116">
        <f t="shared" si="10"/>
        <v>0</v>
      </c>
      <c r="BN21" s="116">
        <f t="shared" si="10"/>
        <v>0</v>
      </c>
      <c r="BO21" s="116">
        <f t="shared" si="10"/>
        <v>0</v>
      </c>
      <c r="BP21" s="116">
        <f t="shared" si="10"/>
        <v>0</v>
      </c>
      <c r="BQ21" s="116">
        <f t="shared" si="10"/>
        <v>0</v>
      </c>
      <c r="BR21" s="129">
        <f t="shared" si="11"/>
        <v>0</v>
      </c>
    </row>
    <row r="22" spans="1:70" ht="15" hidden="1" thickBot="1" x14ac:dyDescent="0.6">
      <c r="A22" s="222"/>
      <c r="B22" s="223"/>
      <c r="C22" s="130"/>
      <c r="D22" s="121"/>
      <c r="E22" s="224"/>
      <c r="F22" s="225"/>
      <c r="G22" s="226"/>
      <c r="H22" s="123"/>
      <c r="I22" s="123"/>
      <c r="J22" s="124"/>
      <c r="K22" s="227"/>
      <c r="L22" s="126"/>
      <c r="M22" s="127">
        <f t="shared" si="13"/>
        <v>0</v>
      </c>
      <c r="N22" s="127">
        <f t="shared" si="13"/>
        <v>0</v>
      </c>
      <c r="O22" s="127">
        <f t="shared" si="13"/>
        <v>0</v>
      </c>
      <c r="P22" s="127">
        <f t="shared" si="13"/>
        <v>0</v>
      </c>
      <c r="Q22" s="127">
        <f t="shared" si="13"/>
        <v>0</v>
      </c>
      <c r="R22" s="127">
        <f t="shared" si="13"/>
        <v>0</v>
      </c>
      <c r="S22" s="127">
        <f t="shared" si="13"/>
        <v>0</v>
      </c>
      <c r="T22" s="127">
        <f t="shared" si="13"/>
        <v>0</v>
      </c>
      <c r="U22" s="127">
        <f t="shared" si="13"/>
        <v>0</v>
      </c>
      <c r="V22" s="127">
        <f t="shared" si="13"/>
        <v>0</v>
      </c>
      <c r="W22" s="127">
        <f t="shared" si="13"/>
        <v>0</v>
      </c>
      <c r="X22" s="127">
        <f t="shared" si="13"/>
        <v>0</v>
      </c>
      <c r="Y22" s="127">
        <f t="shared" si="13"/>
        <v>0</v>
      </c>
      <c r="Z22" s="127">
        <f t="shared" si="13"/>
        <v>0</v>
      </c>
      <c r="AA22" s="127">
        <f t="shared" si="13"/>
        <v>0</v>
      </c>
      <c r="AB22" s="127">
        <f t="shared" si="13"/>
        <v>0</v>
      </c>
      <c r="AC22" s="127">
        <f t="shared" si="15"/>
        <v>0</v>
      </c>
      <c r="AD22" s="127">
        <f t="shared" si="15"/>
        <v>0</v>
      </c>
      <c r="AE22" s="127">
        <f t="shared" si="15"/>
        <v>0</v>
      </c>
      <c r="AF22" s="127">
        <f t="shared" si="15"/>
        <v>0</v>
      </c>
      <c r="AG22" s="127">
        <f t="shared" si="15"/>
        <v>0</v>
      </c>
      <c r="AH22" s="127">
        <f t="shared" si="15"/>
        <v>0</v>
      </c>
      <c r="AI22" s="127">
        <f t="shared" si="15"/>
        <v>0</v>
      </c>
      <c r="AJ22" s="127">
        <f t="shared" si="15"/>
        <v>0</v>
      </c>
      <c r="AK22" s="127">
        <f t="shared" si="15"/>
        <v>0</v>
      </c>
      <c r="AL22" s="127">
        <f t="shared" si="15"/>
        <v>0</v>
      </c>
      <c r="AM22" s="127">
        <f t="shared" si="15"/>
        <v>0</v>
      </c>
      <c r="AN22" s="127">
        <f t="shared" si="15"/>
        <v>0</v>
      </c>
      <c r="AO22" s="127">
        <f t="shared" si="15"/>
        <v>0</v>
      </c>
      <c r="AP22" s="127">
        <f t="shared" si="15"/>
        <v>0</v>
      </c>
      <c r="AQ22" s="127">
        <f t="shared" si="15"/>
        <v>0</v>
      </c>
      <c r="AR22" s="117">
        <f t="shared" si="5"/>
        <v>0</v>
      </c>
      <c r="AS22" s="127">
        <f t="shared" si="6"/>
        <v>0</v>
      </c>
      <c r="AT22" s="127">
        <f t="shared" si="12"/>
        <v>0</v>
      </c>
      <c r="AU22" s="127">
        <f t="shared" si="12"/>
        <v>0</v>
      </c>
      <c r="AV22" s="127">
        <f t="shared" si="12"/>
        <v>0</v>
      </c>
      <c r="AW22" s="127">
        <f t="shared" si="12"/>
        <v>0</v>
      </c>
      <c r="AX22" s="127">
        <f t="shared" si="12"/>
        <v>0</v>
      </c>
      <c r="AY22" s="127">
        <f t="shared" si="12"/>
        <v>0</v>
      </c>
      <c r="AZ22" s="127">
        <f t="shared" si="12"/>
        <v>0</v>
      </c>
      <c r="BA22" s="127">
        <f t="shared" si="12"/>
        <v>0</v>
      </c>
      <c r="BB22" s="127">
        <f t="shared" si="12"/>
        <v>0</v>
      </c>
      <c r="BC22" s="127">
        <f t="shared" si="12"/>
        <v>0</v>
      </c>
      <c r="BD22" s="127">
        <f t="shared" si="12"/>
        <v>0</v>
      </c>
      <c r="BE22" s="144"/>
      <c r="BF22" s="116">
        <f t="shared" si="8"/>
        <v>0</v>
      </c>
      <c r="BG22" s="116">
        <f t="shared" si="9"/>
        <v>0</v>
      </c>
      <c r="BH22" s="116">
        <f t="shared" si="9"/>
        <v>0</v>
      </c>
      <c r="BI22" s="116">
        <f t="shared" si="10"/>
        <v>0</v>
      </c>
      <c r="BJ22" s="116">
        <f t="shared" si="10"/>
        <v>0</v>
      </c>
      <c r="BK22" s="116">
        <f t="shared" si="10"/>
        <v>0</v>
      </c>
      <c r="BL22" s="116">
        <f t="shared" si="10"/>
        <v>0</v>
      </c>
      <c r="BM22" s="116">
        <f t="shared" si="10"/>
        <v>0</v>
      </c>
      <c r="BN22" s="116">
        <f t="shared" si="10"/>
        <v>0</v>
      </c>
      <c r="BO22" s="116">
        <f t="shared" si="10"/>
        <v>0</v>
      </c>
      <c r="BP22" s="116">
        <f t="shared" si="10"/>
        <v>0</v>
      </c>
      <c r="BQ22" s="116">
        <f t="shared" si="10"/>
        <v>0</v>
      </c>
      <c r="BR22" s="129">
        <f t="shared" si="11"/>
        <v>0</v>
      </c>
    </row>
    <row r="23" spans="1:70" ht="15" hidden="1" thickBot="1" x14ac:dyDescent="0.6">
      <c r="A23" s="222"/>
      <c r="B23" s="232"/>
      <c r="C23" s="130"/>
      <c r="D23" s="121"/>
      <c r="E23" s="233"/>
      <c r="F23" s="225"/>
      <c r="G23" s="226"/>
      <c r="H23" s="123"/>
      <c r="I23" s="123"/>
      <c r="J23" s="124"/>
      <c r="K23" s="227"/>
      <c r="L23" s="126"/>
      <c r="M23" s="127">
        <f t="shared" si="13"/>
        <v>0</v>
      </c>
      <c r="N23" s="127">
        <f t="shared" si="13"/>
        <v>0</v>
      </c>
      <c r="O23" s="127">
        <f t="shared" si="13"/>
        <v>0</v>
      </c>
      <c r="P23" s="127">
        <f t="shared" si="13"/>
        <v>0</v>
      </c>
      <c r="Q23" s="127">
        <f t="shared" si="13"/>
        <v>0</v>
      </c>
      <c r="R23" s="127">
        <f t="shared" si="13"/>
        <v>0</v>
      </c>
      <c r="S23" s="127">
        <f t="shared" si="13"/>
        <v>0</v>
      </c>
      <c r="T23" s="127">
        <f t="shared" si="13"/>
        <v>0</v>
      </c>
      <c r="U23" s="127">
        <f t="shared" si="13"/>
        <v>0</v>
      </c>
      <c r="V23" s="127">
        <f t="shared" si="13"/>
        <v>0</v>
      </c>
      <c r="W23" s="127">
        <f t="shared" si="13"/>
        <v>0</v>
      </c>
      <c r="X23" s="127">
        <f t="shared" si="13"/>
        <v>0</v>
      </c>
      <c r="Y23" s="127">
        <f t="shared" si="13"/>
        <v>0</v>
      </c>
      <c r="Z23" s="127">
        <f t="shared" si="13"/>
        <v>0</v>
      </c>
      <c r="AA23" s="127">
        <f t="shared" si="13"/>
        <v>0</v>
      </c>
      <c r="AB23" s="127">
        <f t="shared" si="13"/>
        <v>0</v>
      </c>
      <c r="AC23" s="127">
        <f t="shared" si="15"/>
        <v>0</v>
      </c>
      <c r="AD23" s="127">
        <f t="shared" si="15"/>
        <v>0</v>
      </c>
      <c r="AE23" s="127">
        <f t="shared" si="15"/>
        <v>0</v>
      </c>
      <c r="AF23" s="127">
        <f t="shared" si="15"/>
        <v>0</v>
      </c>
      <c r="AG23" s="127">
        <f t="shared" si="15"/>
        <v>0</v>
      </c>
      <c r="AH23" s="127">
        <f t="shared" si="15"/>
        <v>0</v>
      </c>
      <c r="AI23" s="127">
        <f t="shared" si="15"/>
        <v>0</v>
      </c>
      <c r="AJ23" s="127">
        <f t="shared" si="15"/>
        <v>0</v>
      </c>
      <c r="AK23" s="127">
        <f t="shared" si="15"/>
        <v>0</v>
      </c>
      <c r="AL23" s="127">
        <f t="shared" si="15"/>
        <v>0</v>
      </c>
      <c r="AM23" s="127">
        <f t="shared" si="15"/>
        <v>0</v>
      </c>
      <c r="AN23" s="127">
        <f t="shared" si="15"/>
        <v>0</v>
      </c>
      <c r="AO23" s="127">
        <f t="shared" si="15"/>
        <v>0</v>
      </c>
      <c r="AP23" s="127">
        <f t="shared" si="15"/>
        <v>0</v>
      </c>
      <c r="AQ23" s="127">
        <f t="shared" si="15"/>
        <v>0</v>
      </c>
      <c r="AR23" s="117">
        <f t="shared" si="5"/>
        <v>0</v>
      </c>
      <c r="AS23" s="127">
        <f t="shared" si="6"/>
        <v>0</v>
      </c>
      <c r="AT23" s="127">
        <f t="shared" si="12"/>
        <v>0</v>
      </c>
      <c r="AU23" s="127">
        <f t="shared" si="12"/>
        <v>0</v>
      </c>
      <c r="AV23" s="127">
        <f t="shared" si="12"/>
        <v>0</v>
      </c>
      <c r="AW23" s="127">
        <f t="shared" si="12"/>
        <v>0</v>
      </c>
      <c r="AX23" s="127">
        <f t="shared" si="12"/>
        <v>0</v>
      </c>
      <c r="AY23" s="127">
        <f t="shared" si="12"/>
        <v>0</v>
      </c>
      <c r="AZ23" s="127">
        <f t="shared" si="12"/>
        <v>0</v>
      </c>
      <c r="BA23" s="127">
        <f t="shared" si="12"/>
        <v>0</v>
      </c>
      <c r="BB23" s="127">
        <f t="shared" si="12"/>
        <v>0</v>
      </c>
      <c r="BC23" s="127">
        <f t="shared" si="12"/>
        <v>0</v>
      </c>
      <c r="BD23" s="127">
        <f t="shared" si="12"/>
        <v>0</v>
      </c>
      <c r="BE23" s="144"/>
      <c r="BF23" s="116">
        <f t="shared" si="8"/>
        <v>0</v>
      </c>
      <c r="BG23" s="116">
        <f t="shared" si="9"/>
        <v>0</v>
      </c>
      <c r="BH23" s="116">
        <f t="shared" si="9"/>
        <v>0</v>
      </c>
      <c r="BI23" s="116">
        <f t="shared" si="10"/>
        <v>0</v>
      </c>
      <c r="BJ23" s="116">
        <f t="shared" si="10"/>
        <v>0</v>
      </c>
      <c r="BK23" s="116">
        <f t="shared" si="10"/>
        <v>0</v>
      </c>
      <c r="BL23" s="116">
        <f t="shared" si="10"/>
        <v>0</v>
      </c>
      <c r="BM23" s="116">
        <f t="shared" si="10"/>
        <v>0</v>
      </c>
      <c r="BN23" s="116">
        <f t="shared" si="10"/>
        <v>0</v>
      </c>
      <c r="BO23" s="116">
        <f t="shared" si="10"/>
        <v>0</v>
      </c>
      <c r="BP23" s="116">
        <f t="shared" si="10"/>
        <v>0</v>
      </c>
      <c r="BQ23" s="116">
        <f t="shared" si="10"/>
        <v>0</v>
      </c>
      <c r="BR23" s="129">
        <f t="shared" si="11"/>
        <v>0</v>
      </c>
    </row>
    <row r="24" spans="1:70" ht="15" hidden="1" thickBot="1" x14ac:dyDescent="0.6">
      <c r="A24" s="222"/>
      <c r="B24" s="230"/>
      <c r="C24" s="130"/>
      <c r="D24" s="121"/>
      <c r="E24" s="231"/>
      <c r="F24" s="225"/>
      <c r="G24" s="226"/>
      <c r="H24" s="123"/>
      <c r="I24" s="123"/>
      <c r="J24" s="124"/>
      <c r="K24" s="227"/>
      <c r="L24" s="126"/>
      <c r="M24" s="127">
        <f t="shared" si="13"/>
        <v>0</v>
      </c>
      <c r="N24" s="127">
        <f t="shared" si="13"/>
        <v>0</v>
      </c>
      <c r="O24" s="127">
        <f t="shared" si="13"/>
        <v>0</v>
      </c>
      <c r="P24" s="127">
        <f t="shared" si="13"/>
        <v>0</v>
      </c>
      <c r="Q24" s="127">
        <f t="shared" si="13"/>
        <v>0</v>
      </c>
      <c r="R24" s="127">
        <f t="shared" si="13"/>
        <v>0</v>
      </c>
      <c r="S24" s="127">
        <f t="shared" si="13"/>
        <v>0</v>
      </c>
      <c r="T24" s="127">
        <f t="shared" si="13"/>
        <v>0</v>
      </c>
      <c r="U24" s="127">
        <f t="shared" si="13"/>
        <v>0</v>
      </c>
      <c r="V24" s="127">
        <f t="shared" si="13"/>
        <v>0</v>
      </c>
      <c r="W24" s="127">
        <f t="shared" si="13"/>
        <v>0</v>
      </c>
      <c r="X24" s="127">
        <f t="shared" si="13"/>
        <v>0</v>
      </c>
      <c r="Y24" s="127">
        <f t="shared" si="13"/>
        <v>0</v>
      </c>
      <c r="Z24" s="127">
        <f t="shared" si="13"/>
        <v>0</v>
      </c>
      <c r="AA24" s="127">
        <f t="shared" si="13"/>
        <v>0</v>
      </c>
      <c r="AB24" s="127">
        <f t="shared" si="13"/>
        <v>0</v>
      </c>
      <c r="AC24" s="127">
        <f t="shared" si="15"/>
        <v>0</v>
      </c>
      <c r="AD24" s="127">
        <f t="shared" si="15"/>
        <v>0</v>
      </c>
      <c r="AE24" s="127">
        <f t="shared" si="15"/>
        <v>0</v>
      </c>
      <c r="AF24" s="127">
        <f t="shared" si="15"/>
        <v>0</v>
      </c>
      <c r="AG24" s="127">
        <f t="shared" si="15"/>
        <v>0</v>
      </c>
      <c r="AH24" s="127">
        <f t="shared" si="15"/>
        <v>0</v>
      </c>
      <c r="AI24" s="127">
        <f t="shared" si="15"/>
        <v>0</v>
      </c>
      <c r="AJ24" s="127">
        <f t="shared" si="15"/>
        <v>0</v>
      </c>
      <c r="AK24" s="127">
        <f t="shared" si="15"/>
        <v>0</v>
      </c>
      <c r="AL24" s="127">
        <f t="shared" si="15"/>
        <v>0</v>
      </c>
      <c r="AM24" s="127">
        <f t="shared" si="15"/>
        <v>0</v>
      </c>
      <c r="AN24" s="127">
        <f t="shared" si="15"/>
        <v>0</v>
      </c>
      <c r="AO24" s="127">
        <f t="shared" si="15"/>
        <v>0</v>
      </c>
      <c r="AP24" s="127">
        <f t="shared" si="15"/>
        <v>0</v>
      </c>
      <c r="AQ24" s="127">
        <f t="shared" si="15"/>
        <v>0</v>
      </c>
      <c r="AR24" s="117">
        <f t="shared" si="5"/>
        <v>0</v>
      </c>
      <c r="AS24" s="127">
        <f t="shared" si="6"/>
        <v>0</v>
      </c>
      <c r="AT24" s="127">
        <f t="shared" si="12"/>
        <v>0</v>
      </c>
      <c r="AU24" s="127">
        <f t="shared" si="12"/>
        <v>0</v>
      </c>
      <c r="AV24" s="127">
        <f t="shared" si="12"/>
        <v>0</v>
      </c>
      <c r="AW24" s="127">
        <f t="shared" si="12"/>
        <v>0</v>
      </c>
      <c r="AX24" s="127">
        <f t="shared" si="12"/>
        <v>0</v>
      </c>
      <c r="AY24" s="127">
        <f t="shared" si="12"/>
        <v>0</v>
      </c>
      <c r="AZ24" s="127">
        <f t="shared" si="12"/>
        <v>0</v>
      </c>
      <c r="BA24" s="127">
        <f t="shared" si="12"/>
        <v>0</v>
      </c>
      <c r="BB24" s="127">
        <f t="shared" si="12"/>
        <v>0</v>
      </c>
      <c r="BC24" s="127">
        <f t="shared" si="12"/>
        <v>0</v>
      </c>
      <c r="BD24" s="127">
        <f t="shared" si="12"/>
        <v>0</v>
      </c>
      <c r="BE24" s="144"/>
      <c r="BF24" s="116">
        <f t="shared" si="8"/>
        <v>0</v>
      </c>
      <c r="BG24" s="116">
        <f t="shared" si="9"/>
        <v>0</v>
      </c>
      <c r="BH24" s="116">
        <f t="shared" si="9"/>
        <v>0</v>
      </c>
      <c r="BI24" s="116">
        <f t="shared" si="10"/>
        <v>0</v>
      </c>
      <c r="BJ24" s="116">
        <f t="shared" si="10"/>
        <v>0</v>
      </c>
      <c r="BK24" s="116">
        <f t="shared" si="10"/>
        <v>0</v>
      </c>
      <c r="BL24" s="116">
        <f t="shared" si="10"/>
        <v>0</v>
      </c>
      <c r="BM24" s="116">
        <f t="shared" si="10"/>
        <v>0</v>
      </c>
      <c r="BN24" s="116">
        <f t="shared" si="10"/>
        <v>0</v>
      </c>
      <c r="BO24" s="116">
        <f t="shared" si="10"/>
        <v>0</v>
      </c>
      <c r="BP24" s="116">
        <f t="shared" si="10"/>
        <v>0</v>
      </c>
      <c r="BQ24" s="116">
        <f t="shared" si="10"/>
        <v>0</v>
      </c>
      <c r="BR24" s="129">
        <f t="shared" si="11"/>
        <v>0</v>
      </c>
    </row>
    <row r="25" spans="1:70" ht="15" hidden="1" thickBot="1" x14ac:dyDescent="0.6">
      <c r="A25" s="222"/>
      <c r="B25" s="230"/>
      <c r="C25" s="130"/>
      <c r="D25" s="121"/>
      <c r="E25" s="231"/>
      <c r="F25" s="225"/>
      <c r="G25" s="226"/>
      <c r="H25" s="123"/>
      <c r="I25" s="123"/>
      <c r="J25" s="124"/>
      <c r="K25" s="227"/>
      <c r="L25" s="126"/>
      <c r="M25" s="127">
        <f t="shared" si="13"/>
        <v>0</v>
      </c>
      <c r="N25" s="127">
        <f t="shared" si="13"/>
        <v>0</v>
      </c>
      <c r="O25" s="127">
        <f t="shared" si="13"/>
        <v>0</v>
      </c>
      <c r="P25" s="127">
        <f t="shared" si="13"/>
        <v>0</v>
      </c>
      <c r="Q25" s="127">
        <f t="shared" si="13"/>
        <v>0</v>
      </c>
      <c r="R25" s="127">
        <f t="shared" si="13"/>
        <v>0</v>
      </c>
      <c r="S25" s="127">
        <f t="shared" si="13"/>
        <v>0</v>
      </c>
      <c r="T25" s="127">
        <f t="shared" si="13"/>
        <v>0</v>
      </c>
      <c r="U25" s="127">
        <f t="shared" si="13"/>
        <v>0</v>
      </c>
      <c r="V25" s="127">
        <f t="shared" si="13"/>
        <v>0</v>
      </c>
      <c r="W25" s="127">
        <f t="shared" si="13"/>
        <v>0</v>
      </c>
      <c r="X25" s="127">
        <f t="shared" si="13"/>
        <v>0</v>
      </c>
      <c r="Y25" s="127">
        <f t="shared" si="13"/>
        <v>0</v>
      </c>
      <c r="Z25" s="127">
        <f t="shared" si="13"/>
        <v>0</v>
      </c>
      <c r="AA25" s="127">
        <f t="shared" si="13"/>
        <v>0</v>
      </c>
      <c r="AB25" s="127">
        <f t="shared" si="13"/>
        <v>0</v>
      </c>
      <c r="AC25" s="127">
        <f t="shared" si="15"/>
        <v>0</v>
      </c>
      <c r="AD25" s="127">
        <f t="shared" si="15"/>
        <v>0</v>
      </c>
      <c r="AE25" s="127">
        <f t="shared" si="15"/>
        <v>0</v>
      </c>
      <c r="AF25" s="127">
        <f t="shared" si="15"/>
        <v>0</v>
      </c>
      <c r="AG25" s="127">
        <f t="shared" si="15"/>
        <v>0</v>
      </c>
      <c r="AH25" s="127">
        <f t="shared" si="15"/>
        <v>0</v>
      </c>
      <c r="AI25" s="127">
        <f t="shared" si="15"/>
        <v>0</v>
      </c>
      <c r="AJ25" s="127">
        <f t="shared" si="15"/>
        <v>0</v>
      </c>
      <c r="AK25" s="127">
        <f t="shared" si="15"/>
        <v>0</v>
      </c>
      <c r="AL25" s="127">
        <f t="shared" si="15"/>
        <v>0</v>
      </c>
      <c r="AM25" s="127">
        <f t="shared" si="15"/>
        <v>0</v>
      </c>
      <c r="AN25" s="127">
        <f t="shared" si="15"/>
        <v>0</v>
      </c>
      <c r="AO25" s="127">
        <f t="shared" si="15"/>
        <v>0</v>
      </c>
      <c r="AP25" s="127">
        <f t="shared" si="15"/>
        <v>0</v>
      </c>
      <c r="AQ25" s="127">
        <f t="shared" si="15"/>
        <v>0</v>
      </c>
      <c r="AR25" s="117">
        <f t="shared" si="5"/>
        <v>0</v>
      </c>
      <c r="AS25" s="127">
        <f t="shared" si="6"/>
        <v>0</v>
      </c>
      <c r="AT25" s="127">
        <f t="shared" si="12"/>
        <v>0</v>
      </c>
      <c r="AU25" s="127">
        <f t="shared" si="12"/>
        <v>0</v>
      </c>
      <c r="AV25" s="127">
        <f t="shared" si="12"/>
        <v>0</v>
      </c>
      <c r="AW25" s="127">
        <f t="shared" si="12"/>
        <v>0</v>
      </c>
      <c r="AX25" s="127">
        <f t="shared" si="12"/>
        <v>0</v>
      </c>
      <c r="AY25" s="127">
        <f t="shared" si="12"/>
        <v>0</v>
      </c>
      <c r="AZ25" s="127">
        <f t="shared" si="12"/>
        <v>0</v>
      </c>
      <c r="BA25" s="127">
        <f t="shared" si="12"/>
        <v>0</v>
      </c>
      <c r="BB25" s="127">
        <f t="shared" si="12"/>
        <v>0</v>
      </c>
      <c r="BC25" s="127">
        <f t="shared" si="12"/>
        <v>0</v>
      </c>
      <c r="BD25" s="127">
        <f t="shared" si="12"/>
        <v>0</v>
      </c>
      <c r="BE25" s="144"/>
      <c r="BF25" s="116">
        <f t="shared" ref="BF25:BF55" si="16">IF($E25&gt;BF$4,0,IF($E25&gt;=BD$4,IF($F25&gt;=BF$4,((BF$4-$E25)/$G25)*$K25),IF($E25&lt;BD$4,IF($F25&gt;=BF$4,((BF$4-BD$4)/$G25)*$K25,IF($F25&gt;BD$4,IF($F25&lt;BF$4,(($F25-BD$4)/$G25)*$K25),0)))))</f>
        <v>0</v>
      </c>
      <c r="BG25" s="116">
        <f t="shared" si="9"/>
        <v>0</v>
      </c>
      <c r="BH25" s="116">
        <f t="shared" si="9"/>
        <v>0</v>
      </c>
      <c r="BI25" s="116">
        <f t="shared" si="10"/>
        <v>0</v>
      </c>
      <c r="BJ25" s="116">
        <f t="shared" si="10"/>
        <v>0</v>
      </c>
      <c r="BK25" s="116">
        <f t="shared" si="10"/>
        <v>0</v>
      </c>
      <c r="BL25" s="116">
        <f t="shared" si="10"/>
        <v>0</v>
      </c>
      <c r="BM25" s="116">
        <f t="shared" si="10"/>
        <v>0</v>
      </c>
      <c r="BN25" s="116">
        <f t="shared" si="10"/>
        <v>0</v>
      </c>
      <c r="BO25" s="116">
        <f t="shared" si="10"/>
        <v>0</v>
      </c>
      <c r="BP25" s="116">
        <f t="shared" si="10"/>
        <v>0</v>
      </c>
      <c r="BQ25" s="116">
        <f t="shared" si="10"/>
        <v>0</v>
      </c>
      <c r="BR25" s="129">
        <f t="shared" si="11"/>
        <v>0</v>
      </c>
    </row>
    <row r="26" spans="1:70" ht="15" hidden="1" thickBot="1" x14ac:dyDescent="0.6">
      <c r="A26" s="222"/>
      <c r="B26" s="223"/>
      <c r="C26" s="130"/>
      <c r="D26" s="121"/>
      <c r="E26" s="224"/>
      <c r="F26" s="225"/>
      <c r="G26" s="226"/>
      <c r="H26" s="123"/>
      <c r="I26" s="123"/>
      <c r="J26" s="124"/>
      <c r="K26" s="227"/>
      <c r="L26" s="126"/>
      <c r="M26" s="127">
        <f t="shared" si="13"/>
        <v>0</v>
      </c>
      <c r="N26" s="127">
        <f t="shared" si="13"/>
        <v>0</v>
      </c>
      <c r="O26" s="127">
        <f t="shared" si="13"/>
        <v>0</v>
      </c>
      <c r="P26" s="127">
        <f t="shared" si="13"/>
        <v>0</v>
      </c>
      <c r="Q26" s="127">
        <f t="shared" si="13"/>
        <v>0</v>
      </c>
      <c r="R26" s="127">
        <f t="shared" si="13"/>
        <v>0</v>
      </c>
      <c r="S26" s="127">
        <f t="shared" si="13"/>
        <v>0</v>
      </c>
      <c r="T26" s="127">
        <f t="shared" si="13"/>
        <v>0</v>
      </c>
      <c r="U26" s="127">
        <f t="shared" si="13"/>
        <v>0</v>
      </c>
      <c r="V26" s="127">
        <f t="shared" si="13"/>
        <v>0</v>
      </c>
      <c r="W26" s="127">
        <f t="shared" si="13"/>
        <v>0</v>
      </c>
      <c r="X26" s="127">
        <f t="shared" si="13"/>
        <v>0</v>
      </c>
      <c r="Y26" s="127">
        <f t="shared" si="13"/>
        <v>0</v>
      </c>
      <c r="Z26" s="127">
        <f t="shared" si="13"/>
        <v>0</v>
      </c>
      <c r="AA26" s="127">
        <f t="shared" si="13"/>
        <v>0</v>
      </c>
      <c r="AB26" s="127">
        <f t="shared" si="13"/>
        <v>0</v>
      </c>
      <c r="AC26" s="127">
        <f t="shared" si="15"/>
        <v>0</v>
      </c>
      <c r="AD26" s="127">
        <f t="shared" si="15"/>
        <v>0</v>
      </c>
      <c r="AE26" s="127">
        <f t="shared" si="15"/>
        <v>0</v>
      </c>
      <c r="AF26" s="127">
        <f t="shared" si="15"/>
        <v>0</v>
      </c>
      <c r="AG26" s="127">
        <f t="shared" si="15"/>
        <v>0</v>
      </c>
      <c r="AH26" s="127">
        <f t="shared" si="15"/>
        <v>0</v>
      </c>
      <c r="AI26" s="127">
        <f t="shared" si="15"/>
        <v>0</v>
      </c>
      <c r="AJ26" s="127">
        <f t="shared" si="15"/>
        <v>0</v>
      </c>
      <c r="AK26" s="127">
        <f t="shared" si="15"/>
        <v>0</v>
      </c>
      <c r="AL26" s="127">
        <f t="shared" si="15"/>
        <v>0</v>
      </c>
      <c r="AM26" s="127">
        <f t="shared" si="15"/>
        <v>0</v>
      </c>
      <c r="AN26" s="127">
        <f t="shared" si="15"/>
        <v>0</v>
      </c>
      <c r="AO26" s="127">
        <f t="shared" si="15"/>
        <v>0</v>
      </c>
      <c r="AP26" s="127">
        <f t="shared" si="15"/>
        <v>0</v>
      </c>
      <c r="AQ26" s="127">
        <f t="shared" si="15"/>
        <v>0</v>
      </c>
      <c r="AR26" s="117">
        <f t="shared" si="5"/>
        <v>0</v>
      </c>
      <c r="AS26" s="127">
        <f t="shared" si="6"/>
        <v>0</v>
      </c>
      <c r="AT26" s="127">
        <f t="shared" si="12"/>
        <v>0</v>
      </c>
      <c r="AU26" s="127">
        <f t="shared" si="12"/>
        <v>0</v>
      </c>
      <c r="AV26" s="127">
        <f t="shared" si="12"/>
        <v>0</v>
      </c>
      <c r="AW26" s="127">
        <f t="shared" si="12"/>
        <v>0</v>
      </c>
      <c r="AX26" s="127">
        <f t="shared" si="12"/>
        <v>0</v>
      </c>
      <c r="AY26" s="127">
        <f t="shared" si="12"/>
        <v>0</v>
      </c>
      <c r="AZ26" s="127">
        <f t="shared" si="12"/>
        <v>0</v>
      </c>
      <c r="BA26" s="127">
        <f t="shared" si="12"/>
        <v>0</v>
      </c>
      <c r="BB26" s="127">
        <f t="shared" si="12"/>
        <v>0</v>
      </c>
      <c r="BC26" s="127">
        <f t="shared" si="12"/>
        <v>0</v>
      </c>
      <c r="BD26" s="127">
        <f t="shared" si="12"/>
        <v>0</v>
      </c>
      <c r="BE26" s="144"/>
      <c r="BF26" s="116">
        <f t="shared" si="16"/>
        <v>0</v>
      </c>
      <c r="BG26" s="116">
        <f t="shared" si="9"/>
        <v>0</v>
      </c>
      <c r="BH26" s="116">
        <f t="shared" si="9"/>
        <v>0</v>
      </c>
      <c r="BI26" s="116">
        <f t="shared" si="10"/>
        <v>0</v>
      </c>
      <c r="BJ26" s="116">
        <f t="shared" si="10"/>
        <v>0</v>
      </c>
      <c r="BK26" s="116">
        <f t="shared" si="10"/>
        <v>0</v>
      </c>
      <c r="BL26" s="116">
        <f t="shared" si="10"/>
        <v>0</v>
      </c>
      <c r="BM26" s="116">
        <f t="shared" si="10"/>
        <v>0</v>
      </c>
      <c r="BN26" s="116">
        <f t="shared" si="10"/>
        <v>0</v>
      </c>
      <c r="BO26" s="116">
        <f t="shared" si="10"/>
        <v>0</v>
      </c>
      <c r="BP26" s="116">
        <f t="shared" si="10"/>
        <v>0</v>
      </c>
      <c r="BQ26" s="116">
        <f t="shared" si="10"/>
        <v>0</v>
      </c>
      <c r="BR26" s="129">
        <f t="shared" ref="BR26:BR89" si="17">SUM(BF26:BQ26)</f>
        <v>0</v>
      </c>
    </row>
    <row r="27" spans="1:70" ht="15" hidden="1" thickBot="1" x14ac:dyDescent="0.6">
      <c r="A27" s="222"/>
      <c r="B27" s="228"/>
      <c r="C27" s="130"/>
      <c r="D27" s="121"/>
      <c r="E27" s="229"/>
      <c r="F27" s="225"/>
      <c r="G27" s="226"/>
      <c r="H27" s="123"/>
      <c r="I27" s="123"/>
      <c r="J27" s="124"/>
      <c r="K27" s="227"/>
      <c r="L27" s="126"/>
      <c r="M27" s="127">
        <f t="shared" si="13"/>
        <v>0</v>
      </c>
      <c r="N27" s="127">
        <f t="shared" si="13"/>
        <v>0</v>
      </c>
      <c r="O27" s="127">
        <f t="shared" si="13"/>
        <v>0</v>
      </c>
      <c r="P27" s="127">
        <f t="shared" si="13"/>
        <v>0</v>
      </c>
      <c r="Q27" s="127">
        <f t="shared" si="13"/>
        <v>0</v>
      </c>
      <c r="R27" s="127">
        <f t="shared" si="13"/>
        <v>0</v>
      </c>
      <c r="S27" s="127">
        <f t="shared" si="13"/>
        <v>0</v>
      </c>
      <c r="T27" s="127">
        <f t="shared" si="13"/>
        <v>0</v>
      </c>
      <c r="U27" s="127">
        <f t="shared" si="13"/>
        <v>0</v>
      </c>
      <c r="V27" s="127">
        <f t="shared" si="13"/>
        <v>0</v>
      </c>
      <c r="W27" s="127">
        <f t="shared" si="13"/>
        <v>0</v>
      </c>
      <c r="X27" s="127">
        <f t="shared" si="13"/>
        <v>0</v>
      </c>
      <c r="Y27" s="127">
        <f t="shared" si="13"/>
        <v>0</v>
      </c>
      <c r="Z27" s="127">
        <f t="shared" si="13"/>
        <v>0</v>
      </c>
      <c r="AA27" s="127">
        <f t="shared" si="13"/>
        <v>0</v>
      </c>
      <c r="AB27" s="127">
        <f t="shared" si="13"/>
        <v>0</v>
      </c>
      <c r="AC27" s="127">
        <f t="shared" si="15"/>
        <v>0</v>
      </c>
      <c r="AD27" s="127">
        <f t="shared" si="15"/>
        <v>0</v>
      </c>
      <c r="AE27" s="127">
        <f t="shared" si="15"/>
        <v>0</v>
      </c>
      <c r="AF27" s="127">
        <f t="shared" si="15"/>
        <v>0</v>
      </c>
      <c r="AG27" s="127">
        <f t="shared" si="15"/>
        <v>0</v>
      </c>
      <c r="AH27" s="127">
        <f t="shared" si="15"/>
        <v>0</v>
      </c>
      <c r="AI27" s="127">
        <f t="shared" si="15"/>
        <v>0</v>
      </c>
      <c r="AJ27" s="127">
        <f t="shared" si="15"/>
        <v>0</v>
      </c>
      <c r="AK27" s="127">
        <f t="shared" si="15"/>
        <v>0</v>
      </c>
      <c r="AL27" s="127">
        <f t="shared" si="15"/>
        <v>0</v>
      </c>
      <c r="AM27" s="127">
        <f t="shared" si="15"/>
        <v>0</v>
      </c>
      <c r="AN27" s="127">
        <f t="shared" si="15"/>
        <v>0</v>
      </c>
      <c r="AO27" s="127">
        <f t="shared" si="15"/>
        <v>0</v>
      </c>
      <c r="AP27" s="127">
        <f t="shared" si="15"/>
        <v>0</v>
      </c>
      <c r="AQ27" s="127">
        <f t="shared" si="15"/>
        <v>0</v>
      </c>
      <c r="AR27" s="117">
        <f t="shared" si="5"/>
        <v>0</v>
      </c>
      <c r="AS27" s="127">
        <f t="shared" si="6"/>
        <v>0</v>
      </c>
      <c r="AT27" s="127">
        <f t="shared" si="12"/>
        <v>0</v>
      </c>
      <c r="AU27" s="127">
        <f t="shared" si="12"/>
        <v>0</v>
      </c>
      <c r="AV27" s="127">
        <f t="shared" si="12"/>
        <v>0</v>
      </c>
      <c r="AW27" s="127">
        <f t="shared" si="12"/>
        <v>0</v>
      </c>
      <c r="AX27" s="127">
        <f t="shared" si="12"/>
        <v>0</v>
      </c>
      <c r="AY27" s="127">
        <f t="shared" si="12"/>
        <v>0</v>
      </c>
      <c r="AZ27" s="127">
        <f t="shared" si="12"/>
        <v>0</v>
      </c>
      <c r="BA27" s="127">
        <f t="shared" si="12"/>
        <v>0</v>
      </c>
      <c r="BB27" s="127">
        <f t="shared" si="12"/>
        <v>0</v>
      </c>
      <c r="BC27" s="127">
        <f t="shared" si="12"/>
        <v>0</v>
      </c>
      <c r="BD27" s="127">
        <f t="shared" si="12"/>
        <v>0</v>
      </c>
      <c r="BE27" s="144"/>
      <c r="BF27" s="116">
        <f t="shared" si="16"/>
        <v>0</v>
      </c>
      <c r="BG27" s="116">
        <f t="shared" si="9"/>
        <v>0</v>
      </c>
      <c r="BH27" s="116">
        <f t="shared" si="9"/>
        <v>0</v>
      </c>
      <c r="BI27" s="116">
        <f t="shared" si="10"/>
        <v>0</v>
      </c>
      <c r="BJ27" s="116">
        <f t="shared" si="10"/>
        <v>0</v>
      </c>
      <c r="BK27" s="116">
        <f t="shared" si="10"/>
        <v>0</v>
      </c>
      <c r="BL27" s="116">
        <f t="shared" si="10"/>
        <v>0</v>
      </c>
      <c r="BM27" s="116">
        <f t="shared" si="10"/>
        <v>0</v>
      </c>
      <c r="BN27" s="116">
        <f t="shared" si="10"/>
        <v>0</v>
      </c>
      <c r="BO27" s="116">
        <f t="shared" si="10"/>
        <v>0</v>
      </c>
      <c r="BP27" s="116">
        <f t="shared" si="10"/>
        <v>0</v>
      </c>
      <c r="BQ27" s="116">
        <f t="shared" si="10"/>
        <v>0</v>
      </c>
      <c r="BR27" s="129">
        <f t="shared" si="17"/>
        <v>0</v>
      </c>
    </row>
    <row r="28" spans="1:70" ht="15" hidden="1" thickBot="1" x14ac:dyDescent="0.6">
      <c r="A28" s="222"/>
      <c r="B28" s="230"/>
      <c r="C28" s="130"/>
      <c r="D28" s="121"/>
      <c r="E28" s="231"/>
      <c r="F28" s="225"/>
      <c r="G28" s="226"/>
      <c r="H28" s="123"/>
      <c r="I28" s="123"/>
      <c r="J28" s="124"/>
      <c r="K28" s="227"/>
      <c r="L28" s="126"/>
      <c r="M28" s="127">
        <f t="shared" si="13"/>
        <v>0</v>
      </c>
      <c r="N28" s="127">
        <f t="shared" si="13"/>
        <v>0</v>
      </c>
      <c r="O28" s="127">
        <f t="shared" si="13"/>
        <v>0</v>
      </c>
      <c r="P28" s="127">
        <f t="shared" si="13"/>
        <v>0</v>
      </c>
      <c r="Q28" s="127">
        <f t="shared" si="13"/>
        <v>0</v>
      </c>
      <c r="R28" s="127">
        <f t="shared" si="13"/>
        <v>0</v>
      </c>
      <c r="S28" s="127">
        <f t="shared" si="13"/>
        <v>0</v>
      </c>
      <c r="T28" s="127">
        <f t="shared" si="13"/>
        <v>0</v>
      </c>
      <c r="U28" s="127">
        <f t="shared" si="13"/>
        <v>0</v>
      </c>
      <c r="V28" s="127">
        <f t="shared" si="13"/>
        <v>0</v>
      </c>
      <c r="W28" s="127">
        <f t="shared" si="13"/>
        <v>0</v>
      </c>
      <c r="X28" s="127">
        <f t="shared" si="13"/>
        <v>0</v>
      </c>
      <c r="Y28" s="127">
        <f t="shared" si="13"/>
        <v>0</v>
      </c>
      <c r="Z28" s="127">
        <f t="shared" si="13"/>
        <v>0</v>
      </c>
      <c r="AA28" s="127">
        <f t="shared" si="13"/>
        <v>0</v>
      </c>
      <c r="AB28" s="127">
        <f t="shared" si="13"/>
        <v>0</v>
      </c>
      <c r="AC28" s="127">
        <f t="shared" si="15"/>
        <v>0</v>
      </c>
      <c r="AD28" s="127">
        <f t="shared" si="15"/>
        <v>0</v>
      </c>
      <c r="AE28" s="127">
        <f t="shared" si="15"/>
        <v>0</v>
      </c>
      <c r="AF28" s="127">
        <f t="shared" si="15"/>
        <v>0</v>
      </c>
      <c r="AG28" s="127">
        <f t="shared" si="15"/>
        <v>0</v>
      </c>
      <c r="AH28" s="127">
        <f t="shared" si="15"/>
        <v>0</v>
      </c>
      <c r="AI28" s="127">
        <f t="shared" si="15"/>
        <v>0</v>
      </c>
      <c r="AJ28" s="127">
        <f t="shared" si="15"/>
        <v>0</v>
      </c>
      <c r="AK28" s="127">
        <f t="shared" si="15"/>
        <v>0</v>
      </c>
      <c r="AL28" s="127">
        <f t="shared" si="15"/>
        <v>0</v>
      </c>
      <c r="AM28" s="127">
        <f t="shared" si="15"/>
        <v>0</v>
      </c>
      <c r="AN28" s="127">
        <f t="shared" si="15"/>
        <v>0</v>
      </c>
      <c r="AO28" s="127">
        <f t="shared" si="15"/>
        <v>0</v>
      </c>
      <c r="AP28" s="127">
        <f t="shared" si="15"/>
        <v>0</v>
      </c>
      <c r="AQ28" s="127">
        <f t="shared" si="15"/>
        <v>0</v>
      </c>
      <c r="AR28" s="117">
        <f t="shared" ref="AR28:AR91" si="18">SUM(AF28:AQ28)</f>
        <v>0</v>
      </c>
      <c r="AS28" s="127">
        <f t="shared" ref="AS28:AS91" si="19">IF($E28&gt;AS$4,0,IF($E28&gt;=AQ$4,IF($F28&gt;=AS$4,((AS$4-$E28)/$G28)*$K28),IF($E28&lt;AQ$4,IF($F28&gt;=AS$4,((AS$4-AQ$4)/$G28)*$K28,IF($F28&gt;AQ$4,IF($F28&lt;AS$4,(($F28-AQ$4)/$G28)*$K28),0)))))</f>
        <v>0</v>
      </c>
      <c r="AT28" s="127">
        <f t="shared" ref="AT28:BD43" si="20">IF($E28&gt;AT$4,0,IF($E28&gt;=AS$4,IF($F28&gt;=AT$4,((AT$4-$E28)/$G28)*$K28),IF($E28&lt;AS$4,IF($F28&gt;=AT$4,((AT$4-AS$4)/$G28)*$K28,IF($F28&gt;AS$4,IF($F28&lt;AT$4,(($F28-AS$4)/$G28)*$K28),0)))))</f>
        <v>0</v>
      </c>
      <c r="AU28" s="127">
        <f t="shared" si="20"/>
        <v>0</v>
      </c>
      <c r="AV28" s="127">
        <f t="shared" si="20"/>
        <v>0</v>
      </c>
      <c r="AW28" s="127">
        <f t="shared" si="20"/>
        <v>0</v>
      </c>
      <c r="AX28" s="127">
        <f t="shared" si="20"/>
        <v>0</v>
      </c>
      <c r="AY28" s="127">
        <f t="shared" si="20"/>
        <v>0</v>
      </c>
      <c r="AZ28" s="127">
        <f t="shared" si="20"/>
        <v>0</v>
      </c>
      <c r="BA28" s="127">
        <f t="shared" si="20"/>
        <v>0</v>
      </c>
      <c r="BB28" s="127">
        <f t="shared" si="20"/>
        <v>0</v>
      </c>
      <c r="BC28" s="127">
        <f t="shared" si="20"/>
        <v>0</v>
      </c>
      <c r="BD28" s="127">
        <f t="shared" si="20"/>
        <v>0</v>
      </c>
      <c r="BE28" s="144"/>
      <c r="BF28" s="116">
        <f t="shared" si="16"/>
        <v>0</v>
      </c>
      <c r="BG28" s="116">
        <f t="shared" si="9"/>
        <v>0</v>
      </c>
      <c r="BH28" s="116">
        <f t="shared" si="9"/>
        <v>0</v>
      </c>
      <c r="BI28" s="116">
        <f t="shared" si="10"/>
        <v>0</v>
      </c>
      <c r="BJ28" s="116">
        <f t="shared" si="10"/>
        <v>0</v>
      </c>
      <c r="BK28" s="116">
        <f t="shared" si="10"/>
        <v>0</v>
      </c>
      <c r="BL28" s="116">
        <f t="shared" ref="BL28:BQ55" si="21">IF($E28&gt;BL$4,0,IF($E28&gt;=BK$4,IF($F28&gt;=BL$4,((BL$4-$E28)/$G28)*$K28),IF($E28&lt;BK$4,IF($F28&gt;=BL$4,((BL$4-BK$4)/$G28)*$K28,IF($F28&gt;BK$4,IF($F28&lt;BL$4,(($F28-BK$4)/$G28)*$K28),0)))))</f>
        <v>0</v>
      </c>
      <c r="BM28" s="116">
        <f t="shared" si="21"/>
        <v>0</v>
      </c>
      <c r="BN28" s="116">
        <f t="shared" si="21"/>
        <v>0</v>
      </c>
      <c r="BO28" s="116">
        <f t="shared" si="21"/>
        <v>0</v>
      </c>
      <c r="BP28" s="116">
        <f t="shared" si="21"/>
        <v>0</v>
      </c>
      <c r="BQ28" s="116">
        <f t="shared" si="21"/>
        <v>0</v>
      </c>
      <c r="BR28" s="129">
        <f t="shared" si="17"/>
        <v>0</v>
      </c>
    </row>
    <row r="29" spans="1:70" ht="15" hidden="1" thickBot="1" x14ac:dyDescent="0.6">
      <c r="A29" s="222"/>
      <c r="B29" s="230"/>
      <c r="C29" s="130"/>
      <c r="D29" s="121"/>
      <c r="E29" s="231"/>
      <c r="F29" s="225"/>
      <c r="G29" s="226"/>
      <c r="H29" s="123"/>
      <c r="I29" s="123"/>
      <c r="J29" s="124"/>
      <c r="K29" s="227"/>
      <c r="L29" s="126"/>
      <c r="M29" s="127">
        <f t="shared" si="13"/>
        <v>0</v>
      </c>
      <c r="N29" s="127">
        <f t="shared" si="13"/>
        <v>0</v>
      </c>
      <c r="O29" s="127">
        <f t="shared" si="13"/>
        <v>0</v>
      </c>
      <c r="P29" s="127">
        <f t="shared" si="13"/>
        <v>0</v>
      </c>
      <c r="Q29" s="127">
        <f t="shared" si="13"/>
        <v>0</v>
      </c>
      <c r="R29" s="127">
        <f t="shared" si="13"/>
        <v>0</v>
      </c>
      <c r="S29" s="127">
        <f t="shared" si="13"/>
        <v>0</v>
      </c>
      <c r="T29" s="127">
        <f t="shared" si="13"/>
        <v>0</v>
      </c>
      <c r="U29" s="127">
        <f t="shared" si="13"/>
        <v>0</v>
      </c>
      <c r="V29" s="127">
        <f t="shared" si="13"/>
        <v>0</v>
      </c>
      <c r="W29" s="127">
        <f t="shared" si="13"/>
        <v>0</v>
      </c>
      <c r="X29" s="127">
        <f t="shared" si="13"/>
        <v>0</v>
      </c>
      <c r="Y29" s="127">
        <f t="shared" si="13"/>
        <v>0</v>
      </c>
      <c r="Z29" s="127">
        <f t="shared" si="13"/>
        <v>0</v>
      </c>
      <c r="AA29" s="127">
        <f t="shared" si="13"/>
        <v>0</v>
      </c>
      <c r="AB29" s="127">
        <f t="shared" si="13"/>
        <v>0</v>
      </c>
      <c r="AC29" s="127">
        <f t="shared" si="15"/>
        <v>0</v>
      </c>
      <c r="AD29" s="127">
        <f t="shared" si="15"/>
        <v>0</v>
      </c>
      <c r="AE29" s="127">
        <f t="shared" si="15"/>
        <v>0</v>
      </c>
      <c r="AF29" s="127">
        <f t="shared" si="15"/>
        <v>0</v>
      </c>
      <c r="AG29" s="127">
        <f t="shared" si="15"/>
        <v>0</v>
      </c>
      <c r="AH29" s="127">
        <f t="shared" si="15"/>
        <v>0</v>
      </c>
      <c r="AI29" s="127">
        <f t="shared" si="15"/>
        <v>0</v>
      </c>
      <c r="AJ29" s="127">
        <f t="shared" si="15"/>
        <v>0</v>
      </c>
      <c r="AK29" s="127">
        <f t="shared" si="15"/>
        <v>0</v>
      </c>
      <c r="AL29" s="127">
        <f t="shared" si="15"/>
        <v>0</v>
      </c>
      <c r="AM29" s="127">
        <f t="shared" si="15"/>
        <v>0</v>
      </c>
      <c r="AN29" s="127">
        <f t="shared" si="15"/>
        <v>0</v>
      </c>
      <c r="AO29" s="127">
        <f t="shared" si="15"/>
        <v>0</v>
      </c>
      <c r="AP29" s="127">
        <f t="shared" si="15"/>
        <v>0</v>
      </c>
      <c r="AQ29" s="127">
        <f t="shared" si="15"/>
        <v>0</v>
      </c>
      <c r="AR29" s="117">
        <f t="shared" si="18"/>
        <v>0</v>
      </c>
      <c r="AS29" s="127">
        <f t="shared" si="19"/>
        <v>0</v>
      </c>
      <c r="AT29" s="127">
        <f t="shared" si="20"/>
        <v>0</v>
      </c>
      <c r="AU29" s="127">
        <f t="shared" si="20"/>
        <v>0</v>
      </c>
      <c r="AV29" s="127">
        <f t="shared" si="20"/>
        <v>0</v>
      </c>
      <c r="AW29" s="127">
        <f t="shared" si="20"/>
        <v>0</v>
      </c>
      <c r="AX29" s="127">
        <f t="shared" si="20"/>
        <v>0</v>
      </c>
      <c r="AY29" s="127">
        <f t="shared" si="20"/>
        <v>0</v>
      </c>
      <c r="AZ29" s="127">
        <f t="shared" si="20"/>
        <v>0</v>
      </c>
      <c r="BA29" s="127">
        <f t="shared" si="20"/>
        <v>0</v>
      </c>
      <c r="BB29" s="127">
        <f t="shared" si="20"/>
        <v>0</v>
      </c>
      <c r="BC29" s="127">
        <f t="shared" si="20"/>
        <v>0</v>
      </c>
      <c r="BD29" s="127">
        <f t="shared" si="20"/>
        <v>0</v>
      </c>
      <c r="BE29" s="144"/>
      <c r="BF29" s="116">
        <f t="shared" si="16"/>
        <v>0</v>
      </c>
      <c r="BG29" s="116">
        <f t="shared" si="9"/>
        <v>0</v>
      </c>
      <c r="BH29" s="116">
        <f t="shared" si="9"/>
        <v>0</v>
      </c>
      <c r="BI29" s="116">
        <f t="shared" si="9"/>
        <v>0</v>
      </c>
      <c r="BJ29" s="116">
        <f t="shared" si="9"/>
        <v>0</v>
      </c>
      <c r="BK29" s="116">
        <f t="shared" si="9"/>
        <v>0</v>
      </c>
      <c r="BL29" s="116">
        <f t="shared" si="21"/>
        <v>0</v>
      </c>
      <c r="BM29" s="116">
        <f t="shared" si="21"/>
        <v>0</v>
      </c>
      <c r="BN29" s="116">
        <f t="shared" si="21"/>
        <v>0</v>
      </c>
      <c r="BO29" s="116">
        <f t="shared" si="21"/>
        <v>0</v>
      </c>
      <c r="BP29" s="116">
        <f t="shared" si="21"/>
        <v>0</v>
      </c>
      <c r="BQ29" s="116">
        <f t="shared" si="21"/>
        <v>0</v>
      </c>
      <c r="BR29" s="129">
        <f t="shared" si="17"/>
        <v>0</v>
      </c>
    </row>
    <row r="30" spans="1:70" ht="15" hidden="1" thickBot="1" x14ac:dyDescent="0.6">
      <c r="A30" s="222"/>
      <c r="B30" s="230"/>
      <c r="C30" s="130"/>
      <c r="D30" s="121"/>
      <c r="E30" s="231"/>
      <c r="F30" s="225"/>
      <c r="G30" s="226"/>
      <c r="H30" s="123"/>
      <c r="I30" s="123"/>
      <c r="J30" s="124"/>
      <c r="K30" s="227"/>
      <c r="L30" s="126"/>
      <c r="M30" s="127">
        <f t="shared" ref="M30:AB45" si="22">IF($E30&gt;M$4,0,IF($E30&gt;=L$4,IF($F30&gt;=M$4,((M$4-$E30)/$G30)*$K30),IF($E30&lt;L$4,IF($F30&gt;=M$4,((M$4-L$4)/$G30)*$K30,IF($F30&gt;L$4,IF($F30&lt;M$4,(($F30-L$4)/$G30)*$K30),0)))))</f>
        <v>0</v>
      </c>
      <c r="N30" s="127">
        <f t="shared" si="22"/>
        <v>0</v>
      </c>
      <c r="O30" s="127">
        <f t="shared" si="22"/>
        <v>0</v>
      </c>
      <c r="P30" s="127">
        <f t="shared" si="22"/>
        <v>0</v>
      </c>
      <c r="Q30" s="127">
        <f t="shared" si="22"/>
        <v>0</v>
      </c>
      <c r="R30" s="127">
        <f t="shared" si="22"/>
        <v>0</v>
      </c>
      <c r="S30" s="127">
        <f t="shared" si="22"/>
        <v>0</v>
      </c>
      <c r="T30" s="127">
        <f t="shared" si="22"/>
        <v>0</v>
      </c>
      <c r="U30" s="127">
        <f t="shared" si="22"/>
        <v>0</v>
      </c>
      <c r="V30" s="127">
        <f t="shared" si="22"/>
        <v>0</v>
      </c>
      <c r="W30" s="127">
        <f t="shared" si="22"/>
        <v>0</v>
      </c>
      <c r="X30" s="127">
        <f t="shared" si="22"/>
        <v>0</v>
      </c>
      <c r="Y30" s="127">
        <f t="shared" si="22"/>
        <v>0</v>
      </c>
      <c r="Z30" s="127">
        <f t="shared" si="22"/>
        <v>0</v>
      </c>
      <c r="AA30" s="127">
        <f t="shared" si="22"/>
        <v>0</v>
      </c>
      <c r="AB30" s="127">
        <f t="shared" si="22"/>
        <v>0</v>
      </c>
      <c r="AC30" s="127">
        <f t="shared" ref="AC30:AQ45" si="23">IF($E30&gt;AC$4,0,IF($E30&gt;=AB$4,IF($F30&gt;=AC$4,((AC$4-$E30)/$G30)*$K30),IF($E30&lt;AB$4,IF($F30&gt;=AC$4,((AC$4-AB$4)/$G30)*$K30,IF($F30&gt;AB$4,IF($F30&lt;AC$4,(($F30-AB$4)/$G30)*$K30),0)))))</f>
        <v>0</v>
      </c>
      <c r="AD30" s="127">
        <f t="shared" si="23"/>
        <v>0</v>
      </c>
      <c r="AE30" s="127">
        <f t="shared" si="23"/>
        <v>0</v>
      </c>
      <c r="AF30" s="127">
        <f t="shared" si="23"/>
        <v>0</v>
      </c>
      <c r="AG30" s="127">
        <f t="shared" si="23"/>
        <v>0</v>
      </c>
      <c r="AH30" s="127">
        <f t="shared" si="23"/>
        <v>0</v>
      </c>
      <c r="AI30" s="127">
        <f t="shared" si="23"/>
        <v>0</v>
      </c>
      <c r="AJ30" s="127">
        <f t="shared" si="23"/>
        <v>0</v>
      </c>
      <c r="AK30" s="127">
        <f t="shared" si="23"/>
        <v>0</v>
      </c>
      <c r="AL30" s="127">
        <f t="shared" si="23"/>
        <v>0</v>
      </c>
      <c r="AM30" s="127">
        <f t="shared" si="23"/>
        <v>0</v>
      </c>
      <c r="AN30" s="127">
        <f t="shared" si="23"/>
        <v>0</v>
      </c>
      <c r="AO30" s="127">
        <f t="shared" si="23"/>
        <v>0</v>
      </c>
      <c r="AP30" s="127">
        <f t="shared" si="23"/>
        <v>0</v>
      </c>
      <c r="AQ30" s="127">
        <f t="shared" si="23"/>
        <v>0</v>
      </c>
      <c r="AR30" s="117">
        <f t="shared" si="18"/>
        <v>0</v>
      </c>
      <c r="AS30" s="127">
        <f t="shared" si="19"/>
        <v>0</v>
      </c>
      <c r="AT30" s="127">
        <f t="shared" si="20"/>
        <v>0</v>
      </c>
      <c r="AU30" s="127">
        <f t="shared" si="20"/>
        <v>0</v>
      </c>
      <c r="AV30" s="127">
        <f t="shared" si="20"/>
        <v>0</v>
      </c>
      <c r="AW30" s="127">
        <f t="shared" si="20"/>
        <v>0</v>
      </c>
      <c r="AX30" s="127">
        <f t="shared" si="20"/>
        <v>0</v>
      </c>
      <c r="AY30" s="127">
        <f t="shared" si="20"/>
        <v>0</v>
      </c>
      <c r="AZ30" s="127">
        <f t="shared" si="20"/>
        <v>0</v>
      </c>
      <c r="BA30" s="127">
        <f t="shared" si="20"/>
        <v>0</v>
      </c>
      <c r="BB30" s="127">
        <f t="shared" si="20"/>
        <v>0</v>
      </c>
      <c r="BC30" s="127">
        <f t="shared" si="20"/>
        <v>0</v>
      </c>
      <c r="BD30" s="127">
        <f t="shared" si="20"/>
        <v>0</v>
      </c>
      <c r="BE30" s="144"/>
      <c r="BF30" s="116">
        <f t="shared" si="16"/>
        <v>0</v>
      </c>
      <c r="BG30" s="116">
        <f t="shared" si="9"/>
        <v>0</v>
      </c>
      <c r="BH30" s="116">
        <f t="shared" si="9"/>
        <v>0</v>
      </c>
      <c r="BI30" s="116">
        <f t="shared" si="9"/>
        <v>0</v>
      </c>
      <c r="BJ30" s="116">
        <f t="shared" si="9"/>
        <v>0</v>
      </c>
      <c r="BK30" s="116">
        <f t="shared" si="9"/>
        <v>0</v>
      </c>
      <c r="BL30" s="116">
        <f t="shared" si="21"/>
        <v>0</v>
      </c>
      <c r="BM30" s="116">
        <f t="shared" si="21"/>
        <v>0</v>
      </c>
      <c r="BN30" s="116">
        <f t="shared" si="21"/>
        <v>0</v>
      </c>
      <c r="BO30" s="116">
        <f t="shared" si="21"/>
        <v>0</v>
      </c>
      <c r="BP30" s="116">
        <f t="shared" si="21"/>
        <v>0</v>
      </c>
      <c r="BQ30" s="116">
        <f t="shared" si="21"/>
        <v>0</v>
      </c>
      <c r="BR30" s="129">
        <f t="shared" si="17"/>
        <v>0</v>
      </c>
    </row>
    <row r="31" spans="1:70" ht="15" hidden="1" thickBot="1" x14ac:dyDescent="0.6">
      <c r="A31" s="222"/>
      <c r="B31" s="223"/>
      <c r="C31" s="130"/>
      <c r="D31" s="121"/>
      <c r="E31" s="224"/>
      <c r="F31" s="225"/>
      <c r="G31" s="226"/>
      <c r="H31" s="123"/>
      <c r="I31" s="123"/>
      <c r="J31" s="124"/>
      <c r="K31" s="227"/>
      <c r="L31" s="126"/>
      <c r="M31" s="127">
        <f t="shared" si="22"/>
        <v>0</v>
      </c>
      <c r="N31" s="127">
        <f t="shared" si="22"/>
        <v>0</v>
      </c>
      <c r="O31" s="127">
        <f t="shared" si="22"/>
        <v>0</v>
      </c>
      <c r="P31" s="127">
        <f t="shared" si="22"/>
        <v>0</v>
      </c>
      <c r="Q31" s="127">
        <f t="shared" si="22"/>
        <v>0</v>
      </c>
      <c r="R31" s="127">
        <f t="shared" si="22"/>
        <v>0</v>
      </c>
      <c r="S31" s="127">
        <f t="shared" si="22"/>
        <v>0</v>
      </c>
      <c r="T31" s="127">
        <f t="shared" si="22"/>
        <v>0</v>
      </c>
      <c r="U31" s="127">
        <f t="shared" si="22"/>
        <v>0</v>
      </c>
      <c r="V31" s="127">
        <f t="shared" si="22"/>
        <v>0</v>
      </c>
      <c r="W31" s="127">
        <f t="shared" si="22"/>
        <v>0</v>
      </c>
      <c r="X31" s="127">
        <f t="shared" si="22"/>
        <v>0</v>
      </c>
      <c r="Y31" s="127">
        <f t="shared" si="22"/>
        <v>0</v>
      </c>
      <c r="Z31" s="127">
        <f t="shared" si="22"/>
        <v>0</v>
      </c>
      <c r="AA31" s="127">
        <f t="shared" si="22"/>
        <v>0</v>
      </c>
      <c r="AB31" s="127">
        <f t="shared" si="22"/>
        <v>0</v>
      </c>
      <c r="AC31" s="127">
        <f t="shared" si="23"/>
        <v>0</v>
      </c>
      <c r="AD31" s="127">
        <f t="shared" si="23"/>
        <v>0</v>
      </c>
      <c r="AE31" s="127">
        <f t="shared" si="23"/>
        <v>0</v>
      </c>
      <c r="AF31" s="127">
        <f t="shared" si="23"/>
        <v>0</v>
      </c>
      <c r="AG31" s="127">
        <f t="shared" si="23"/>
        <v>0</v>
      </c>
      <c r="AH31" s="127">
        <f t="shared" si="23"/>
        <v>0</v>
      </c>
      <c r="AI31" s="127">
        <f t="shared" si="23"/>
        <v>0</v>
      </c>
      <c r="AJ31" s="127">
        <f t="shared" si="23"/>
        <v>0</v>
      </c>
      <c r="AK31" s="127">
        <f t="shared" si="23"/>
        <v>0</v>
      </c>
      <c r="AL31" s="127">
        <f t="shared" si="23"/>
        <v>0</v>
      </c>
      <c r="AM31" s="127">
        <f t="shared" si="23"/>
        <v>0</v>
      </c>
      <c r="AN31" s="127">
        <f t="shared" si="23"/>
        <v>0</v>
      </c>
      <c r="AO31" s="127">
        <f t="shared" si="23"/>
        <v>0</v>
      </c>
      <c r="AP31" s="127">
        <f t="shared" si="23"/>
        <v>0</v>
      </c>
      <c r="AQ31" s="127">
        <f t="shared" si="23"/>
        <v>0</v>
      </c>
      <c r="AR31" s="117">
        <f t="shared" si="18"/>
        <v>0</v>
      </c>
      <c r="AS31" s="127">
        <f t="shared" si="19"/>
        <v>0</v>
      </c>
      <c r="AT31" s="127">
        <f t="shared" si="20"/>
        <v>0</v>
      </c>
      <c r="AU31" s="127">
        <f t="shared" si="20"/>
        <v>0</v>
      </c>
      <c r="AV31" s="127">
        <f t="shared" si="20"/>
        <v>0</v>
      </c>
      <c r="AW31" s="127">
        <f t="shared" si="20"/>
        <v>0</v>
      </c>
      <c r="AX31" s="127">
        <f t="shared" si="20"/>
        <v>0</v>
      </c>
      <c r="AY31" s="127">
        <f t="shared" si="20"/>
        <v>0</v>
      </c>
      <c r="AZ31" s="127">
        <f t="shared" si="20"/>
        <v>0</v>
      </c>
      <c r="BA31" s="127">
        <f t="shared" si="20"/>
        <v>0</v>
      </c>
      <c r="BB31" s="127">
        <f t="shared" si="20"/>
        <v>0</v>
      </c>
      <c r="BC31" s="127">
        <f t="shared" si="20"/>
        <v>0</v>
      </c>
      <c r="BD31" s="127">
        <f t="shared" si="20"/>
        <v>0</v>
      </c>
      <c r="BE31" s="144"/>
      <c r="BF31" s="116">
        <f t="shared" si="16"/>
        <v>0</v>
      </c>
      <c r="BG31" s="116">
        <f t="shared" si="9"/>
        <v>0</v>
      </c>
      <c r="BH31" s="116">
        <f t="shared" si="9"/>
        <v>0</v>
      </c>
      <c r="BI31" s="116">
        <f t="shared" si="9"/>
        <v>0</v>
      </c>
      <c r="BJ31" s="116">
        <f t="shared" si="9"/>
        <v>0</v>
      </c>
      <c r="BK31" s="116">
        <f t="shared" si="9"/>
        <v>0</v>
      </c>
      <c r="BL31" s="116">
        <f t="shared" si="21"/>
        <v>0</v>
      </c>
      <c r="BM31" s="116">
        <f t="shared" si="21"/>
        <v>0</v>
      </c>
      <c r="BN31" s="116">
        <f t="shared" si="21"/>
        <v>0</v>
      </c>
      <c r="BO31" s="116">
        <f t="shared" si="21"/>
        <v>0</v>
      </c>
      <c r="BP31" s="116">
        <f t="shared" si="21"/>
        <v>0</v>
      </c>
      <c r="BQ31" s="116">
        <f t="shared" si="21"/>
        <v>0</v>
      </c>
      <c r="BR31" s="129">
        <f t="shared" si="17"/>
        <v>0</v>
      </c>
    </row>
    <row r="32" spans="1:70" ht="14.4" hidden="1" x14ac:dyDescent="0.55000000000000004">
      <c r="A32" s="222"/>
      <c r="B32" s="145"/>
      <c r="C32" s="130"/>
      <c r="D32" s="121"/>
      <c r="E32" s="234"/>
      <c r="F32" s="234"/>
      <c r="G32" s="226"/>
      <c r="H32" s="123"/>
      <c r="I32" s="123"/>
      <c r="J32" s="124"/>
      <c r="K32" s="227"/>
      <c r="L32" s="126"/>
      <c r="M32" s="127">
        <f t="shared" si="22"/>
        <v>0</v>
      </c>
      <c r="N32" s="127">
        <f t="shared" si="22"/>
        <v>0</v>
      </c>
      <c r="O32" s="127">
        <f t="shared" si="22"/>
        <v>0</v>
      </c>
      <c r="P32" s="127">
        <f t="shared" si="22"/>
        <v>0</v>
      </c>
      <c r="Q32" s="127">
        <f t="shared" si="22"/>
        <v>0</v>
      </c>
      <c r="R32" s="127">
        <f t="shared" si="22"/>
        <v>0</v>
      </c>
      <c r="S32" s="127">
        <f t="shared" si="22"/>
        <v>0</v>
      </c>
      <c r="T32" s="127">
        <f t="shared" si="22"/>
        <v>0</v>
      </c>
      <c r="U32" s="127">
        <f t="shared" si="22"/>
        <v>0</v>
      </c>
      <c r="V32" s="127">
        <f t="shared" si="22"/>
        <v>0</v>
      </c>
      <c r="W32" s="127">
        <f t="shared" si="22"/>
        <v>0</v>
      </c>
      <c r="X32" s="127">
        <f t="shared" si="22"/>
        <v>0</v>
      </c>
      <c r="Y32" s="127">
        <f t="shared" si="22"/>
        <v>0</v>
      </c>
      <c r="Z32" s="127">
        <f t="shared" si="22"/>
        <v>0</v>
      </c>
      <c r="AA32" s="127">
        <f t="shared" si="22"/>
        <v>0</v>
      </c>
      <c r="AB32" s="127">
        <f t="shared" si="22"/>
        <v>0</v>
      </c>
      <c r="AC32" s="127">
        <f t="shared" si="23"/>
        <v>0</v>
      </c>
      <c r="AD32" s="127">
        <f t="shared" si="23"/>
        <v>0</v>
      </c>
      <c r="AE32" s="127">
        <f t="shared" si="23"/>
        <v>0</v>
      </c>
      <c r="AF32" s="127">
        <f t="shared" si="23"/>
        <v>0</v>
      </c>
      <c r="AG32" s="127">
        <f t="shared" si="23"/>
        <v>0</v>
      </c>
      <c r="AH32" s="127">
        <f t="shared" si="23"/>
        <v>0</v>
      </c>
      <c r="AI32" s="127">
        <f t="shared" si="23"/>
        <v>0</v>
      </c>
      <c r="AJ32" s="127">
        <f t="shared" si="23"/>
        <v>0</v>
      </c>
      <c r="AK32" s="127">
        <f t="shared" si="23"/>
        <v>0</v>
      </c>
      <c r="AL32" s="127">
        <f t="shared" si="23"/>
        <v>0</v>
      </c>
      <c r="AM32" s="127">
        <f t="shared" si="23"/>
        <v>0</v>
      </c>
      <c r="AN32" s="127">
        <f t="shared" si="23"/>
        <v>0</v>
      </c>
      <c r="AO32" s="127">
        <f t="shared" si="23"/>
        <v>0</v>
      </c>
      <c r="AP32" s="127">
        <f t="shared" si="23"/>
        <v>0</v>
      </c>
      <c r="AQ32" s="127">
        <f t="shared" si="23"/>
        <v>0</v>
      </c>
      <c r="AR32" s="117">
        <f t="shared" si="18"/>
        <v>0</v>
      </c>
      <c r="AS32" s="127">
        <f t="shared" si="19"/>
        <v>0</v>
      </c>
      <c r="AT32" s="127">
        <f t="shared" si="20"/>
        <v>0</v>
      </c>
      <c r="AU32" s="127">
        <f t="shared" si="20"/>
        <v>0</v>
      </c>
      <c r="AV32" s="127">
        <f t="shared" si="20"/>
        <v>0</v>
      </c>
      <c r="AW32" s="127">
        <f t="shared" si="20"/>
        <v>0</v>
      </c>
      <c r="AX32" s="127">
        <f t="shared" si="20"/>
        <v>0</v>
      </c>
      <c r="AY32" s="127">
        <f t="shared" si="20"/>
        <v>0</v>
      </c>
      <c r="AZ32" s="127">
        <f t="shared" si="20"/>
        <v>0</v>
      </c>
      <c r="BA32" s="127">
        <f t="shared" si="20"/>
        <v>0</v>
      </c>
      <c r="BB32" s="127">
        <f t="shared" si="20"/>
        <v>0</v>
      </c>
      <c r="BC32" s="127">
        <f t="shared" si="20"/>
        <v>0</v>
      </c>
      <c r="BD32" s="127">
        <f t="shared" si="20"/>
        <v>0</v>
      </c>
      <c r="BE32" s="144"/>
      <c r="BF32" s="116">
        <f t="shared" si="16"/>
        <v>0</v>
      </c>
      <c r="BG32" s="116">
        <f t="shared" si="9"/>
        <v>0</v>
      </c>
      <c r="BH32" s="116">
        <f t="shared" si="9"/>
        <v>0</v>
      </c>
      <c r="BI32" s="116">
        <f t="shared" si="9"/>
        <v>0</v>
      </c>
      <c r="BJ32" s="116">
        <f t="shared" si="9"/>
        <v>0</v>
      </c>
      <c r="BK32" s="116">
        <f t="shared" si="9"/>
        <v>0</v>
      </c>
      <c r="BL32" s="116">
        <f t="shared" si="21"/>
        <v>0</v>
      </c>
      <c r="BM32" s="116">
        <f t="shared" si="21"/>
        <v>0</v>
      </c>
      <c r="BN32" s="116">
        <f t="shared" si="21"/>
        <v>0</v>
      </c>
      <c r="BO32" s="116">
        <f t="shared" si="21"/>
        <v>0</v>
      </c>
      <c r="BP32" s="116">
        <f t="shared" si="21"/>
        <v>0</v>
      </c>
      <c r="BQ32" s="116">
        <f t="shared" si="21"/>
        <v>0</v>
      </c>
      <c r="BR32" s="129">
        <f t="shared" si="17"/>
        <v>0</v>
      </c>
    </row>
    <row r="33" spans="1:70" ht="14.4" hidden="1" x14ac:dyDescent="0.55000000000000004">
      <c r="A33" s="222"/>
      <c r="B33" s="145"/>
      <c r="C33" s="130"/>
      <c r="D33" s="121"/>
      <c r="E33" s="234"/>
      <c r="F33" s="234"/>
      <c r="G33" s="226"/>
      <c r="H33" s="123"/>
      <c r="I33" s="123"/>
      <c r="J33" s="124"/>
      <c r="K33" s="227"/>
      <c r="L33" s="126"/>
      <c r="M33" s="127">
        <f t="shared" si="22"/>
        <v>0</v>
      </c>
      <c r="N33" s="127">
        <f t="shared" si="22"/>
        <v>0</v>
      </c>
      <c r="O33" s="127">
        <f t="shared" si="22"/>
        <v>0</v>
      </c>
      <c r="P33" s="127">
        <f t="shared" si="22"/>
        <v>0</v>
      </c>
      <c r="Q33" s="127">
        <f t="shared" si="22"/>
        <v>0</v>
      </c>
      <c r="R33" s="127">
        <f t="shared" si="22"/>
        <v>0</v>
      </c>
      <c r="S33" s="127">
        <f t="shared" si="22"/>
        <v>0</v>
      </c>
      <c r="T33" s="127">
        <f t="shared" si="22"/>
        <v>0</v>
      </c>
      <c r="U33" s="127">
        <f t="shared" si="22"/>
        <v>0</v>
      </c>
      <c r="V33" s="127">
        <f t="shared" si="22"/>
        <v>0</v>
      </c>
      <c r="W33" s="127">
        <f t="shared" si="22"/>
        <v>0</v>
      </c>
      <c r="X33" s="127">
        <f t="shared" si="22"/>
        <v>0</v>
      </c>
      <c r="Y33" s="127">
        <f t="shared" si="22"/>
        <v>0</v>
      </c>
      <c r="Z33" s="127">
        <f t="shared" si="22"/>
        <v>0</v>
      </c>
      <c r="AA33" s="127">
        <f t="shared" si="22"/>
        <v>0</v>
      </c>
      <c r="AB33" s="127">
        <f t="shared" si="22"/>
        <v>0</v>
      </c>
      <c r="AC33" s="127">
        <f t="shared" si="23"/>
        <v>0</v>
      </c>
      <c r="AD33" s="127">
        <f t="shared" si="23"/>
        <v>0</v>
      </c>
      <c r="AE33" s="127">
        <f t="shared" si="23"/>
        <v>0</v>
      </c>
      <c r="AF33" s="127">
        <f t="shared" si="23"/>
        <v>0</v>
      </c>
      <c r="AG33" s="127">
        <f t="shared" si="23"/>
        <v>0</v>
      </c>
      <c r="AH33" s="127">
        <f t="shared" si="23"/>
        <v>0</v>
      </c>
      <c r="AI33" s="127">
        <f t="shared" si="23"/>
        <v>0</v>
      </c>
      <c r="AJ33" s="127">
        <f t="shared" si="23"/>
        <v>0</v>
      </c>
      <c r="AK33" s="127">
        <f t="shared" si="23"/>
        <v>0</v>
      </c>
      <c r="AL33" s="127">
        <f t="shared" si="23"/>
        <v>0</v>
      </c>
      <c r="AM33" s="127">
        <f t="shared" si="23"/>
        <v>0</v>
      </c>
      <c r="AN33" s="127">
        <f t="shared" si="23"/>
        <v>0</v>
      </c>
      <c r="AO33" s="127">
        <f t="shared" si="23"/>
        <v>0</v>
      </c>
      <c r="AP33" s="127">
        <f t="shared" si="23"/>
        <v>0</v>
      </c>
      <c r="AQ33" s="127">
        <f t="shared" si="23"/>
        <v>0</v>
      </c>
      <c r="AR33" s="117">
        <f t="shared" si="18"/>
        <v>0</v>
      </c>
      <c r="AS33" s="127">
        <f t="shared" si="19"/>
        <v>0</v>
      </c>
      <c r="AT33" s="127">
        <f t="shared" si="20"/>
        <v>0</v>
      </c>
      <c r="AU33" s="127">
        <f t="shared" si="20"/>
        <v>0</v>
      </c>
      <c r="AV33" s="127">
        <f t="shared" si="20"/>
        <v>0</v>
      </c>
      <c r="AW33" s="127">
        <f t="shared" si="20"/>
        <v>0</v>
      </c>
      <c r="AX33" s="127">
        <f t="shared" si="20"/>
        <v>0</v>
      </c>
      <c r="AY33" s="127">
        <f t="shared" si="20"/>
        <v>0</v>
      </c>
      <c r="AZ33" s="127">
        <f t="shared" si="20"/>
        <v>0</v>
      </c>
      <c r="BA33" s="127">
        <f t="shared" si="20"/>
        <v>0</v>
      </c>
      <c r="BB33" s="127">
        <f t="shared" si="20"/>
        <v>0</v>
      </c>
      <c r="BC33" s="127">
        <f t="shared" si="20"/>
        <v>0</v>
      </c>
      <c r="BD33" s="127">
        <f t="shared" si="20"/>
        <v>0</v>
      </c>
      <c r="BE33" s="144"/>
      <c r="BF33" s="116">
        <f t="shared" si="16"/>
        <v>0</v>
      </c>
      <c r="BG33" s="116">
        <f t="shared" si="9"/>
        <v>0</v>
      </c>
      <c r="BH33" s="116">
        <f t="shared" si="9"/>
        <v>0</v>
      </c>
      <c r="BI33" s="116">
        <f t="shared" si="9"/>
        <v>0</v>
      </c>
      <c r="BJ33" s="116">
        <f t="shared" si="9"/>
        <v>0</v>
      </c>
      <c r="BK33" s="116">
        <f t="shared" si="9"/>
        <v>0</v>
      </c>
      <c r="BL33" s="116">
        <f t="shared" si="21"/>
        <v>0</v>
      </c>
      <c r="BM33" s="116">
        <f t="shared" si="21"/>
        <v>0</v>
      </c>
      <c r="BN33" s="116">
        <f t="shared" si="21"/>
        <v>0</v>
      </c>
      <c r="BO33" s="116">
        <f t="shared" si="21"/>
        <v>0</v>
      </c>
      <c r="BP33" s="116">
        <f t="shared" si="21"/>
        <v>0</v>
      </c>
      <c r="BQ33" s="116">
        <f t="shared" si="21"/>
        <v>0</v>
      </c>
      <c r="BR33" s="129">
        <f t="shared" si="17"/>
        <v>0</v>
      </c>
    </row>
    <row r="34" spans="1:70" ht="14.4" hidden="1" x14ac:dyDescent="0.55000000000000004">
      <c r="A34" s="222"/>
      <c r="B34" s="145"/>
      <c r="C34" s="130"/>
      <c r="D34" s="121"/>
      <c r="E34" s="234"/>
      <c r="F34" s="234"/>
      <c r="G34" s="226"/>
      <c r="H34" s="123"/>
      <c r="I34" s="123"/>
      <c r="J34" s="124"/>
      <c r="K34" s="227"/>
      <c r="L34" s="126"/>
      <c r="M34" s="127">
        <f t="shared" si="22"/>
        <v>0</v>
      </c>
      <c r="N34" s="127">
        <f t="shared" si="22"/>
        <v>0</v>
      </c>
      <c r="O34" s="127">
        <f t="shared" si="22"/>
        <v>0</v>
      </c>
      <c r="P34" s="127">
        <f>K34</f>
        <v>0</v>
      </c>
      <c r="Q34" s="127">
        <f t="shared" si="22"/>
        <v>0</v>
      </c>
      <c r="R34" s="127">
        <f t="shared" si="22"/>
        <v>0</v>
      </c>
      <c r="S34" s="127">
        <f t="shared" si="22"/>
        <v>0</v>
      </c>
      <c r="T34" s="127">
        <f t="shared" si="22"/>
        <v>0</v>
      </c>
      <c r="U34" s="127">
        <f t="shared" si="22"/>
        <v>0</v>
      </c>
      <c r="V34" s="127">
        <f t="shared" si="22"/>
        <v>0</v>
      </c>
      <c r="W34" s="127">
        <f t="shared" si="22"/>
        <v>0</v>
      </c>
      <c r="X34" s="127">
        <f t="shared" si="22"/>
        <v>0</v>
      </c>
      <c r="Y34" s="127">
        <f t="shared" si="22"/>
        <v>0</v>
      </c>
      <c r="Z34" s="127">
        <f t="shared" si="22"/>
        <v>0</v>
      </c>
      <c r="AA34" s="127">
        <f t="shared" si="22"/>
        <v>0</v>
      </c>
      <c r="AB34" s="127">
        <f t="shared" si="22"/>
        <v>0</v>
      </c>
      <c r="AC34" s="127">
        <f t="shared" si="23"/>
        <v>0</v>
      </c>
      <c r="AD34" s="127">
        <f t="shared" si="23"/>
        <v>0</v>
      </c>
      <c r="AE34" s="127">
        <f t="shared" si="23"/>
        <v>0</v>
      </c>
      <c r="AF34" s="127">
        <f t="shared" si="23"/>
        <v>0</v>
      </c>
      <c r="AG34" s="127">
        <f t="shared" si="23"/>
        <v>0</v>
      </c>
      <c r="AH34" s="127">
        <f t="shared" si="23"/>
        <v>0</v>
      </c>
      <c r="AI34" s="127">
        <f t="shared" si="23"/>
        <v>0</v>
      </c>
      <c r="AJ34" s="127">
        <f t="shared" si="23"/>
        <v>0</v>
      </c>
      <c r="AK34" s="127">
        <f t="shared" si="23"/>
        <v>0</v>
      </c>
      <c r="AL34" s="127">
        <f t="shared" si="23"/>
        <v>0</v>
      </c>
      <c r="AM34" s="127">
        <f t="shared" si="23"/>
        <v>0</v>
      </c>
      <c r="AN34" s="127">
        <f t="shared" si="23"/>
        <v>0</v>
      </c>
      <c r="AO34" s="127">
        <f t="shared" si="23"/>
        <v>0</v>
      </c>
      <c r="AP34" s="127">
        <f t="shared" si="23"/>
        <v>0</v>
      </c>
      <c r="AQ34" s="127">
        <f t="shared" si="23"/>
        <v>0</v>
      </c>
      <c r="AR34" s="117">
        <f t="shared" si="18"/>
        <v>0</v>
      </c>
      <c r="AS34" s="127">
        <f t="shared" si="19"/>
        <v>0</v>
      </c>
      <c r="AT34" s="127">
        <f t="shared" si="20"/>
        <v>0</v>
      </c>
      <c r="AU34" s="127">
        <f t="shared" si="20"/>
        <v>0</v>
      </c>
      <c r="AV34" s="127">
        <f t="shared" si="20"/>
        <v>0</v>
      </c>
      <c r="AW34" s="127">
        <f t="shared" si="20"/>
        <v>0</v>
      </c>
      <c r="AX34" s="127">
        <f t="shared" si="20"/>
        <v>0</v>
      </c>
      <c r="AY34" s="127">
        <f t="shared" si="20"/>
        <v>0</v>
      </c>
      <c r="AZ34" s="127">
        <f t="shared" si="20"/>
        <v>0</v>
      </c>
      <c r="BA34" s="127">
        <f t="shared" si="20"/>
        <v>0</v>
      </c>
      <c r="BB34" s="127">
        <f t="shared" si="20"/>
        <v>0</v>
      </c>
      <c r="BC34" s="127">
        <f t="shared" si="20"/>
        <v>0</v>
      </c>
      <c r="BD34" s="127">
        <f t="shared" si="20"/>
        <v>0</v>
      </c>
      <c r="BE34" s="144"/>
      <c r="BF34" s="116">
        <f t="shared" si="16"/>
        <v>0</v>
      </c>
      <c r="BG34" s="116">
        <f t="shared" si="9"/>
        <v>0</v>
      </c>
      <c r="BH34" s="116">
        <f t="shared" si="9"/>
        <v>0</v>
      </c>
      <c r="BI34" s="116">
        <f t="shared" si="9"/>
        <v>0</v>
      </c>
      <c r="BJ34" s="116">
        <f t="shared" si="9"/>
        <v>0</v>
      </c>
      <c r="BK34" s="116">
        <f t="shared" si="9"/>
        <v>0</v>
      </c>
      <c r="BL34" s="116">
        <f t="shared" si="21"/>
        <v>0</v>
      </c>
      <c r="BM34" s="116">
        <f t="shared" si="21"/>
        <v>0</v>
      </c>
      <c r="BN34" s="116">
        <f t="shared" si="21"/>
        <v>0</v>
      </c>
      <c r="BO34" s="116">
        <f t="shared" si="21"/>
        <v>0</v>
      </c>
      <c r="BP34" s="116">
        <f t="shared" si="21"/>
        <v>0</v>
      </c>
      <c r="BQ34" s="116">
        <f t="shared" si="21"/>
        <v>0</v>
      </c>
      <c r="BR34" s="129">
        <f t="shared" si="17"/>
        <v>0</v>
      </c>
    </row>
    <row r="35" spans="1:70" ht="14.4" hidden="1" x14ac:dyDescent="0.55000000000000004">
      <c r="A35" s="222"/>
      <c r="B35" s="145"/>
      <c r="C35" s="130"/>
      <c r="D35" s="121"/>
      <c r="E35" s="234"/>
      <c r="F35" s="234"/>
      <c r="G35" s="226"/>
      <c r="H35" s="123"/>
      <c r="I35" s="123"/>
      <c r="J35" s="124"/>
      <c r="K35" s="227"/>
      <c r="L35" s="126"/>
      <c r="M35" s="127">
        <f t="shared" si="22"/>
        <v>0</v>
      </c>
      <c r="N35" s="127">
        <f t="shared" si="22"/>
        <v>0</v>
      </c>
      <c r="O35" s="127">
        <f t="shared" si="22"/>
        <v>0</v>
      </c>
      <c r="P35" s="127">
        <f>IF($E35&gt;P$4,0,IF($E35&gt;=O$4,IF($F35&gt;=P$4,((P$4-$E35)/$G35)*$K35),IF($E35&lt;O$4,IF($F35&gt;=P$4,((P$4-O$4)/$G35)*$K35,IF($F35&gt;O$4,IF($F35&lt;P$4,(($F35-O$4)/$G35)*$K35),0)))))</f>
        <v>0</v>
      </c>
      <c r="Q35" s="127">
        <f t="shared" si="22"/>
        <v>0</v>
      </c>
      <c r="R35" s="127">
        <f t="shared" si="22"/>
        <v>0</v>
      </c>
      <c r="S35" s="127">
        <f t="shared" si="22"/>
        <v>0</v>
      </c>
      <c r="T35" s="127">
        <f t="shared" si="22"/>
        <v>0</v>
      </c>
      <c r="U35" s="127">
        <f t="shared" si="22"/>
        <v>0</v>
      </c>
      <c r="V35" s="127">
        <f t="shared" si="22"/>
        <v>0</v>
      </c>
      <c r="W35" s="127">
        <f t="shared" si="22"/>
        <v>0</v>
      </c>
      <c r="X35" s="127">
        <f t="shared" si="22"/>
        <v>0</v>
      </c>
      <c r="Y35" s="127">
        <f t="shared" si="22"/>
        <v>0</v>
      </c>
      <c r="Z35" s="127">
        <f t="shared" si="22"/>
        <v>0</v>
      </c>
      <c r="AA35" s="127">
        <f t="shared" si="22"/>
        <v>0</v>
      </c>
      <c r="AB35" s="127">
        <f t="shared" si="22"/>
        <v>0</v>
      </c>
      <c r="AC35" s="127">
        <f t="shared" si="23"/>
        <v>0</v>
      </c>
      <c r="AD35" s="127">
        <f t="shared" si="23"/>
        <v>0</v>
      </c>
      <c r="AE35" s="127">
        <f t="shared" si="23"/>
        <v>0</v>
      </c>
      <c r="AF35" s="127">
        <f t="shared" si="23"/>
        <v>0</v>
      </c>
      <c r="AG35" s="127">
        <f t="shared" si="23"/>
        <v>0</v>
      </c>
      <c r="AH35" s="127">
        <f t="shared" si="23"/>
        <v>0</v>
      </c>
      <c r="AI35" s="127">
        <f t="shared" si="23"/>
        <v>0</v>
      </c>
      <c r="AJ35" s="127">
        <f t="shared" si="23"/>
        <v>0</v>
      </c>
      <c r="AK35" s="127">
        <f t="shared" si="23"/>
        <v>0</v>
      </c>
      <c r="AL35" s="127">
        <f t="shared" si="23"/>
        <v>0</v>
      </c>
      <c r="AM35" s="127">
        <f t="shared" si="23"/>
        <v>0</v>
      </c>
      <c r="AN35" s="127">
        <f t="shared" si="23"/>
        <v>0</v>
      </c>
      <c r="AO35" s="127">
        <f t="shared" si="23"/>
        <v>0</v>
      </c>
      <c r="AP35" s="127">
        <f t="shared" si="23"/>
        <v>0</v>
      </c>
      <c r="AQ35" s="127">
        <f t="shared" si="23"/>
        <v>0</v>
      </c>
      <c r="AR35" s="117">
        <f t="shared" si="18"/>
        <v>0</v>
      </c>
      <c r="AS35" s="127">
        <f t="shared" si="19"/>
        <v>0</v>
      </c>
      <c r="AT35" s="127">
        <f t="shared" si="20"/>
        <v>0</v>
      </c>
      <c r="AU35" s="127">
        <f t="shared" si="20"/>
        <v>0</v>
      </c>
      <c r="AV35" s="127">
        <f t="shared" si="20"/>
        <v>0</v>
      </c>
      <c r="AW35" s="127">
        <f t="shared" si="20"/>
        <v>0</v>
      </c>
      <c r="AX35" s="127">
        <f t="shared" si="20"/>
        <v>0</v>
      </c>
      <c r="AY35" s="127">
        <f t="shared" si="20"/>
        <v>0</v>
      </c>
      <c r="AZ35" s="127">
        <f t="shared" si="20"/>
        <v>0</v>
      </c>
      <c r="BA35" s="127">
        <f t="shared" si="20"/>
        <v>0</v>
      </c>
      <c r="BB35" s="127">
        <f t="shared" si="20"/>
        <v>0</v>
      </c>
      <c r="BC35" s="127">
        <f t="shared" si="20"/>
        <v>0</v>
      </c>
      <c r="BD35" s="127">
        <f t="shared" si="20"/>
        <v>0</v>
      </c>
      <c r="BE35" s="144"/>
      <c r="BF35" s="116">
        <f t="shared" si="16"/>
        <v>0</v>
      </c>
      <c r="BG35" s="116">
        <f t="shared" si="9"/>
        <v>0</v>
      </c>
      <c r="BH35" s="116">
        <f t="shared" si="9"/>
        <v>0</v>
      </c>
      <c r="BI35" s="116">
        <f t="shared" si="9"/>
        <v>0</v>
      </c>
      <c r="BJ35" s="116">
        <f t="shared" si="9"/>
        <v>0</v>
      </c>
      <c r="BK35" s="116">
        <f t="shared" si="9"/>
        <v>0</v>
      </c>
      <c r="BL35" s="116">
        <f t="shared" si="21"/>
        <v>0</v>
      </c>
      <c r="BM35" s="116">
        <f t="shared" si="21"/>
        <v>0</v>
      </c>
      <c r="BN35" s="116">
        <f t="shared" si="21"/>
        <v>0</v>
      </c>
      <c r="BO35" s="116">
        <f t="shared" si="21"/>
        <v>0</v>
      </c>
      <c r="BP35" s="116">
        <f t="shared" si="21"/>
        <v>0</v>
      </c>
      <c r="BQ35" s="116">
        <f t="shared" si="21"/>
        <v>0</v>
      </c>
      <c r="BR35" s="129">
        <f t="shared" si="17"/>
        <v>0</v>
      </c>
    </row>
    <row r="36" spans="1:70" ht="14.4" hidden="1" x14ac:dyDescent="0.55000000000000004">
      <c r="A36" s="222"/>
      <c r="B36" s="145"/>
      <c r="C36" s="130"/>
      <c r="D36" s="121"/>
      <c r="E36" s="234"/>
      <c r="F36" s="234"/>
      <c r="G36" s="226"/>
      <c r="H36" s="123"/>
      <c r="I36" s="123"/>
      <c r="J36" s="124"/>
      <c r="K36" s="227"/>
      <c r="L36" s="126"/>
      <c r="M36" s="127">
        <f t="shared" si="22"/>
        <v>0</v>
      </c>
      <c r="N36" s="127">
        <f t="shared" si="22"/>
        <v>0</v>
      </c>
      <c r="O36" s="127">
        <f t="shared" si="22"/>
        <v>0</v>
      </c>
      <c r="P36" s="127">
        <f>IF($E36&gt;P$4,0,IF($E36&gt;=O$4,IF($F36&gt;=P$4,((P$4-$E36)/$G36)*$K36),IF($E36&lt;O$4,IF($F36&gt;=P$4,((P$4-O$4)/$G36)*$K36,IF($F36&gt;O$4,IF($F36&lt;P$4,(($F36-O$4)/$G36)*$K36),0)))))</f>
        <v>0</v>
      </c>
      <c r="Q36" s="127">
        <f t="shared" si="22"/>
        <v>0</v>
      </c>
      <c r="R36" s="127">
        <f t="shared" si="22"/>
        <v>0</v>
      </c>
      <c r="S36" s="127">
        <f t="shared" si="22"/>
        <v>0</v>
      </c>
      <c r="T36" s="127">
        <f t="shared" si="22"/>
        <v>0</v>
      </c>
      <c r="U36" s="127">
        <f t="shared" si="22"/>
        <v>0</v>
      </c>
      <c r="V36" s="127">
        <f t="shared" si="22"/>
        <v>0</v>
      </c>
      <c r="W36" s="127">
        <f t="shared" si="22"/>
        <v>0</v>
      </c>
      <c r="X36" s="127">
        <f t="shared" si="22"/>
        <v>0</v>
      </c>
      <c r="Y36" s="127">
        <f t="shared" si="22"/>
        <v>0</v>
      </c>
      <c r="Z36" s="127">
        <f t="shared" si="22"/>
        <v>0</v>
      </c>
      <c r="AA36" s="127">
        <f t="shared" si="22"/>
        <v>0</v>
      </c>
      <c r="AB36" s="127">
        <f t="shared" si="22"/>
        <v>0</v>
      </c>
      <c r="AC36" s="127">
        <f t="shared" si="23"/>
        <v>0</v>
      </c>
      <c r="AD36" s="127">
        <f t="shared" si="23"/>
        <v>0</v>
      </c>
      <c r="AE36" s="127">
        <f t="shared" si="23"/>
        <v>0</v>
      </c>
      <c r="AF36" s="127">
        <f t="shared" si="23"/>
        <v>0</v>
      </c>
      <c r="AG36" s="127">
        <f t="shared" si="23"/>
        <v>0</v>
      </c>
      <c r="AH36" s="127">
        <f t="shared" si="23"/>
        <v>0</v>
      </c>
      <c r="AI36" s="127">
        <f t="shared" si="23"/>
        <v>0</v>
      </c>
      <c r="AJ36" s="127">
        <f t="shared" si="23"/>
        <v>0</v>
      </c>
      <c r="AK36" s="127">
        <f t="shared" si="23"/>
        <v>0</v>
      </c>
      <c r="AL36" s="127">
        <f t="shared" si="23"/>
        <v>0</v>
      </c>
      <c r="AM36" s="127">
        <f t="shared" si="23"/>
        <v>0</v>
      </c>
      <c r="AN36" s="127">
        <f t="shared" si="23"/>
        <v>0</v>
      </c>
      <c r="AO36" s="127">
        <f t="shared" si="23"/>
        <v>0</v>
      </c>
      <c r="AP36" s="127">
        <f t="shared" si="23"/>
        <v>0</v>
      </c>
      <c r="AQ36" s="127">
        <f t="shared" si="23"/>
        <v>0</v>
      </c>
      <c r="AR36" s="117">
        <f t="shared" si="18"/>
        <v>0</v>
      </c>
      <c r="AS36" s="127">
        <f t="shared" si="19"/>
        <v>0</v>
      </c>
      <c r="AT36" s="127">
        <f t="shared" si="20"/>
        <v>0</v>
      </c>
      <c r="AU36" s="127">
        <f t="shared" si="20"/>
        <v>0</v>
      </c>
      <c r="AV36" s="127">
        <f t="shared" si="20"/>
        <v>0</v>
      </c>
      <c r="AW36" s="127">
        <f t="shared" si="20"/>
        <v>0</v>
      </c>
      <c r="AX36" s="127">
        <f t="shared" si="20"/>
        <v>0</v>
      </c>
      <c r="AY36" s="127">
        <f t="shared" si="20"/>
        <v>0</v>
      </c>
      <c r="AZ36" s="127">
        <f t="shared" si="20"/>
        <v>0</v>
      </c>
      <c r="BA36" s="127">
        <f t="shared" si="20"/>
        <v>0</v>
      </c>
      <c r="BB36" s="127">
        <f t="shared" si="20"/>
        <v>0</v>
      </c>
      <c r="BC36" s="127">
        <f t="shared" si="20"/>
        <v>0</v>
      </c>
      <c r="BD36" s="127">
        <f t="shared" si="20"/>
        <v>0</v>
      </c>
      <c r="BE36" s="144"/>
      <c r="BF36" s="116">
        <f t="shared" si="16"/>
        <v>0</v>
      </c>
      <c r="BG36" s="116">
        <f t="shared" si="9"/>
        <v>0</v>
      </c>
      <c r="BH36" s="116">
        <f t="shared" si="9"/>
        <v>0</v>
      </c>
      <c r="BI36" s="116">
        <f t="shared" si="9"/>
        <v>0</v>
      </c>
      <c r="BJ36" s="116">
        <f t="shared" si="9"/>
        <v>0</v>
      </c>
      <c r="BK36" s="116">
        <f t="shared" si="9"/>
        <v>0</v>
      </c>
      <c r="BL36" s="116">
        <f t="shared" si="21"/>
        <v>0</v>
      </c>
      <c r="BM36" s="116">
        <f t="shared" si="21"/>
        <v>0</v>
      </c>
      <c r="BN36" s="116">
        <f t="shared" si="21"/>
        <v>0</v>
      </c>
      <c r="BO36" s="116">
        <f t="shared" si="21"/>
        <v>0</v>
      </c>
      <c r="BP36" s="116">
        <f t="shared" si="21"/>
        <v>0</v>
      </c>
      <c r="BQ36" s="116">
        <f t="shared" si="21"/>
        <v>0</v>
      </c>
      <c r="BR36" s="129">
        <f t="shared" si="17"/>
        <v>0</v>
      </c>
    </row>
    <row r="37" spans="1:70" ht="14.4" hidden="1" x14ac:dyDescent="0.55000000000000004">
      <c r="A37" s="222"/>
      <c r="B37" s="145"/>
      <c r="C37" s="130"/>
      <c r="D37" s="121"/>
      <c r="E37" s="234"/>
      <c r="F37" s="234"/>
      <c r="G37" s="226"/>
      <c r="H37" s="123"/>
      <c r="I37" s="123"/>
      <c r="J37" s="124"/>
      <c r="K37" s="227"/>
      <c r="L37" s="126"/>
      <c r="M37" s="127">
        <f t="shared" si="22"/>
        <v>0</v>
      </c>
      <c r="N37" s="127">
        <f t="shared" si="22"/>
        <v>0</v>
      </c>
      <c r="O37" s="127">
        <f t="shared" si="22"/>
        <v>0</v>
      </c>
      <c r="P37" s="127">
        <f>IF($E37&gt;P$4,0,IF($E37&gt;=O$4,IF($F37&gt;=P$4,((P$4-$E37)/$G37)*$K37),IF($E37&lt;O$4,IF($F37&gt;=P$4,((P$4-O$4)/$G37)*$K37,IF($F37&gt;O$4,IF($F37&lt;P$4,(($F37-O$4)/$G37)*$K37),0)))))</f>
        <v>0</v>
      </c>
      <c r="Q37" s="127">
        <f t="shared" si="22"/>
        <v>0</v>
      </c>
      <c r="R37" s="127">
        <f t="shared" si="22"/>
        <v>0</v>
      </c>
      <c r="S37" s="127">
        <f t="shared" si="22"/>
        <v>0</v>
      </c>
      <c r="T37" s="127">
        <f t="shared" si="22"/>
        <v>0</v>
      </c>
      <c r="U37" s="127">
        <f t="shared" si="22"/>
        <v>0</v>
      </c>
      <c r="V37" s="127">
        <f t="shared" si="22"/>
        <v>0</v>
      </c>
      <c r="W37" s="127">
        <f t="shared" si="22"/>
        <v>0</v>
      </c>
      <c r="X37" s="127">
        <f t="shared" si="22"/>
        <v>0</v>
      </c>
      <c r="Y37" s="127">
        <f t="shared" si="22"/>
        <v>0</v>
      </c>
      <c r="Z37" s="127">
        <f t="shared" si="22"/>
        <v>0</v>
      </c>
      <c r="AA37" s="127">
        <f t="shared" si="22"/>
        <v>0</v>
      </c>
      <c r="AB37" s="127">
        <f t="shared" si="22"/>
        <v>0</v>
      </c>
      <c r="AC37" s="127">
        <f t="shared" si="23"/>
        <v>0</v>
      </c>
      <c r="AD37" s="127">
        <f t="shared" si="23"/>
        <v>0</v>
      </c>
      <c r="AE37" s="127">
        <f t="shared" si="23"/>
        <v>0</v>
      </c>
      <c r="AF37" s="127">
        <f t="shared" si="23"/>
        <v>0</v>
      </c>
      <c r="AG37" s="127">
        <f t="shared" si="23"/>
        <v>0</v>
      </c>
      <c r="AH37" s="127">
        <f t="shared" si="23"/>
        <v>0</v>
      </c>
      <c r="AI37" s="127">
        <f t="shared" si="23"/>
        <v>0</v>
      </c>
      <c r="AJ37" s="127">
        <f t="shared" si="23"/>
        <v>0</v>
      </c>
      <c r="AK37" s="127">
        <f t="shared" si="23"/>
        <v>0</v>
      </c>
      <c r="AL37" s="127">
        <f t="shared" si="23"/>
        <v>0</v>
      </c>
      <c r="AM37" s="127">
        <f t="shared" si="23"/>
        <v>0</v>
      </c>
      <c r="AN37" s="127">
        <f t="shared" si="23"/>
        <v>0</v>
      </c>
      <c r="AO37" s="127">
        <f t="shared" si="23"/>
        <v>0</v>
      </c>
      <c r="AP37" s="127">
        <f t="shared" si="23"/>
        <v>0</v>
      </c>
      <c r="AQ37" s="127">
        <f t="shared" si="23"/>
        <v>0</v>
      </c>
      <c r="AR37" s="117">
        <f t="shared" si="18"/>
        <v>0</v>
      </c>
      <c r="AS37" s="127">
        <f t="shared" si="19"/>
        <v>0</v>
      </c>
      <c r="AT37" s="127">
        <f t="shared" si="20"/>
        <v>0</v>
      </c>
      <c r="AU37" s="127">
        <f t="shared" si="20"/>
        <v>0</v>
      </c>
      <c r="AV37" s="127">
        <f t="shared" si="20"/>
        <v>0</v>
      </c>
      <c r="AW37" s="127">
        <f t="shared" si="20"/>
        <v>0</v>
      </c>
      <c r="AX37" s="127">
        <f t="shared" si="20"/>
        <v>0</v>
      </c>
      <c r="AY37" s="127">
        <f t="shared" si="20"/>
        <v>0</v>
      </c>
      <c r="AZ37" s="127">
        <f t="shared" si="20"/>
        <v>0</v>
      </c>
      <c r="BA37" s="127">
        <f t="shared" si="20"/>
        <v>0</v>
      </c>
      <c r="BB37" s="127">
        <f t="shared" si="20"/>
        <v>0</v>
      </c>
      <c r="BC37" s="127">
        <f t="shared" si="20"/>
        <v>0</v>
      </c>
      <c r="BD37" s="127">
        <f t="shared" si="20"/>
        <v>0</v>
      </c>
      <c r="BE37" s="144"/>
      <c r="BF37" s="116">
        <f t="shared" si="16"/>
        <v>0</v>
      </c>
      <c r="BG37" s="116">
        <f t="shared" si="9"/>
        <v>0</v>
      </c>
      <c r="BH37" s="116">
        <f t="shared" si="9"/>
        <v>0</v>
      </c>
      <c r="BI37" s="116">
        <f t="shared" si="9"/>
        <v>0</v>
      </c>
      <c r="BJ37" s="116">
        <f t="shared" si="9"/>
        <v>0</v>
      </c>
      <c r="BK37" s="116">
        <f t="shared" si="9"/>
        <v>0</v>
      </c>
      <c r="BL37" s="116">
        <f t="shared" si="21"/>
        <v>0</v>
      </c>
      <c r="BM37" s="116">
        <f t="shared" si="21"/>
        <v>0</v>
      </c>
      <c r="BN37" s="116">
        <f t="shared" si="21"/>
        <v>0</v>
      </c>
      <c r="BO37" s="116">
        <f t="shared" si="21"/>
        <v>0</v>
      </c>
      <c r="BP37" s="116">
        <f t="shared" si="21"/>
        <v>0</v>
      </c>
      <c r="BQ37" s="116">
        <f t="shared" si="21"/>
        <v>0</v>
      </c>
      <c r="BR37" s="129">
        <f t="shared" si="17"/>
        <v>0</v>
      </c>
    </row>
    <row r="38" spans="1:70" ht="14.4" hidden="1" x14ac:dyDescent="0.55000000000000004">
      <c r="A38" s="222"/>
      <c r="B38" s="145"/>
      <c r="C38" s="130"/>
      <c r="D38" s="121"/>
      <c r="E38" s="234"/>
      <c r="F38" s="234"/>
      <c r="G38" s="226"/>
      <c r="H38" s="123"/>
      <c r="I38" s="123"/>
      <c r="J38" s="124"/>
      <c r="K38" s="227"/>
      <c r="L38" s="126"/>
      <c r="M38" s="127">
        <f t="shared" si="22"/>
        <v>0</v>
      </c>
      <c r="N38" s="127">
        <f t="shared" si="22"/>
        <v>0</v>
      </c>
      <c r="O38" s="127">
        <f t="shared" si="22"/>
        <v>0</v>
      </c>
      <c r="P38" s="127">
        <f>K38</f>
        <v>0</v>
      </c>
      <c r="Q38" s="127">
        <f t="shared" si="22"/>
        <v>0</v>
      </c>
      <c r="R38" s="127">
        <f t="shared" si="22"/>
        <v>0</v>
      </c>
      <c r="S38" s="127">
        <f t="shared" si="22"/>
        <v>0</v>
      </c>
      <c r="T38" s="127">
        <f t="shared" si="22"/>
        <v>0</v>
      </c>
      <c r="U38" s="127">
        <f t="shared" si="22"/>
        <v>0</v>
      </c>
      <c r="V38" s="127">
        <f t="shared" si="22"/>
        <v>0</v>
      </c>
      <c r="W38" s="127">
        <f t="shared" si="22"/>
        <v>0</v>
      </c>
      <c r="X38" s="127">
        <f t="shared" si="22"/>
        <v>0</v>
      </c>
      <c r="Y38" s="127">
        <f t="shared" si="22"/>
        <v>0</v>
      </c>
      <c r="Z38" s="127">
        <f t="shared" si="22"/>
        <v>0</v>
      </c>
      <c r="AA38" s="127">
        <f t="shared" si="22"/>
        <v>0</v>
      </c>
      <c r="AB38" s="127">
        <f t="shared" si="22"/>
        <v>0</v>
      </c>
      <c r="AC38" s="127">
        <f t="shared" si="23"/>
        <v>0</v>
      </c>
      <c r="AD38" s="127">
        <f t="shared" si="23"/>
        <v>0</v>
      </c>
      <c r="AE38" s="127">
        <f t="shared" si="23"/>
        <v>0</v>
      </c>
      <c r="AF38" s="127">
        <f t="shared" si="23"/>
        <v>0</v>
      </c>
      <c r="AG38" s="127">
        <f t="shared" si="23"/>
        <v>0</v>
      </c>
      <c r="AH38" s="127">
        <f t="shared" si="23"/>
        <v>0</v>
      </c>
      <c r="AI38" s="127">
        <f t="shared" si="23"/>
        <v>0</v>
      </c>
      <c r="AJ38" s="127">
        <f t="shared" si="23"/>
        <v>0</v>
      </c>
      <c r="AK38" s="127">
        <f t="shared" si="23"/>
        <v>0</v>
      </c>
      <c r="AL38" s="127">
        <f t="shared" si="23"/>
        <v>0</v>
      </c>
      <c r="AM38" s="127">
        <f t="shared" si="23"/>
        <v>0</v>
      </c>
      <c r="AN38" s="127">
        <f t="shared" si="23"/>
        <v>0</v>
      </c>
      <c r="AO38" s="127">
        <f t="shared" si="23"/>
        <v>0</v>
      </c>
      <c r="AP38" s="127">
        <f t="shared" si="23"/>
        <v>0</v>
      </c>
      <c r="AQ38" s="127">
        <f t="shared" si="23"/>
        <v>0</v>
      </c>
      <c r="AR38" s="117">
        <f t="shared" si="18"/>
        <v>0</v>
      </c>
      <c r="AS38" s="127">
        <f t="shared" si="19"/>
        <v>0</v>
      </c>
      <c r="AT38" s="127">
        <f t="shared" si="20"/>
        <v>0</v>
      </c>
      <c r="AU38" s="127">
        <f t="shared" si="20"/>
        <v>0</v>
      </c>
      <c r="AV38" s="127">
        <f t="shared" si="20"/>
        <v>0</v>
      </c>
      <c r="AW38" s="127">
        <f t="shared" si="20"/>
        <v>0</v>
      </c>
      <c r="AX38" s="127">
        <f t="shared" si="20"/>
        <v>0</v>
      </c>
      <c r="AY38" s="127">
        <f t="shared" si="20"/>
        <v>0</v>
      </c>
      <c r="AZ38" s="127">
        <f t="shared" si="20"/>
        <v>0</v>
      </c>
      <c r="BA38" s="127">
        <f t="shared" si="20"/>
        <v>0</v>
      </c>
      <c r="BB38" s="127">
        <f t="shared" si="20"/>
        <v>0</v>
      </c>
      <c r="BC38" s="127">
        <f t="shared" si="20"/>
        <v>0</v>
      </c>
      <c r="BD38" s="127">
        <f t="shared" si="20"/>
        <v>0</v>
      </c>
      <c r="BE38" s="144"/>
      <c r="BF38" s="116">
        <f t="shared" si="16"/>
        <v>0</v>
      </c>
      <c r="BG38" s="116">
        <f t="shared" si="9"/>
        <v>0</v>
      </c>
      <c r="BH38" s="116">
        <f t="shared" si="9"/>
        <v>0</v>
      </c>
      <c r="BI38" s="116">
        <f t="shared" si="9"/>
        <v>0</v>
      </c>
      <c r="BJ38" s="116">
        <f t="shared" si="9"/>
        <v>0</v>
      </c>
      <c r="BK38" s="116">
        <f t="shared" si="9"/>
        <v>0</v>
      </c>
      <c r="BL38" s="116">
        <f t="shared" si="21"/>
        <v>0</v>
      </c>
      <c r="BM38" s="116">
        <f t="shared" si="21"/>
        <v>0</v>
      </c>
      <c r="BN38" s="116">
        <f t="shared" si="21"/>
        <v>0</v>
      </c>
      <c r="BO38" s="116">
        <f t="shared" si="21"/>
        <v>0</v>
      </c>
      <c r="BP38" s="116">
        <f t="shared" si="21"/>
        <v>0</v>
      </c>
      <c r="BQ38" s="116">
        <f t="shared" si="21"/>
        <v>0</v>
      </c>
      <c r="BR38" s="129">
        <f t="shared" si="17"/>
        <v>0</v>
      </c>
    </row>
    <row r="39" spans="1:70" ht="14.4" hidden="1" x14ac:dyDescent="0.55000000000000004">
      <c r="A39" s="222"/>
      <c r="B39" s="145"/>
      <c r="C39" s="130"/>
      <c r="D39" s="121"/>
      <c r="E39" s="234"/>
      <c r="F39" s="234"/>
      <c r="G39" s="226"/>
      <c r="H39" s="123"/>
      <c r="I39" s="123"/>
      <c r="J39" s="124"/>
      <c r="K39" s="227"/>
      <c r="L39" s="126"/>
      <c r="M39" s="127">
        <f t="shared" si="22"/>
        <v>0</v>
      </c>
      <c r="N39" s="127">
        <f t="shared" si="22"/>
        <v>0</v>
      </c>
      <c r="O39" s="127">
        <f t="shared" si="22"/>
        <v>0</v>
      </c>
      <c r="P39" s="127">
        <f t="shared" si="22"/>
        <v>0</v>
      </c>
      <c r="Q39" s="127">
        <f t="shared" si="22"/>
        <v>0</v>
      </c>
      <c r="R39" s="127">
        <f t="shared" si="22"/>
        <v>0</v>
      </c>
      <c r="S39" s="127">
        <f t="shared" si="22"/>
        <v>0</v>
      </c>
      <c r="T39" s="127">
        <f t="shared" si="22"/>
        <v>0</v>
      </c>
      <c r="U39" s="127">
        <f t="shared" si="22"/>
        <v>0</v>
      </c>
      <c r="V39" s="127">
        <f t="shared" si="22"/>
        <v>0</v>
      </c>
      <c r="W39" s="127">
        <f t="shared" si="22"/>
        <v>0</v>
      </c>
      <c r="X39" s="127">
        <f t="shared" si="22"/>
        <v>0</v>
      </c>
      <c r="Y39" s="127">
        <f t="shared" si="22"/>
        <v>0</v>
      </c>
      <c r="Z39" s="127">
        <f t="shared" si="22"/>
        <v>0</v>
      </c>
      <c r="AA39" s="127">
        <f t="shared" si="22"/>
        <v>0</v>
      </c>
      <c r="AB39" s="127">
        <f t="shared" si="22"/>
        <v>0</v>
      </c>
      <c r="AC39" s="127">
        <f t="shared" si="23"/>
        <v>0</v>
      </c>
      <c r="AD39" s="127">
        <f t="shared" si="23"/>
        <v>0</v>
      </c>
      <c r="AE39" s="127">
        <f t="shared" si="23"/>
        <v>0</v>
      </c>
      <c r="AF39" s="127">
        <f t="shared" si="23"/>
        <v>0</v>
      </c>
      <c r="AG39" s="127">
        <f t="shared" si="23"/>
        <v>0</v>
      </c>
      <c r="AH39" s="127">
        <f t="shared" si="23"/>
        <v>0</v>
      </c>
      <c r="AI39" s="127">
        <f t="shared" si="23"/>
        <v>0</v>
      </c>
      <c r="AJ39" s="127">
        <f t="shared" si="23"/>
        <v>0</v>
      </c>
      <c r="AK39" s="127">
        <f t="shared" si="23"/>
        <v>0</v>
      </c>
      <c r="AL39" s="127">
        <f t="shared" si="23"/>
        <v>0</v>
      </c>
      <c r="AM39" s="127">
        <f t="shared" si="23"/>
        <v>0</v>
      </c>
      <c r="AN39" s="127">
        <f t="shared" si="23"/>
        <v>0</v>
      </c>
      <c r="AO39" s="127">
        <f t="shared" si="23"/>
        <v>0</v>
      </c>
      <c r="AP39" s="127">
        <f t="shared" si="23"/>
        <v>0</v>
      </c>
      <c r="AQ39" s="127">
        <f t="shared" si="23"/>
        <v>0</v>
      </c>
      <c r="AR39" s="117">
        <f t="shared" si="18"/>
        <v>0</v>
      </c>
      <c r="AS39" s="127">
        <f t="shared" si="19"/>
        <v>0</v>
      </c>
      <c r="AT39" s="127">
        <f t="shared" si="20"/>
        <v>0</v>
      </c>
      <c r="AU39" s="127">
        <f t="shared" si="20"/>
        <v>0</v>
      </c>
      <c r="AV39" s="127">
        <f t="shared" si="20"/>
        <v>0</v>
      </c>
      <c r="AW39" s="127">
        <f t="shared" si="20"/>
        <v>0</v>
      </c>
      <c r="AX39" s="127">
        <f t="shared" si="20"/>
        <v>0</v>
      </c>
      <c r="AY39" s="127">
        <f t="shared" si="20"/>
        <v>0</v>
      </c>
      <c r="AZ39" s="127">
        <f t="shared" si="20"/>
        <v>0</v>
      </c>
      <c r="BA39" s="127">
        <f t="shared" si="20"/>
        <v>0</v>
      </c>
      <c r="BB39" s="127">
        <f t="shared" si="20"/>
        <v>0</v>
      </c>
      <c r="BC39" s="127">
        <f t="shared" si="20"/>
        <v>0</v>
      </c>
      <c r="BD39" s="127">
        <f t="shared" si="20"/>
        <v>0</v>
      </c>
      <c r="BE39" s="144"/>
      <c r="BF39" s="116">
        <f t="shared" si="16"/>
        <v>0</v>
      </c>
      <c r="BG39" s="116">
        <f t="shared" si="9"/>
        <v>0</v>
      </c>
      <c r="BH39" s="116">
        <f t="shared" si="9"/>
        <v>0</v>
      </c>
      <c r="BI39" s="116">
        <f t="shared" si="9"/>
        <v>0</v>
      </c>
      <c r="BJ39" s="116">
        <f t="shared" si="9"/>
        <v>0</v>
      </c>
      <c r="BK39" s="116">
        <f t="shared" si="9"/>
        <v>0</v>
      </c>
      <c r="BL39" s="116">
        <f t="shared" si="21"/>
        <v>0</v>
      </c>
      <c r="BM39" s="116">
        <f t="shared" si="21"/>
        <v>0</v>
      </c>
      <c r="BN39" s="116">
        <f t="shared" si="21"/>
        <v>0</v>
      </c>
      <c r="BO39" s="116">
        <f t="shared" si="21"/>
        <v>0</v>
      </c>
      <c r="BP39" s="116">
        <f t="shared" si="21"/>
        <v>0</v>
      </c>
      <c r="BQ39" s="116">
        <f t="shared" si="21"/>
        <v>0</v>
      </c>
      <c r="BR39" s="129">
        <f t="shared" si="17"/>
        <v>0</v>
      </c>
    </row>
    <row r="40" spans="1:70" ht="14.4" hidden="1" x14ac:dyDescent="0.55000000000000004">
      <c r="A40" s="222"/>
      <c r="B40" s="145"/>
      <c r="C40" s="130"/>
      <c r="D40" s="121"/>
      <c r="E40" s="234"/>
      <c r="F40" s="234"/>
      <c r="G40" s="226"/>
      <c r="H40" s="123"/>
      <c r="I40" s="123"/>
      <c r="J40" s="124"/>
      <c r="K40" s="227"/>
      <c r="L40" s="126"/>
      <c r="M40" s="127">
        <f t="shared" si="22"/>
        <v>0</v>
      </c>
      <c r="N40" s="127">
        <f t="shared" si="22"/>
        <v>0</v>
      </c>
      <c r="O40" s="127">
        <f t="shared" si="22"/>
        <v>0</v>
      </c>
      <c r="P40" s="127">
        <f t="shared" si="22"/>
        <v>0</v>
      </c>
      <c r="Q40" s="127">
        <f t="shared" si="22"/>
        <v>0</v>
      </c>
      <c r="R40" s="127">
        <f t="shared" si="22"/>
        <v>0</v>
      </c>
      <c r="S40" s="127">
        <f t="shared" si="22"/>
        <v>0</v>
      </c>
      <c r="T40" s="127">
        <f t="shared" si="22"/>
        <v>0</v>
      </c>
      <c r="U40" s="127">
        <f t="shared" si="22"/>
        <v>0</v>
      </c>
      <c r="V40" s="127">
        <f t="shared" si="22"/>
        <v>0</v>
      </c>
      <c r="W40" s="127">
        <f t="shared" si="22"/>
        <v>0</v>
      </c>
      <c r="X40" s="127">
        <f t="shared" si="22"/>
        <v>0</v>
      </c>
      <c r="Y40" s="127">
        <f t="shared" si="22"/>
        <v>0</v>
      </c>
      <c r="Z40" s="127">
        <f t="shared" si="22"/>
        <v>0</v>
      </c>
      <c r="AA40" s="127">
        <f t="shared" si="22"/>
        <v>0</v>
      </c>
      <c r="AB40" s="127">
        <f t="shared" si="22"/>
        <v>0</v>
      </c>
      <c r="AC40" s="127">
        <f t="shared" si="23"/>
        <v>0</v>
      </c>
      <c r="AD40" s="127">
        <f t="shared" si="23"/>
        <v>0</v>
      </c>
      <c r="AE40" s="127">
        <f t="shared" si="23"/>
        <v>0</v>
      </c>
      <c r="AF40" s="127">
        <f t="shared" si="23"/>
        <v>0</v>
      </c>
      <c r="AG40" s="127">
        <f t="shared" si="23"/>
        <v>0</v>
      </c>
      <c r="AH40" s="127">
        <f t="shared" si="23"/>
        <v>0</v>
      </c>
      <c r="AI40" s="127">
        <f t="shared" si="23"/>
        <v>0</v>
      </c>
      <c r="AJ40" s="127">
        <f t="shared" si="23"/>
        <v>0</v>
      </c>
      <c r="AK40" s="127">
        <f t="shared" si="23"/>
        <v>0</v>
      </c>
      <c r="AL40" s="127">
        <f t="shared" si="23"/>
        <v>0</v>
      </c>
      <c r="AM40" s="127">
        <f t="shared" si="23"/>
        <v>0</v>
      </c>
      <c r="AN40" s="127">
        <f t="shared" si="23"/>
        <v>0</v>
      </c>
      <c r="AO40" s="127">
        <f t="shared" si="23"/>
        <v>0</v>
      </c>
      <c r="AP40" s="127">
        <f t="shared" si="23"/>
        <v>0</v>
      </c>
      <c r="AQ40" s="127">
        <f t="shared" si="23"/>
        <v>0</v>
      </c>
      <c r="AR40" s="117">
        <f t="shared" si="18"/>
        <v>0</v>
      </c>
      <c r="AS40" s="127">
        <f t="shared" si="19"/>
        <v>0</v>
      </c>
      <c r="AT40" s="127">
        <f t="shared" si="20"/>
        <v>0</v>
      </c>
      <c r="AU40" s="127">
        <f t="shared" si="20"/>
        <v>0</v>
      </c>
      <c r="AV40" s="127">
        <f t="shared" si="20"/>
        <v>0</v>
      </c>
      <c r="AW40" s="127">
        <f t="shared" si="20"/>
        <v>0</v>
      </c>
      <c r="AX40" s="127">
        <f t="shared" si="20"/>
        <v>0</v>
      </c>
      <c r="AY40" s="127">
        <f t="shared" si="20"/>
        <v>0</v>
      </c>
      <c r="AZ40" s="127">
        <f t="shared" si="20"/>
        <v>0</v>
      </c>
      <c r="BA40" s="127">
        <f t="shared" si="20"/>
        <v>0</v>
      </c>
      <c r="BB40" s="127">
        <f t="shared" si="20"/>
        <v>0</v>
      </c>
      <c r="BC40" s="127">
        <f t="shared" si="20"/>
        <v>0</v>
      </c>
      <c r="BD40" s="127">
        <f t="shared" si="20"/>
        <v>0</v>
      </c>
      <c r="BE40" s="144"/>
      <c r="BF40" s="116">
        <f t="shared" si="16"/>
        <v>0</v>
      </c>
      <c r="BG40" s="116">
        <f t="shared" si="9"/>
        <v>0</v>
      </c>
      <c r="BH40" s="116">
        <f t="shared" si="9"/>
        <v>0</v>
      </c>
      <c r="BI40" s="116">
        <f t="shared" si="9"/>
        <v>0</v>
      </c>
      <c r="BJ40" s="116">
        <f t="shared" si="9"/>
        <v>0</v>
      </c>
      <c r="BK40" s="116">
        <f t="shared" si="9"/>
        <v>0</v>
      </c>
      <c r="BL40" s="116">
        <f t="shared" si="21"/>
        <v>0</v>
      </c>
      <c r="BM40" s="116">
        <f t="shared" si="21"/>
        <v>0</v>
      </c>
      <c r="BN40" s="116">
        <f t="shared" si="21"/>
        <v>0</v>
      </c>
      <c r="BO40" s="116">
        <f t="shared" si="21"/>
        <v>0</v>
      </c>
      <c r="BP40" s="116">
        <f t="shared" si="21"/>
        <v>0</v>
      </c>
      <c r="BQ40" s="116">
        <f t="shared" si="21"/>
        <v>0</v>
      </c>
      <c r="BR40" s="129">
        <f t="shared" si="17"/>
        <v>0</v>
      </c>
    </row>
    <row r="41" spans="1:70" ht="14.4" hidden="1" x14ac:dyDescent="0.55000000000000004">
      <c r="A41" s="222"/>
      <c r="B41" s="146"/>
      <c r="C41" s="130"/>
      <c r="D41" s="121"/>
      <c r="E41" s="235"/>
      <c r="F41" s="234"/>
      <c r="G41" s="226"/>
      <c r="H41" s="123"/>
      <c r="I41" s="123"/>
      <c r="J41" s="124"/>
      <c r="K41" s="227"/>
      <c r="L41" s="126"/>
      <c r="M41" s="127">
        <f t="shared" si="22"/>
        <v>0</v>
      </c>
      <c r="N41" s="127">
        <f t="shared" si="22"/>
        <v>0</v>
      </c>
      <c r="O41" s="127">
        <f t="shared" si="22"/>
        <v>0</v>
      </c>
      <c r="P41" s="127">
        <f t="shared" si="22"/>
        <v>0</v>
      </c>
      <c r="Q41" s="127">
        <f t="shared" si="22"/>
        <v>0</v>
      </c>
      <c r="R41" s="127">
        <f t="shared" si="22"/>
        <v>0</v>
      </c>
      <c r="S41" s="127">
        <f t="shared" si="22"/>
        <v>0</v>
      </c>
      <c r="T41" s="127">
        <f t="shared" si="22"/>
        <v>0</v>
      </c>
      <c r="U41" s="127">
        <f t="shared" si="22"/>
        <v>0</v>
      </c>
      <c r="V41" s="127">
        <f t="shared" si="22"/>
        <v>0</v>
      </c>
      <c r="W41" s="127">
        <f t="shared" si="22"/>
        <v>0</v>
      </c>
      <c r="X41" s="127">
        <f t="shared" si="22"/>
        <v>0</v>
      </c>
      <c r="Y41" s="127">
        <f t="shared" si="22"/>
        <v>0</v>
      </c>
      <c r="Z41" s="127">
        <f t="shared" si="22"/>
        <v>0</v>
      </c>
      <c r="AA41" s="127">
        <f t="shared" si="22"/>
        <v>0</v>
      </c>
      <c r="AB41" s="127">
        <f t="shared" si="22"/>
        <v>0</v>
      </c>
      <c r="AC41" s="127">
        <f t="shared" si="23"/>
        <v>0</v>
      </c>
      <c r="AD41" s="127">
        <f t="shared" si="23"/>
        <v>0</v>
      </c>
      <c r="AE41" s="127">
        <f t="shared" si="23"/>
        <v>0</v>
      </c>
      <c r="AF41" s="127">
        <f t="shared" si="23"/>
        <v>0</v>
      </c>
      <c r="AG41" s="127">
        <f t="shared" si="23"/>
        <v>0</v>
      </c>
      <c r="AH41" s="127">
        <f t="shared" si="23"/>
        <v>0</v>
      </c>
      <c r="AI41" s="127">
        <f t="shared" si="23"/>
        <v>0</v>
      </c>
      <c r="AJ41" s="127">
        <f t="shared" si="23"/>
        <v>0</v>
      </c>
      <c r="AK41" s="127">
        <f t="shared" si="23"/>
        <v>0</v>
      </c>
      <c r="AL41" s="127">
        <f t="shared" si="23"/>
        <v>0</v>
      </c>
      <c r="AM41" s="127">
        <f t="shared" si="23"/>
        <v>0</v>
      </c>
      <c r="AN41" s="127">
        <f t="shared" si="23"/>
        <v>0</v>
      </c>
      <c r="AO41" s="127">
        <f t="shared" si="23"/>
        <v>0</v>
      </c>
      <c r="AP41" s="127">
        <f t="shared" si="23"/>
        <v>0</v>
      </c>
      <c r="AQ41" s="127">
        <f t="shared" si="23"/>
        <v>0</v>
      </c>
      <c r="AR41" s="117">
        <f t="shared" si="18"/>
        <v>0</v>
      </c>
      <c r="AS41" s="127">
        <f t="shared" si="19"/>
        <v>0</v>
      </c>
      <c r="AT41" s="127">
        <f t="shared" si="20"/>
        <v>0</v>
      </c>
      <c r="AU41" s="127">
        <f t="shared" si="20"/>
        <v>0</v>
      </c>
      <c r="AV41" s="127">
        <f t="shared" si="20"/>
        <v>0</v>
      </c>
      <c r="AW41" s="127">
        <f t="shared" si="20"/>
        <v>0</v>
      </c>
      <c r="AX41" s="127">
        <f t="shared" si="20"/>
        <v>0</v>
      </c>
      <c r="AY41" s="127">
        <f t="shared" si="20"/>
        <v>0</v>
      </c>
      <c r="AZ41" s="127">
        <f t="shared" si="20"/>
        <v>0</v>
      </c>
      <c r="BA41" s="127">
        <f t="shared" si="20"/>
        <v>0</v>
      </c>
      <c r="BB41" s="127">
        <f t="shared" si="20"/>
        <v>0</v>
      </c>
      <c r="BC41" s="127">
        <f t="shared" si="20"/>
        <v>0</v>
      </c>
      <c r="BD41" s="127">
        <f t="shared" si="20"/>
        <v>0</v>
      </c>
      <c r="BE41" s="144"/>
      <c r="BF41" s="116">
        <f t="shared" si="16"/>
        <v>0</v>
      </c>
      <c r="BG41" s="116">
        <f t="shared" si="9"/>
        <v>0</v>
      </c>
      <c r="BH41" s="116">
        <f t="shared" si="9"/>
        <v>0</v>
      </c>
      <c r="BI41" s="116">
        <f t="shared" si="9"/>
        <v>0</v>
      </c>
      <c r="BJ41" s="116">
        <f t="shared" si="9"/>
        <v>0</v>
      </c>
      <c r="BK41" s="116">
        <f t="shared" si="9"/>
        <v>0</v>
      </c>
      <c r="BL41" s="116">
        <f t="shared" si="21"/>
        <v>0</v>
      </c>
      <c r="BM41" s="116">
        <f t="shared" si="21"/>
        <v>0</v>
      </c>
      <c r="BN41" s="116">
        <f t="shared" si="21"/>
        <v>0</v>
      </c>
      <c r="BO41" s="116">
        <f t="shared" si="21"/>
        <v>0</v>
      </c>
      <c r="BP41" s="116">
        <f t="shared" si="21"/>
        <v>0</v>
      </c>
      <c r="BQ41" s="116">
        <f t="shared" si="21"/>
        <v>0</v>
      </c>
      <c r="BR41" s="129">
        <f t="shared" si="17"/>
        <v>0</v>
      </c>
    </row>
    <row r="42" spans="1:70" ht="14.7" hidden="1" thickBot="1" x14ac:dyDescent="0.6">
      <c r="A42" s="222"/>
      <c r="B42" s="147"/>
      <c r="C42" s="130"/>
      <c r="D42" s="121"/>
      <c r="E42" s="236"/>
      <c r="F42" s="234"/>
      <c r="G42" s="226"/>
      <c r="H42" s="123"/>
      <c r="I42" s="123"/>
      <c r="J42" s="124"/>
      <c r="K42" s="227"/>
      <c r="L42" s="126"/>
      <c r="M42" s="127">
        <f t="shared" si="22"/>
        <v>0</v>
      </c>
      <c r="N42" s="127">
        <f t="shared" si="22"/>
        <v>0</v>
      </c>
      <c r="O42" s="127">
        <f t="shared" si="22"/>
        <v>0</v>
      </c>
      <c r="P42" s="127">
        <f t="shared" si="22"/>
        <v>0</v>
      </c>
      <c r="Q42" s="127">
        <f t="shared" si="22"/>
        <v>0</v>
      </c>
      <c r="R42" s="127">
        <f t="shared" si="22"/>
        <v>0</v>
      </c>
      <c r="S42" s="127">
        <f t="shared" si="22"/>
        <v>0</v>
      </c>
      <c r="T42" s="127">
        <f t="shared" si="22"/>
        <v>0</v>
      </c>
      <c r="U42" s="127">
        <f t="shared" si="22"/>
        <v>0</v>
      </c>
      <c r="V42" s="127">
        <f t="shared" si="22"/>
        <v>0</v>
      </c>
      <c r="W42" s="127">
        <f t="shared" si="22"/>
        <v>0</v>
      </c>
      <c r="X42" s="127">
        <f t="shared" si="22"/>
        <v>0</v>
      </c>
      <c r="Y42" s="127">
        <f t="shared" si="22"/>
        <v>0</v>
      </c>
      <c r="Z42" s="127">
        <f t="shared" si="22"/>
        <v>0</v>
      </c>
      <c r="AA42" s="127">
        <f t="shared" si="22"/>
        <v>0</v>
      </c>
      <c r="AB42" s="127">
        <f t="shared" si="22"/>
        <v>0</v>
      </c>
      <c r="AC42" s="127">
        <f t="shared" si="23"/>
        <v>0</v>
      </c>
      <c r="AD42" s="127">
        <f t="shared" si="23"/>
        <v>0</v>
      </c>
      <c r="AE42" s="127">
        <f t="shared" si="23"/>
        <v>0</v>
      </c>
      <c r="AF42" s="127">
        <f t="shared" si="23"/>
        <v>0</v>
      </c>
      <c r="AG42" s="127">
        <f t="shared" si="23"/>
        <v>0</v>
      </c>
      <c r="AH42" s="127">
        <f t="shared" si="23"/>
        <v>0</v>
      </c>
      <c r="AI42" s="127">
        <f t="shared" si="23"/>
        <v>0</v>
      </c>
      <c r="AJ42" s="127">
        <f t="shared" si="23"/>
        <v>0</v>
      </c>
      <c r="AK42" s="127">
        <f t="shared" si="23"/>
        <v>0</v>
      </c>
      <c r="AL42" s="127">
        <f t="shared" si="23"/>
        <v>0</v>
      </c>
      <c r="AM42" s="127">
        <f t="shared" si="23"/>
        <v>0</v>
      </c>
      <c r="AN42" s="127">
        <f t="shared" si="23"/>
        <v>0</v>
      </c>
      <c r="AO42" s="127">
        <f t="shared" si="23"/>
        <v>0</v>
      </c>
      <c r="AP42" s="127">
        <f t="shared" si="23"/>
        <v>0</v>
      </c>
      <c r="AQ42" s="127">
        <f t="shared" si="23"/>
        <v>0</v>
      </c>
      <c r="AR42" s="117">
        <f t="shared" si="18"/>
        <v>0</v>
      </c>
      <c r="AS42" s="127">
        <f t="shared" si="19"/>
        <v>0</v>
      </c>
      <c r="AT42" s="127">
        <f t="shared" si="20"/>
        <v>0</v>
      </c>
      <c r="AU42" s="127">
        <f t="shared" si="20"/>
        <v>0</v>
      </c>
      <c r="AV42" s="127">
        <f t="shared" si="20"/>
        <v>0</v>
      </c>
      <c r="AW42" s="127">
        <f t="shared" si="20"/>
        <v>0</v>
      </c>
      <c r="AX42" s="127">
        <f t="shared" si="20"/>
        <v>0</v>
      </c>
      <c r="AY42" s="127">
        <f t="shared" si="20"/>
        <v>0</v>
      </c>
      <c r="AZ42" s="127">
        <f t="shared" si="20"/>
        <v>0</v>
      </c>
      <c r="BA42" s="127">
        <f t="shared" si="20"/>
        <v>0</v>
      </c>
      <c r="BB42" s="127">
        <f t="shared" si="20"/>
        <v>0</v>
      </c>
      <c r="BC42" s="127">
        <f t="shared" si="20"/>
        <v>0</v>
      </c>
      <c r="BD42" s="127">
        <f t="shared" si="20"/>
        <v>0</v>
      </c>
      <c r="BE42" s="144"/>
      <c r="BF42" s="116">
        <f t="shared" si="16"/>
        <v>0</v>
      </c>
      <c r="BG42" s="116">
        <f t="shared" si="9"/>
        <v>0</v>
      </c>
      <c r="BH42" s="116">
        <f t="shared" si="9"/>
        <v>0</v>
      </c>
      <c r="BI42" s="116">
        <f t="shared" si="9"/>
        <v>0</v>
      </c>
      <c r="BJ42" s="116">
        <f t="shared" si="9"/>
        <v>0</v>
      </c>
      <c r="BK42" s="116">
        <f t="shared" si="9"/>
        <v>0</v>
      </c>
      <c r="BL42" s="116">
        <f t="shared" si="21"/>
        <v>0</v>
      </c>
      <c r="BM42" s="116">
        <f t="shared" si="21"/>
        <v>0</v>
      </c>
      <c r="BN42" s="116">
        <f t="shared" si="21"/>
        <v>0</v>
      </c>
      <c r="BO42" s="116">
        <f t="shared" si="21"/>
        <v>0</v>
      </c>
      <c r="BP42" s="116">
        <f t="shared" si="21"/>
        <v>0</v>
      </c>
      <c r="BQ42" s="116">
        <f t="shared" si="21"/>
        <v>0</v>
      </c>
      <c r="BR42" s="129">
        <f t="shared" si="17"/>
        <v>0</v>
      </c>
    </row>
    <row r="43" spans="1:70" ht="14.7" hidden="1" thickTop="1" x14ac:dyDescent="0.55000000000000004">
      <c r="A43" s="222"/>
      <c r="B43" s="130"/>
      <c r="C43" s="130"/>
      <c r="D43" s="121"/>
      <c r="E43" s="237"/>
      <c r="F43" s="237"/>
      <c r="G43" s="226"/>
      <c r="H43" s="123"/>
      <c r="I43" s="123"/>
      <c r="J43" s="124"/>
      <c r="K43" s="227"/>
      <c r="L43" s="126"/>
      <c r="M43" s="127">
        <f t="shared" si="22"/>
        <v>0</v>
      </c>
      <c r="N43" s="127">
        <f t="shared" si="22"/>
        <v>0</v>
      </c>
      <c r="O43" s="127">
        <f t="shared" si="22"/>
        <v>0</v>
      </c>
      <c r="P43" s="127">
        <f t="shared" si="22"/>
        <v>0</v>
      </c>
      <c r="Q43" s="127">
        <f t="shared" si="22"/>
        <v>0</v>
      </c>
      <c r="R43" s="127">
        <f t="shared" si="22"/>
        <v>0</v>
      </c>
      <c r="S43" s="127">
        <f t="shared" si="22"/>
        <v>0</v>
      </c>
      <c r="T43" s="127">
        <f t="shared" si="22"/>
        <v>0</v>
      </c>
      <c r="U43" s="127">
        <f t="shared" si="22"/>
        <v>0</v>
      </c>
      <c r="V43" s="127">
        <f t="shared" si="22"/>
        <v>0</v>
      </c>
      <c r="W43" s="127">
        <f t="shared" si="22"/>
        <v>0</v>
      </c>
      <c r="X43" s="127">
        <f t="shared" si="22"/>
        <v>0</v>
      </c>
      <c r="Y43" s="127">
        <f t="shared" si="22"/>
        <v>0</v>
      </c>
      <c r="Z43" s="127">
        <f t="shared" si="22"/>
        <v>0</v>
      </c>
      <c r="AA43" s="127">
        <f t="shared" si="22"/>
        <v>0</v>
      </c>
      <c r="AB43" s="127">
        <f t="shared" si="22"/>
        <v>0</v>
      </c>
      <c r="AC43" s="127">
        <f t="shared" si="23"/>
        <v>0</v>
      </c>
      <c r="AD43" s="127">
        <f t="shared" si="23"/>
        <v>0</v>
      </c>
      <c r="AE43" s="127">
        <f t="shared" si="23"/>
        <v>0</v>
      </c>
      <c r="AF43" s="127">
        <f t="shared" si="23"/>
        <v>0</v>
      </c>
      <c r="AG43" s="127">
        <f t="shared" si="23"/>
        <v>0</v>
      </c>
      <c r="AH43" s="127">
        <f t="shared" si="23"/>
        <v>0</v>
      </c>
      <c r="AI43" s="127">
        <f t="shared" si="23"/>
        <v>0</v>
      </c>
      <c r="AJ43" s="127">
        <f t="shared" si="23"/>
        <v>0</v>
      </c>
      <c r="AK43" s="127">
        <f t="shared" si="23"/>
        <v>0</v>
      </c>
      <c r="AL43" s="127">
        <f t="shared" si="23"/>
        <v>0</v>
      </c>
      <c r="AM43" s="127">
        <f t="shared" si="23"/>
        <v>0</v>
      </c>
      <c r="AN43" s="127">
        <f t="shared" si="23"/>
        <v>0</v>
      </c>
      <c r="AO43" s="127">
        <f t="shared" si="23"/>
        <v>0</v>
      </c>
      <c r="AP43" s="127">
        <f t="shared" si="23"/>
        <v>0</v>
      </c>
      <c r="AQ43" s="127">
        <f t="shared" si="23"/>
        <v>0</v>
      </c>
      <c r="AR43" s="117">
        <f t="shared" si="18"/>
        <v>0</v>
      </c>
      <c r="AS43" s="127">
        <f t="shared" si="19"/>
        <v>0</v>
      </c>
      <c r="AT43" s="127">
        <f t="shared" si="20"/>
        <v>0</v>
      </c>
      <c r="AU43" s="127">
        <f t="shared" si="20"/>
        <v>0</v>
      </c>
      <c r="AV43" s="127">
        <f t="shared" si="20"/>
        <v>0</v>
      </c>
      <c r="AW43" s="127">
        <f t="shared" si="20"/>
        <v>0</v>
      </c>
      <c r="AX43" s="127">
        <f t="shared" si="20"/>
        <v>0</v>
      </c>
      <c r="AY43" s="127">
        <f t="shared" si="20"/>
        <v>0</v>
      </c>
      <c r="AZ43" s="127">
        <f t="shared" si="20"/>
        <v>0</v>
      </c>
      <c r="BA43" s="127">
        <f t="shared" si="20"/>
        <v>0</v>
      </c>
      <c r="BB43" s="127">
        <f t="shared" si="20"/>
        <v>0</v>
      </c>
      <c r="BC43" s="127">
        <f t="shared" si="20"/>
        <v>0</v>
      </c>
      <c r="BD43" s="127">
        <f t="shared" si="20"/>
        <v>0</v>
      </c>
      <c r="BE43" s="144"/>
      <c r="BF43" s="116">
        <f t="shared" si="16"/>
        <v>0</v>
      </c>
      <c r="BG43" s="116">
        <f t="shared" si="9"/>
        <v>0</v>
      </c>
      <c r="BH43" s="116">
        <f t="shared" si="9"/>
        <v>0</v>
      </c>
      <c r="BI43" s="116">
        <f t="shared" si="9"/>
        <v>0</v>
      </c>
      <c r="BJ43" s="116">
        <f t="shared" si="9"/>
        <v>0</v>
      </c>
      <c r="BK43" s="116">
        <f t="shared" si="9"/>
        <v>0</v>
      </c>
      <c r="BL43" s="116">
        <f t="shared" si="21"/>
        <v>0</v>
      </c>
      <c r="BM43" s="116">
        <f t="shared" si="21"/>
        <v>0</v>
      </c>
      <c r="BN43" s="116">
        <f t="shared" si="21"/>
        <v>0</v>
      </c>
      <c r="BO43" s="116">
        <f t="shared" si="21"/>
        <v>0</v>
      </c>
      <c r="BP43" s="116">
        <f t="shared" si="21"/>
        <v>0</v>
      </c>
      <c r="BQ43" s="116">
        <f t="shared" si="21"/>
        <v>0</v>
      </c>
      <c r="BR43" s="129">
        <f t="shared" si="17"/>
        <v>0</v>
      </c>
    </row>
    <row r="44" spans="1:70" ht="14.4" hidden="1" x14ac:dyDescent="0.55000000000000004">
      <c r="A44" s="222"/>
      <c r="B44" s="130"/>
      <c r="C44" s="130"/>
      <c r="D44" s="121"/>
      <c r="E44" s="234"/>
      <c r="F44" s="234"/>
      <c r="G44" s="226"/>
      <c r="H44" s="123"/>
      <c r="I44" s="123"/>
      <c r="J44" s="124"/>
      <c r="K44" s="227"/>
      <c r="L44" s="126"/>
      <c r="M44" s="127">
        <f t="shared" si="22"/>
        <v>0</v>
      </c>
      <c r="N44" s="127">
        <f t="shared" si="22"/>
        <v>0</v>
      </c>
      <c r="O44" s="127">
        <f t="shared" si="22"/>
        <v>0</v>
      </c>
      <c r="P44" s="127">
        <f t="shared" si="22"/>
        <v>0</v>
      </c>
      <c r="Q44" s="127">
        <f t="shared" si="22"/>
        <v>0</v>
      </c>
      <c r="R44" s="127">
        <f t="shared" si="22"/>
        <v>0</v>
      </c>
      <c r="S44" s="127">
        <f t="shared" si="22"/>
        <v>0</v>
      </c>
      <c r="T44" s="127">
        <f t="shared" si="22"/>
        <v>0</v>
      </c>
      <c r="U44" s="127">
        <f t="shared" si="22"/>
        <v>0</v>
      </c>
      <c r="V44" s="127">
        <f t="shared" si="22"/>
        <v>0</v>
      </c>
      <c r="W44" s="127">
        <f t="shared" si="22"/>
        <v>0</v>
      </c>
      <c r="X44" s="127">
        <f t="shared" si="22"/>
        <v>0</v>
      </c>
      <c r="Y44" s="127">
        <f t="shared" si="22"/>
        <v>0</v>
      </c>
      <c r="Z44" s="127">
        <f t="shared" si="22"/>
        <v>0</v>
      </c>
      <c r="AA44" s="127">
        <f t="shared" si="22"/>
        <v>0</v>
      </c>
      <c r="AB44" s="127">
        <f t="shared" si="22"/>
        <v>0</v>
      </c>
      <c r="AC44" s="127">
        <f t="shared" si="23"/>
        <v>0</v>
      </c>
      <c r="AD44" s="127">
        <f t="shared" si="23"/>
        <v>0</v>
      </c>
      <c r="AE44" s="127">
        <f t="shared" si="23"/>
        <v>0</v>
      </c>
      <c r="AF44" s="127">
        <f t="shared" si="23"/>
        <v>0</v>
      </c>
      <c r="AG44" s="127">
        <f t="shared" si="23"/>
        <v>0</v>
      </c>
      <c r="AH44" s="127">
        <f t="shared" si="23"/>
        <v>0</v>
      </c>
      <c r="AI44" s="127">
        <f t="shared" si="23"/>
        <v>0</v>
      </c>
      <c r="AJ44" s="127">
        <f t="shared" si="23"/>
        <v>0</v>
      </c>
      <c r="AK44" s="127">
        <f t="shared" si="23"/>
        <v>0</v>
      </c>
      <c r="AL44" s="127">
        <f t="shared" si="23"/>
        <v>0</v>
      </c>
      <c r="AM44" s="127">
        <f t="shared" si="23"/>
        <v>0</v>
      </c>
      <c r="AN44" s="127">
        <f t="shared" si="23"/>
        <v>0</v>
      </c>
      <c r="AO44" s="127">
        <f t="shared" si="23"/>
        <v>0</v>
      </c>
      <c r="AP44" s="127">
        <f t="shared" si="23"/>
        <v>0</v>
      </c>
      <c r="AQ44" s="127">
        <f t="shared" si="23"/>
        <v>0</v>
      </c>
      <c r="AR44" s="117">
        <f t="shared" si="18"/>
        <v>0</v>
      </c>
      <c r="AS44" s="127">
        <f t="shared" si="19"/>
        <v>0</v>
      </c>
      <c r="AT44" s="127">
        <f t="shared" ref="AT44:BD59" si="24">IF($E44&gt;AT$4,0,IF($E44&gt;=AS$4,IF($F44&gt;=AT$4,((AT$4-$E44)/$G44)*$K44),IF($E44&lt;AS$4,IF($F44&gt;=AT$4,((AT$4-AS$4)/$G44)*$K44,IF($F44&gt;AS$4,IF($F44&lt;AT$4,(($F44-AS$4)/$G44)*$K44),0)))))</f>
        <v>0</v>
      </c>
      <c r="AU44" s="127">
        <f t="shared" si="24"/>
        <v>0</v>
      </c>
      <c r="AV44" s="127">
        <f t="shared" si="24"/>
        <v>0</v>
      </c>
      <c r="AW44" s="127">
        <f t="shared" si="24"/>
        <v>0</v>
      </c>
      <c r="AX44" s="127">
        <f t="shared" si="24"/>
        <v>0</v>
      </c>
      <c r="AY44" s="127">
        <f t="shared" si="24"/>
        <v>0</v>
      </c>
      <c r="AZ44" s="127">
        <f t="shared" si="24"/>
        <v>0</v>
      </c>
      <c r="BA44" s="127">
        <f t="shared" si="24"/>
        <v>0</v>
      </c>
      <c r="BB44" s="127">
        <f t="shared" si="24"/>
        <v>0</v>
      </c>
      <c r="BC44" s="127">
        <f t="shared" si="24"/>
        <v>0</v>
      </c>
      <c r="BD44" s="127">
        <f t="shared" si="24"/>
        <v>0</v>
      </c>
      <c r="BE44" s="144"/>
      <c r="BF44" s="116">
        <f t="shared" si="16"/>
        <v>0</v>
      </c>
      <c r="BG44" s="116">
        <f t="shared" si="9"/>
        <v>0</v>
      </c>
      <c r="BH44" s="116">
        <f t="shared" si="9"/>
        <v>0</v>
      </c>
      <c r="BI44" s="116">
        <f t="shared" si="9"/>
        <v>0</v>
      </c>
      <c r="BJ44" s="116">
        <f t="shared" si="9"/>
        <v>0</v>
      </c>
      <c r="BK44" s="116">
        <f t="shared" si="9"/>
        <v>0</v>
      </c>
      <c r="BL44" s="116">
        <f t="shared" si="21"/>
        <v>0</v>
      </c>
      <c r="BM44" s="116">
        <f t="shared" si="21"/>
        <v>0</v>
      </c>
      <c r="BN44" s="116">
        <f t="shared" si="21"/>
        <v>0</v>
      </c>
      <c r="BO44" s="116">
        <f t="shared" si="21"/>
        <v>0</v>
      </c>
      <c r="BP44" s="116">
        <f t="shared" si="21"/>
        <v>0</v>
      </c>
      <c r="BQ44" s="116">
        <f t="shared" si="21"/>
        <v>0</v>
      </c>
      <c r="BR44" s="129">
        <f t="shared" si="17"/>
        <v>0</v>
      </c>
    </row>
    <row r="45" spans="1:70" ht="14.4" hidden="1" x14ac:dyDescent="0.55000000000000004">
      <c r="A45" s="222"/>
      <c r="B45" s="145"/>
      <c r="C45" s="130"/>
      <c r="D45" s="121"/>
      <c r="E45" s="234"/>
      <c r="F45" s="234"/>
      <c r="G45" s="226"/>
      <c r="H45" s="123"/>
      <c r="I45" s="123"/>
      <c r="J45" s="124"/>
      <c r="K45" s="227"/>
      <c r="L45" s="126"/>
      <c r="M45" s="127">
        <f t="shared" si="22"/>
        <v>0</v>
      </c>
      <c r="N45" s="127">
        <f t="shared" si="22"/>
        <v>0</v>
      </c>
      <c r="O45" s="127">
        <f t="shared" si="22"/>
        <v>0</v>
      </c>
      <c r="P45" s="127">
        <f t="shared" si="22"/>
        <v>0</v>
      </c>
      <c r="Q45" s="127">
        <f t="shared" si="22"/>
        <v>0</v>
      </c>
      <c r="R45" s="127">
        <f t="shared" si="22"/>
        <v>0</v>
      </c>
      <c r="S45" s="127">
        <f t="shared" si="22"/>
        <v>0</v>
      </c>
      <c r="T45" s="127">
        <f t="shared" si="22"/>
        <v>0</v>
      </c>
      <c r="U45" s="127">
        <f t="shared" si="22"/>
        <v>0</v>
      </c>
      <c r="V45" s="127">
        <f t="shared" si="22"/>
        <v>0</v>
      </c>
      <c r="W45" s="127">
        <f t="shared" si="22"/>
        <v>0</v>
      </c>
      <c r="X45" s="127">
        <f t="shared" si="22"/>
        <v>0</v>
      </c>
      <c r="Y45" s="127">
        <f t="shared" si="22"/>
        <v>0</v>
      </c>
      <c r="Z45" s="127">
        <f t="shared" si="22"/>
        <v>0</v>
      </c>
      <c r="AA45" s="127">
        <f t="shared" si="22"/>
        <v>0</v>
      </c>
      <c r="AB45" s="127">
        <f t="shared" si="22"/>
        <v>0</v>
      </c>
      <c r="AC45" s="127">
        <f t="shared" si="23"/>
        <v>0</v>
      </c>
      <c r="AD45" s="127">
        <f t="shared" si="23"/>
        <v>0</v>
      </c>
      <c r="AE45" s="127">
        <f t="shared" si="23"/>
        <v>0</v>
      </c>
      <c r="AF45" s="127">
        <f t="shared" si="23"/>
        <v>0</v>
      </c>
      <c r="AG45" s="127">
        <f t="shared" si="23"/>
        <v>0</v>
      </c>
      <c r="AH45" s="127">
        <f t="shared" si="23"/>
        <v>0</v>
      </c>
      <c r="AI45" s="127">
        <f t="shared" si="23"/>
        <v>0</v>
      </c>
      <c r="AJ45" s="127">
        <f t="shared" si="23"/>
        <v>0</v>
      </c>
      <c r="AK45" s="127">
        <f t="shared" si="23"/>
        <v>0</v>
      </c>
      <c r="AL45" s="127">
        <f t="shared" si="23"/>
        <v>0</v>
      </c>
      <c r="AM45" s="127">
        <f t="shared" si="23"/>
        <v>0</v>
      </c>
      <c r="AN45" s="127">
        <f t="shared" si="23"/>
        <v>0</v>
      </c>
      <c r="AO45" s="127">
        <f t="shared" si="23"/>
        <v>0</v>
      </c>
      <c r="AP45" s="127">
        <f t="shared" si="23"/>
        <v>0</v>
      </c>
      <c r="AQ45" s="127">
        <f t="shared" si="23"/>
        <v>0</v>
      </c>
      <c r="AR45" s="117">
        <f t="shared" si="18"/>
        <v>0</v>
      </c>
      <c r="AS45" s="127">
        <f t="shared" si="19"/>
        <v>0</v>
      </c>
      <c r="AT45" s="127">
        <f t="shared" si="24"/>
        <v>0</v>
      </c>
      <c r="AU45" s="127">
        <f t="shared" si="24"/>
        <v>0</v>
      </c>
      <c r="AV45" s="127">
        <f t="shared" si="24"/>
        <v>0</v>
      </c>
      <c r="AW45" s="127">
        <f t="shared" si="24"/>
        <v>0</v>
      </c>
      <c r="AX45" s="127">
        <f t="shared" si="24"/>
        <v>0</v>
      </c>
      <c r="AY45" s="127">
        <f t="shared" si="24"/>
        <v>0</v>
      </c>
      <c r="AZ45" s="127">
        <f t="shared" si="24"/>
        <v>0</v>
      </c>
      <c r="BA45" s="127">
        <f t="shared" si="24"/>
        <v>0</v>
      </c>
      <c r="BB45" s="127">
        <f t="shared" si="24"/>
        <v>0</v>
      </c>
      <c r="BC45" s="127">
        <f t="shared" si="24"/>
        <v>0</v>
      </c>
      <c r="BD45" s="127">
        <f t="shared" si="24"/>
        <v>0</v>
      </c>
      <c r="BE45" s="144"/>
      <c r="BF45" s="116">
        <f t="shared" si="16"/>
        <v>0</v>
      </c>
      <c r="BG45" s="116">
        <f t="shared" si="9"/>
        <v>0</v>
      </c>
      <c r="BH45" s="116">
        <f t="shared" si="9"/>
        <v>0</v>
      </c>
      <c r="BI45" s="116">
        <f t="shared" si="9"/>
        <v>0</v>
      </c>
      <c r="BJ45" s="116">
        <f t="shared" si="9"/>
        <v>0</v>
      </c>
      <c r="BK45" s="116">
        <f t="shared" si="9"/>
        <v>0</v>
      </c>
      <c r="BL45" s="116">
        <f t="shared" si="21"/>
        <v>0</v>
      </c>
      <c r="BM45" s="116">
        <f t="shared" si="21"/>
        <v>0</v>
      </c>
      <c r="BN45" s="116">
        <f t="shared" si="21"/>
        <v>0</v>
      </c>
      <c r="BO45" s="116">
        <f t="shared" si="21"/>
        <v>0</v>
      </c>
      <c r="BP45" s="116">
        <f t="shared" si="21"/>
        <v>0</v>
      </c>
      <c r="BQ45" s="116">
        <f t="shared" si="21"/>
        <v>0</v>
      </c>
      <c r="BR45" s="129">
        <f t="shared" si="17"/>
        <v>0</v>
      </c>
    </row>
    <row r="46" spans="1:70" ht="14.4" hidden="1" x14ac:dyDescent="0.55000000000000004">
      <c r="A46" s="222"/>
      <c r="B46" s="145"/>
      <c r="C46" s="130"/>
      <c r="D46" s="121"/>
      <c r="E46" s="234"/>
      <c r="F46" s="234"/>
      <c r="G46" s="226"/>
      <c r="H46" s="123"/>
      <c r="I46" s="123"/>
      <c r="J46" s="124"/>
      <c r="K46" s="227"/>
      <c r="L46" s="126"/>
      <c r="M46" s="127">
        <f t="shared" ref="M46:AB62" si="25">IF($E46&gt;M$4,0,IF($E46&gt;=L$4,IF($F46&gt;=M$4,((M$4-$E46)/$G46)*$K46),IF($E46&lt;L$4,IF($F46&gt;=M$4,((M$4-L$4)/$G46)*$K46,IF($F46&gt;L$4,IF($F46&lt;M$4,(($F46-L$4)/$G46)*$K46),0)))))</f>
        <v>0</v>
      </c>
      <c r="N46" s="127">
        <f t="shared" si="25"/>
        <v>0</v>
      </c>
      <c r="O46" s="127">
        <f t="shared" si="25"/>
        <v>0</v>
      </c>
      <c r="P46" s="127">
        <f t="shared" si="25"/>
        <v>0</v>
      </c>
      <c r="Q46" s="127">
        <f t="shared" si="25"/>
        <v>0</v>
      </c>
      <c r="R46" s="127">
        <f t="shared" si="25"/>
        <v>0</v>
      </c>
      <c r="S46" s="127">
        <f t="shared" si="25"/>
        <v>0</v>
      </c>
      <c r="T46" s="127">
        <f t="shared" si="25"/>
        <v>0</v>
      </c>
      <c r="U46" s="127">
        <f t="shared" si="25"/>
        <v>0</v>
      </c>
      <c r="V46" s="127">
        <f t="shared" si="25"/>
        <v>0</v>
      </c>
      <c r="W46" s="127">
        <f t="shared" si="25"/>
        <v>0</v>
      </c>
      <c r="X46" s="127">
        <f t="shared" si="25"/>
        <v>0</v>
      </c>
      <c r="Y46" s="127">
        <f t="shared" si="25"/>
        <v>0</v>
      </c>
      <c r="Z46" s="127">
        <f t="shared" si="25"/>
        <v>0</v>
      </c>
      <c r="AA46" s="127">
        <f t="shared" si="25"/>
        <v>0</v>
      </c>
      <c r="AB46" s="127">
        <f t="shared" si="25"/>
        <v>0</v>
      </c>
      <c r="AC46" s="127">
        <f t="shared" ref="AC46:AQ61" si="26">IF($E46&gt;AC$4,0,IF($E46&gt;=AB$4,IF($F46&gt;=AC$4,((AC$4-$E46)/$G46)*$K46),IF($E46&lt;AB$4,IF($F46&gt;=AC$4,((AC$4-AB$4)/$G46)*$K46,IF($F46&gt;AB$4,IF($F46&lt;AC$4,(($F46-AB$4)/$G46)*$K46),0)))))</f>
        <v>0</v>
      </c>
      <c r="AD46" s="127">
        <f t="shared" si="26"/>
        <v>0</v>
      </c>
      <c r="AE46" s="127">
        <f t="shared" si="26"/>
        <v>0</v>
      </c>
      <c r="AF46" s="127">
        <f t="shared" si="26"/>
        <v>0</v>
      </c>
      <c r="AG46" s="127">
        <f t="shared" si="26"/>
        <v>0</v>
      </c>
      <c r="AH46" s="127">
        <f t="shared" si="26"/>
        <v>0</v>
      </c>
      <c r="AI46" s="127">
        <f t="shared" si="26"/>
        <v>0</v>
      </c>
      <c r="AJ46" s="127">
        <f t="shared" si="26"/>
        <v>0</v>
      </c>
      <c r="AK46" s="127">
        <f t="shared" si="26"/>
        <v>0</v>
      </c>
      <c r="AL46" s="127">
        <f t="shared" si="26"/>
        <v>0</v>
      </c>
      <c r="AM46" s="127">
        <f t="shared" si="26"/>
        <v>0</v>
      </c>
      <c r="AN46" s="127">
        <f t="shared" si="26"/>
        <v>0</v>
      </c>
      <c r="AO46" s="127">
        <f t="shared" si="26"/>
        <v>0</v>
      </c>
      <c r="AP46" s="127">
        <f t="shared" si="26"/>
        <v>0</v>
      </c>
      <c r="AQ46" s="127">
        <f t="shared" si="26"/>
        <v>0</v>
      </c>
      <c r="AR46" s="117">
        <f t="shared" si="18"/>
        <v>0</v>
      </c>
      <c r="AS46" s="127">
        <f t="shared" si="19"/>
        <v>0</v>
      </c>
      <c r="AT46" s="127">
        <f t="shared" si="24"/>
        <v>0</v>
      </c>
      <c r="AU46" s="127">
        <f t="shared" si="24"/>
        <v>0</v>
      </c>
      <c r="AV46" s="127">
        <f t="shared" si="24"/>
        <v>0</v>
      </c>
      <c r="AW46" s="127">
        <f t="shared" si="24"/>
        <v>0</v>
      </c>
      <c r="AX46" s="127">
        <f t="shared" si="24"/>
        <v>0</v>
      </c>
      <c r="AY46" s="127">
        <f t="shared" si="24"/>
        <v>0</v>
      </c>
      <c r="AZ46" s="127">
        <f t="shared" si="24"/>
        <v>0</v>
      </c>
      <c r="BA46" s="127">
        <f t="shared" si="24"/>
        <v>0</v>
      </c>
      <c r="BB46" s="127">
        <f t="shared" si="24"/>
        <v>0</v>
      </c>
      <c r="BC46" s="127">
        <f t="shared" si="24"/>
        <v>0</v>
      </c>
      <c r="BD46" s="127">
        <f t="shared" si="24"/>
        <v>0</v>
      </c>
      <c r="BE46" s="144"/>
      <c r="BF46" s="116">
        <f t="shared" si="16"/>
        <v>0</v>
      </c>
      <c r="BG46" s="116">
        <f t="shared" si="9"/>
        <v>0</v>
      </c>
      <c r="BH46" s="116">
        <f t="shared" si="9"/>
        <v>0</v>
      </c>
      <c r="BI46" s="116">
        <f t="shared" si="9"/>
        <v>0</v>
      </c>
      <c r="BJ46" s="116">
        <f t="shared" si="9"/>
        <v>0</v>
      </c>
      <c r="BK46" s="116">
        <f t="shared" si="9"/>
        <v>0</v>
      </c>
      <c r="BL46" s="116">
        <f t="shared" si="21"/>
        <v>0</v>
      </c>
      <c r="BM46" s="116">
        <f t="shared" si="21"/>
        <v>0</v>
      </c>
      <c r="BN46" s="116">
        <f t="shared" si="21"/>
        <v>0</v>
      </c>
      <c r="BO46" s="116">
        <f t="shared" si="21"/>
        <v>0</v>
      </c>
      <c r="BP46" s="116">
        <f t="shared" si="21"/>
        <v>0</v>
      </c>
      <c r="BQ46" s="116">
        <f t="shared" si="21"/>
        <v>0</v>
      </c>
      <c r="BR46" s="129">
        <f t="shared" si="17"/>
        <v>0</v>
      </c>
    </row>
    <row r="47" spans="1:70" ht="14.4" hidden="1" x14ac:dyDescent="0.55000000000000004">
      <c r="A47" s="222"/>
      <c r="B47" s="145"/>
      <c r="C47" s="130"/>
      <c r="D47" s="121"/>
      <c r="E47" s="234"/>
      <c r="F47" s="234"/>
      <c r="G47" s="226"/>
      <c r="H47" s="123"/>
      <c r="I47" s="123"/>
      <c r="J47" s="124"/>
      <c r="K47" s="227"/>
      <c r="L47" s="126"/>
      <c r="M47" s="127">
        <f t="shared" si="25"/>
        <v>0</v>
      </c>
      <c r="N47" s="127">
        <f t="shared" si="25"/>
        <v>0</v>
      </c>
      <c r="O47" s="127">
        <f t="shared" si="25"/>
        <v>0</v>
      </c>
      <c r="P47" s="127">
        <f t="shared" si="25"/>
        <v>0</v>
      </c>
      <c r="Q47" s="127">
        <f t="shared" si="25"/>
        <v>0</v>
      </c>
      <c r="R47" s="127">
        <f t="shared" si="25"/>
        <v>0</v>
      </c>
      <c r="S47" s="127">
        <f t="shared" si="25"/>
        <v>0</v>
      </c>
      <c r="T47" s="127">
        <f t="shared" si="25"/>
        <v>0</v>
      </c>
      <c r="U47" s="127">
        <f t="shared" si="25"/>
        <v>0</v>
      </c>
      <c r="V47" s="127">
        <f t="shared" si="25"/>
        <v>0</v>
      </c>
      <c r="W47" s="127">
        <f t="shared" si="25"/>
        <v>0</v>
      </c>
      <c r="X47" s="127">
        <f t="shared" si="25"/>
        <v>0</v>
      </c>
      <c r="Y47" s="127">
        <f t="shared" si="25"/>
        <v>0</v>
      </c>
      <c r="Z47" s="127">
        <f t="shared" si="25"/>
        <v>0</v>
      </c>
      <c r="AA47" s="127">
        <f t="shared" si="25"/>
        <v>0</v>
      </c>
      <c r="AB47" s="127">
        <f t="shared" si="25"/>
        <v>0</v>
      </c>
      <c r="AC47" s="127">
        <f t="shared" si="26"/>
        <v>0</v>
      </c>
      <c r="AD47" s="127">
        <f t="shared" si="26"/>
        <v>0</v>
      </c>
      <c r="AE47" s="127">
        <f t="shared" si="26"/>
        <v>0</v>
      </c>
      <c r="AF47" s="127">
        <f t="shared" si="26"/>
        <v>0</v>
      </c>
      <c r="AG47" s="127">
        <f t="shared" si="26"/>
        <v>0</v>
      </c>
      <c r="AH47" s="127">
        <f t="shared" si="26"/>
        <v>0</v>
      </c>
      <c r="AI47" s="127">
        <f t="shared" si="26"/>
        <v>0</v>
      </c>
      <c r="AJ47" s="127">
        <f t="shared" si="26"/>
        <v>0</v>
      </c>
      <c r="AK47" s="127">
        <f t="shared" si="26"/>
        <v>0</v>
      </c>
      <c r="AL47" s="127">
        <f t="shared" si="26"/>
        <v>0</v>
      </c>
      <c r="AM47" s="127">
        <f t="shared" si="26"/>
        <v>0</v>
      </c>
      <c r="AN47" s="127">
        <f t="shared" si="26"/>
        <v>0</v>
      </c>
      <c r="AO47" s="127">
        <f t="shared" si="26"/>
        <v>0</v>
      </c>
      <c r="AP47" s="127">
        <f t="shared" si="26"/>
        <v>0</v>
      </c>
      <c r="AQ47" s="127">
        <f t="shared" si="26"/>
        <v>0</v>
      </c>
      <c r="AR47" s="117">
        <f t="shared" si="18"/>
        <v>0</v>
      </c>
      <c r="AS47" s="127">
        <f t="shared" si="19"/>
        <v>0</v>
      </c>
      <c r="AT47" s="127">
        <f t="shared" si="24"/>
        <v>0</v>
      </c>
      <c r="AU47" s="127">
        <f t="shared" si="24"/>
        <v>0</v>
      </c>
      <c r="AV47" s="127">
        <f t="shared" si="24"/>
        <v>0</v>
      </c>
      <c r="AW47" s="127">
        <f t="shared" si="24"/>
        <v>0</v>
      </c>
      <c r="AX47" s="127">
        <f t="shared" si="24"/>
        <v>0</v>
      </c>
      <c r="AY47" s="127">
        <f t="shared" si="24"/>
        <v>0</v>
      </c>
      <c r="AZ47" s="127">
        <f t="shared" si="24"/>
        <v>0</v>
      </c>
      <c r="BA47" s="127">
        <f t="shared" si="24"/>
        <v>0</v>
      </c>
      <c r="BB47" s="127">
        <f t="shared" si="24"/>
        <v>0</v>
      </c>
      <c r="BC47" s="127">
        <f t="shared" si="24"/>
        <v>0</v>
      </c>
      <c r="BD47" s="127">
        <f t="shared" si="24"/>
        <v>0</v>
      </c>
      <c r="BE47" s="144"/>
      <c r="BF47" s="116">
        <f t="shared" si="16"/>
        <v>0</v>
      </c>
      <c r="BG47" s="116">
        <f t="shared" ref="BG47:BK55" si="27">IF($E47&gt;BG$4,0,IF($E47&gt;=BF$4,IF($F47&gt;=BG$4,((BG$4-$E47)/$G47)*$K47),IF($E47&lt;BF$4,IF($F47&gt;=BG$4,((BG$4-BF$4)/$G47)*$K47,IF($F47&gt;BF$4,IF($F47&lt;BG$4,(($F47-BF$4)/$G47)*$K47),0)))))</f>
        <v>0</v>
      </c>
      <c r="BH47" s="116">
        <f t="shared" si="27"/>
        <v>0</v>
      </c>
      <c r="BI47" s="116">
        <f t="shared" si="27"/>
        <v>0</v>
      </c>
      <c r="BJ47" s="116">
        <f t="shared" si="27"/>
        <v>0</v>
      </c>
      <c r="BK47" s="116">
        <f t="shared" si="27"/>
        <v>0</v>
      </c>
      <c r="BL47" s="116">
        <f t="shared" si="21"/>
        <v>0</v>
      </c>
      <c r="BM47" s="116">
        <f t="shared" si="21"/>
        <v>0</v>
      </c>
      <c r="BN47" s="116">
        <f t="shared" si="21"/>
        <v>0</v>
      </c>
      <c r="BO47" s="116">
        <f t="shared" si="21"/>
        <v>0</v>
      </c>
      <c r="BP47" s="116">
        <f t="shared" si="21"/>
        <v>0</v>
      </c>
      <c r="BQ47" s="116">
        <f t="shared" si="21"/>
        <v>0</v>
      </c>
      <c r="BR47" s="129">
        <f t="shared" si="17"/>
        <v>0</v>
      </c>
    </row>
    <row r="48" spans="1:70" ht="14.4" hidden="1" x14ac:dyDescent="0.55000000000000004">
      <c r="A48" s="222"/>
      <c r="B48" s="145"/>
      <c r="C48" s="130"/>
      <c r="D48" s="121"/>
      <c r="E48" s="234"/>
      <c r="F48" s="234"/>
      <c r="G48" s="226"/>
      <c r="H48" s="123"/>
      <c r="I48" s="123"/>
      <c r="J48" s="124"/>
      <c r="K48" s="227"/>
      <c r="L48" s="126"/>
      <c r="M48" s="127">
        <f t="shared" si="25"/>
        <v>0</v>
      </c>
      <c r="N48" s="127">
        <f t="shared" si="25"/>
        <v>0</v>
      </c>
      <c r="O48" s="127">
        <f t="shared" si="25"/>
        <v>0</v>
      </c>
      <c r="P48" s="127">
        <f t="shared" si="25"/>
        <v>0</v>
      </c>
      <c r="Q48" s="127">
        <f t="shared" si="25"/>
        <v>0</v>
      </c>
      <c r="R48" s="127">
        <f t="shared" si="25"/>
        <v>0</v>
      </c>
      <c r="S48" s="127">
        <f t="shared" si="25"/>
        <v>0</v>
      </c>
      <c r="T48" s="127">
        <f t="shared" si="25"/>
        <v>0</v>
      </c>
      <c r="U48" s="127">
        <f t="shared" si="25"/>
        <v>0</v>
      </c>
      <c r="V48" s="127">
        <f t="shared" si="25"/>
        <v>0</v>
      </c>
      <c r="W48" s="127">
        <f t="shared" si="25"/>
        <v>0</v>
      </c>
      <c r="X48" s="127">
        <f t="shared" si="25"/>
        <v>0</v>
      </c>
      <c r="Y48" s="127">
        <f t="shared" si="25"/>
        <v>0</v>
      </c>
      <c r="Z48" s="127">
        <f t="shared" si="25"/>
        <v>0</v>
      </c>
      <c r="AA48" s="127">
        <f t="shared" si="25"/>
        <v>0</v>
      </c>
      <c r="AB48" s="127">
        <f t="shared" si="25"/>
        <v>0</v>
      </c>
      <c r="AC48" s="127">
        <f t="shared" si="26"/>
        <v>0</v>
      </c>
      <c r="AD48" s="127">
        <f t="shared" si="26"/>
        <v>0</v>
      </c>
      <c r="AE48" s="127">
        <f t="shared" si="26"/>
        <v>0</v>
      </c>
      <c r="AF48" s="127">
        <f t="shared" si="26"/>
        <v>0</v>
      </c>
      <c r="AG48" s="127">
        <f t="shared" si="26"/>
        <v>0</v>
      </c>
      <c r="AH48" s="127">
        <f t="shared" si="26"/>
        <v>0</v>
      </c>
      <c r="AI48" s="127">
        <f t="shared" si="26"/>
        <v>0</v>
      </c>
      <c r="AJ48" s="127">
        <f t="shared" si="26"/>
        <v>0</v>
      </c>
      <c r="AK48" s="127">
        <f t="shared" si="26"/>
        <v>0</v>
      </c>
      <c r="AL48" s="127">
        <f t="shared" si="26"/>
        <v>0</v>
      </c>
      <c r="AM48" s="127">
        <f t="shared" si="26"/>
        <v>0</v>
      </c>
      <c r="AN48" s="127">
        <f t="shared" si="26"/>
        <v>0</v>
      </c>
      <c r="AO48" s="127">
        <f t="shared" si="26"/>
        <v>0</v>
      </c>
      <c r="AP48" s="127">
        <f t="shared" si="26"/>
        <v>0</v>
      </c>
      <c r="AQ48" s="127">
        <f t="shared" si="26"/>
        <v>0</v>
      </c>
      <c r="AR48" s="117">
        <f t="shared" si="18"/>
        <v>0</v>
      </c>
      <c r="AS48" s="127">
        <f t="shared" si="19"/>
        <v>0</v>
      </c>
      <c r="AT48" s="127">
        <f t="shared" si="24"/>
        <v>0</v>
      </c>
      <c r="AU48" s="127">
        <f t="shared" si="24"/>
        <v>0</v>
      </c>
      <c r="AV48" s="127">
        <f t="shared" si="24"/>
        <v>0</v>
      </c>
      <c r="AW48" s="127">
        <f t="shared" si="24"/>
        <v>0</v>
      </c>
      <c r="AX48" s="127">
        <f t="shared" si="24"/>
        <v>0</v>
      </c>
      <c r="AY48" s="127">
        <f t="shared" si="24"/>
        <v>0</v>
      </c>
      <c r="AZ48" s="127">
        <f t="shared" si="24"/>
        <v>0</v>
      </c>
      <c r="BA48" s="127">
        <f t="shared" si="24"/>
        <v>0</v>
      </c>
      <c r="BB48" s="127">
        <f t="shared" si="24"/>
        <v>0</v>
      </c>
      <c r="BC48" s="127">
        <f t="shared" si="24"/>
        <v>0</v>
      </c>
      <c r="BD48" s="127">
        <f t="shared" si="24"/>
        <v>0</v>
      </c>
      <c r="BE48" s="144"/>
      <c r="BF48" s="116">
        <f t="shared" si="16"/>
        <v>0</v>
      </c>
      <c r="BG48" s="116">
        <f t="shared" si="27"/>
        <v>0</v>
      </c>
      <c r="BH48" s="116">
        <f t="shared" si="27"/>
        <v>0</v>
      </c>
      <c r="BI48" s="116">
        <f t="shared" si="27"/>
        <v>0</v>
      </c>
      <c r="BJ48" s="116">
        <f t="shared" si="27"/>
        <v>0</v>
      </c>
      <c r="BK48" s="116">
        <f t="shared" si="27"/>
        <v>0</v>
      </c>
      <c r="BL48" s="116">
        <f t="shared" si="21"/>
        <v>0</v>
      </c>
      <c r="BM48" s="116">
        <f t="shared" si="21"/>
        <v>0</v>
      </c>
      <c r="BN48" s="116">
        <f t="shared" si="21"/>
        <v>0</v>
      </c>
      <c r="BO48" s="116">
        <f t="shared" si="21"/>
        <v>0</v>
      </c>
      <c r="BP48" s="116">
        <f t="shared" si="21"/>
        <v>0</v>
      </c>
      <c r="BQ48" s="116">
        <f t="shared" si="21"/>
        <v>0</v>
      </c>
      <c r="BR48" s="129">
        <f t="shared" si="17"/>
        <v>0</v>
      </c>
    </row>
    <row r="49" spans="1:70" ht="14.4" hidden="1" x14ac:dyDescent="0.55000000000000004">
      <c r="A49" s="222"/>
      <c r="B49" s="130"/>
      <c r="C49" s="130"/>
      <c r="D49" s="121"/>
      <c r="E49" s="234"/>
      <c r="F49" s="234"/>
      <c r="G49" s="226"/>
      <c r="H49" s="123"/>
      <c r="I49" s="123"/>
      <c r="J49" s="124"/>
      <c r="K49" s="227"/>
      <c r="L49" s="126"/>
      <c r="M49" s="127">
        <f t="shared" si="25"/>
        <v>0</v>
      </c>
      <c r="N49" s="127">
        <f t="shared" si="25"/>
        <v>0</v>
      </c>
      <c r="O49" s="127">
        <f t="shared" si="25"/>
        <v>0</v>
      </c>
      <c r="P49" s="127">
        <f t="shared" si="25"/>
        <v>0</v>
      </c>
      <c r="Q49" s="127">
        <f t="shared" si="25"/>
        <v>0</v>
      </c>
      <c r="R49" s="127">
        <f t="shared" si="25"/>
        <v>0</v>
      </c>
      <c r="S49" s="127">
        <f t="shared" si="25"/>
        <v>0</v>
      </c>
      <c r="T49" s="127">
        <f t="shared" si="25"/>
        <v>0</v>
      </c>
      <c r="U49" s="127">
        <f t="shared" si="25"/>
        <v>0</v>
      </c>
      <c r="V49" s="127">
        <f t="shared" si="25"/>
        <v>0</v>
      </c>
      <c r="W49" s="127">
        <f t="shared" si="25"/>
        <v>0</v>
      </c>
      <c r="X49" s="127">
        <f t="shared" si="25"/>
        <v>0</v>
      </c>
      <c r="Y49" s="127">
        <f t="shared" si="25"/>
        <v>0</v>
      </c>
      <c r="Z49" s="127">
        <f t="shared" si="25"/>
        <v>0</v>
      </c>
      <c r="AA49" s="127">
        <f t="shared" si="25"/>
        <v>0</v>
      </c>
      <c r="AB49" s="127">
        <f t="shared" si="25"/>
        <v>0</v>
      </c>
      <c r="AC49" s="127">
        <f t="shared" si="26"/>
        <v>0</v>
      </c>
      <c r="AD49" s="127">
        <f t="shared" si="26"/>
        <v>0</v>
      </c>
      <c r="AE49" s="127">
        <f t="shared" si="26"/>
        <v>0</v>
      </c>
      <c r="AF49" s="127">
        <f t="shared" si="26"/>
        <v>0</v>
      </c>
      <c r="AG49" s="127">
        <f t="shared" si="26"/>
        <v>0</v>
      </c>
      <c r="AH49" s="127">
        <f t="shared" si="26"/>
        <v>0</v>
      </c>
      <c r="AI49" s="127">
        <f t="shared" si="26"/>
        <v>0</v>
      </c>
      <c r="AJ49" s="127">
        <f t="shared" si="26"/>
        <v>0</v>
      </c>
      <c r="AK49" s="127">
        <f t="shared" si="26"/>
        <v>0</v>
      </c>
      <c r="AL49" s="127">
        <f t="shared" si="26"/>
        <v>0</v>
      </c>
      <c r="AM49" s="127">
        <f t="shared" si="26"/>
        <v>0</v>
      </c>
      <c r="AN49" s="127">
        <f t="shared" si="26"/>
        <v>0</v>
      </c>
      <c r="AO49" s="127">
        <f t="shared" si="26"/>
        <v>0</v>
      </c>
      <c r="AP49" s="127">
        <f t="shared" si="26"/>
        <v>0</v>
      </c>
      <c r="AQ49" s="127">
        <f t="shared" si="26"/>
        <v>0</v>
      </c>
      <c r="AR49" s="117">
        <f t="shared" si="18"/>
        <v>0</v>
      </c>
      <c r="AS49" s="127">
        <f t="shared" si="19"/>
        <v>0</v>
      </c>
      <c r="AT49" s="127">
        <f t="shared" si="24"/>
        <v>0</v>
      </c>
      <c r="AU49" s="127">
        <f t="shared" si="24"/>
        <v>0</v>
      </c>
      <c r="AV49" s="127">
        <f t="shared" si="24"/>
        <v>0</v>
      </c>
      <c r="AW49" s="127">
        <f t="shared" si="24"/>
        <v>0</v>
      </c>
      <c r="AX49" s="127">
        <f t="shared" si="24"/>
        <v>0</v>
      </c>
      <c r="AY49" s="127">
        <f t="shared" si="24"/>
        <v>0</v>
      </c>
      <c r="AZ49" s="127">
        <f t="shared" si="24"/>
        <v>0</v>
      </c>
      <c r="BA49" s="127">
        <f t="shared" si="24"/>
        <v>0</v>
      </c>
      <c r="BB49" s="127">
        <f t="shared" si="24"/>
        <v>0</v>
      </c>
      <c r="BC49" s="127">
        <f t="shared" si="24"/>
        <v>0</v>
      </c>
      <c r="BD49" s="127">
        <f t="shared" si="24"/>
        <v>0</v>
      </c>
      <c r="BE49" s="144"/>
      <c r="BF49" s="116">
        <f t="shared" si="16"/>
        <v>0</v>
      </c>
      <c r="BG49" s="116">
        <f t="shared" si="27"/>
        <v>0</v>
      </c>
      <c r="BH49" s="116">
        <f t="shared" si="27"/>
        <v>0</v>
      </c>
      <c r="BI49" s="116">
        <f t="shared" si="27"/>
        <v>0</v>
      </c>
      <c r="BJ49" s="116">
        <f t="shared" si="27"/>
        <v>0</v>
      </c>
      <c r="BK49" s="116">
        <f t="shared" si="27"/>
        <v>0</v>
      </c>
      <c r="BL49" s="116">
        <f t="shared" si="21"/>
        <v>0</v>
      </c>
      <c r="BM49" s="116">
        <f t="shared" si="21"/>
        <v>0</v>
      </c>
      <c r="BN49" s="116">
        <f t="shared" si="21"/>
        <v>0</v>
      </c>
      <c r="BO49" s="116">
        <f t="shared" si="21"/>
        <v>0</v>
      </c>
      <c r="BP49" s="116">
        <f t="shared" si="21"/>
        <v>0</v>
      </c>
      <c r="BQ49" s="116">
        <f t="shared" si="21"/>
        <v>0</v>
      </c>
      <c r="BR49" s="129">
        <f t="shared" si="17"/>
        <v>0</v>
      </c>
    </row>
    <row r="50" spans="1:70" ht="14.4" hidden="1" x14ac:dyDescent="0.55000000000000004">
      <c r="A50" s="222"/>
      <c r="B50" s="145"/>
      <c r="C50" s="130"/>
      <c r="D50" s="121"/>
      <c r="E50" s="234"/>
      <c r="F50" s="234"/>
      <c r="G50" s="226"/>
      <c r="H50" s="123"/>
      <c r="I50" s="123"/>
      <c r="J50" s="124"/>
      <c r="K50" s="227"/>
      <c r="L50" s="126"/>
      <c r="M50" s="127">
        <f t="shared" si="25"/>
        <v>0</v>
      </c>
      <c r="N50" s="127">
        <f t="shared" si="25"/>
        <v>0</v>
      </c>
      <c r="O50" s="127">
        <f t="shared" si="25"/>
        <v>0</v>
      </c>
      <c r="P50" s="127">
        <f t="shared" si="25"/>
        <v>0</v>
      </c>
      <c r="Q50" s="127">
        <f t="shared" si="25"/>
        <v>0</v>
      </c>
      <c r="R50" s="127">
        <f t="shared" si="25"/>
        <v>0</v>
      </c>
      <c r="S50" s="127">
        <f t="shared" si="25"/>
        <v>0</v>
      </c>
      <c r="T50" s="127">
        <f t="shared" si="25"/>
        <v>0</v>
      </c>
      <c r="U50" s="127">
        <f t="shared" si="25"/>
        <v>0</v>
      </c>
      <c r="V50" s="127">
        <f t="shared" si="25"/>
        <v>0</v>
      </c>
      <c r="W50" s="127">
        <f t="shared" si="25"/>
        <v>0</v>
      </c>
      <c r="X50" s="127">
        <f t="shared" si="25"/>
        <v>0</v>
      </c>
      <c r="Y50" s="127">
        <f t="shared" si="25"/>
        <v>0</v>
      </c>
      <c r="Z50" s="127">
        <f t="shared" si="25"/>
        <v>0</v>
      </c>
      <c r="AA50" s="127">
        <f t="shared" si="25"/>
        <v>0</v>
      </c>
      <c r="AB50" s="127">
        <f t="shared" si="25"/>
        <v>0</v>
      </c>
      <c r="AC50" s="127">
        <f t="shared" si="26"/>
        <v>0</v>
      </c>
      <c r="AD50" s="127">
        <f t="shared" si="26"/>
        <v>0</v>
      </c>
      <c r="AE50" s="127">
        <f t="shared" si="26"/>
        <v>0</v>
      </c>
      <c r="AF50" s="127">
        <f t="shared" si="26"/>
        <v>0</v>
      </c>
      <c r="AG50" s="127">
        <f t="shared" si="26"/>
        <v>0</v>
      </c>
      <c r="AH50" s="127">
        <f t="shared" si="26"/>
        <v>0</v>
      </c>
      <c r="AI50" s="127">
        <f t="shared" si="26"/>
        <v>0</v>
      </c>
      <c r="AJ50" s="127">
        <f t="shared" si="26"/>
        <v>0</v>
      </c>
      <c r="AK50" s="127">
        <f t="shared" si="26"/>
        <v>0</v>
      </c>
      <c r="AL50" s="127">
        <f t="shared" si="26"/>
        <v>0</v>
      </c>
      <c r="AM50" s="127">
        <f t="shared" si="26"/>
        <v>0</v>
      </c>
      <c r="AN50" s="127">
        <f t="shared" si="26"/>
        <v>0</v>
      </c>
      <c r="AO50" s="127">
        <f t="shared" si="26"/>
        <v>0</v>
      </c>
      <c r="AP50" s="127">
        <f t="shared" si="26"/>
        <v>0</v>
      </c>
      <c r="AQ50" s="127">
        <f t="shared" si="26"/>
        <v>0</v>
      </c>
      <c r="AR50" s="117">
        <f t="shared" si="18"/>
        <v>0</v>
      </c>
      <c r="AS50" s="127">
        <f t="shared" si="19"/>
        <v>0</v>
      </c>
      <c r="AT50" s="127">
        <f t="shared" si="24"/>
        <v>0</v>
      </c>
      <c r="AU50" s="127">
        <f t="shared" si="24"/>
        <v>0</v>
      </c>
      <c r="AV50" s="127">
        <f t="shared" si="24"/>
        <v>0</v>
      </c>
      <c r="AW50" s="127">
        <f t="shared" si="24"/>
        <v>0</v>
      </c>
      <c r="AX50" s="127">
        <f t="shared" si="24"/>
        <v>0</v>
      </c>
      <c r="AY50" s="127">
        <f t="shared" si="24"/>
        <v>0</v>
      </c>
      <c r="AZ50" s="127">
        <f t="shared" si="24"/>
        <v>0</v>
      </c>
      <c r="BA50" s="127">
        <f t="shared" si="24"/>
        <v>0</v>
      </c>
      <c r="BB50" s="127">
        <f t="shared" si="24"/>
        <v>0</v>
      </c>
      <c r="BC50" s="127">
        <f t="shared" si="24"/>
        <v>0</v>
      </c>
      <c r="BD50" s="127">
        <f t="shared" si="24"/>
        <v>0</v>
      </c>
      <c r="BE50" s="144"/>
      <c r="BF50" s="116">
        <f t="shared" si="16"/>
        <v>0</v>
      </c>
      <c r="BG50" s="116">
        <f t="shared" si="27"/>
        <v>0</v>
      </c>
      <c r="BH50" s="116">
        <f t="shared" si="27"/>
        <v>0</v>
      </c>
      <c r="BI50" s="116">
        <f t="shared" si="27"/>
        <v>0</v>
      </c>
      <c r="BJ50" s="116">
        <f t="shared" si="27"/>
        <v>0</v>
      </c>
      <c r="BK50" s="116">
        <f t="shared" si="27"/>
        <v>0</v>
      </c>
      <c r="BL50" s="116">
        <f t="shared" si="21"/>
        <v>0</v>
      </c>
      <c r="BM50" s="116">
        <f t="shared" si="21"/>
        <v>0</v>
      </c>
      <c r="BN50" s="116">
        <f t="shared" si="21"/>
        <v>0</v>
      </c>
      <c r="BO50" s="116">
        <f t="shared" si="21"/>
        <v>0</v>
      </c>
      <c r="BP50" s="116">
        <f t="shared" si="21"/>
        <v>0</v>
      </c>
      <c r="BQ50" s="116">
        <f t="shared" si="21"/>
        <v>0</v>
      </c>
      <c r="BR50" s="129">
        <f t="shared" si="17"/>
        <v>0</v>
      </c>
    </row>
    <row r="51" spans="1:70" ht="14.4" hidden="1" x14ac:dyDescent="0.55000000000000004">
      <c r="A51" s="222"/>
      <c r="B51" s="148"/>
      <c r="C51" s="130"/>
      <c r="D51" s="121"/>
      <c r="E51" s="237"/>
      <c r="F51" s="237"/>
      <c r="G51" s="226"/>
      <c r="H51" s="123"/>
      <c r="I51" s="123"/>
      <c r="J51" s="124"/>
      <c r="K51" s="227"/>
      <c r="L51" s="126"/>
      <c r="M51" s="127">
        <f t="shared" si="25"/>
        <v>0</v>
      </c>
      <c r="N51" s="127">
        <f t="shared" si="25"/>
        <v>0</v>
      </c>
      <c r="O51" s="127">
        <f t="shared" si="25"/>
        <v>0</v>
      </c>
      <c r="P51" s="127">
        <f t="shared" si="25"/>
        <v>0</v>
      </c>
      <c r="Q51" s="127">
        <f t="shared" si="25"/>
        <v>0</v>
      </c>
      <c r="R51" s="127">
        <f t="shared" si="25"/>
        <v>0</v>
      </c>
      <c r="S51" s="127">
        <f t="shared" si="25"/>
        <v>0</v>
      </c>
      <c r="T51" s="127">
        <f t="shared" si="25"/>
        <v>0</v>
      </c>
      <c r="U51" s="127">
        <f t="shared" si="25"/>
        <v>0</v>
      </c>
      <c r="V51" s="127">
        <f t="shared" si="25"/>
        <v>0</v>
      </c>
      <c r="W51" s="127">
        <f t="shared" si="25"/>
        <v>0</v>
      </c>
      <c r="X51" s="127">
        <f t="shared" si="25"/>
        <v>0</v>
      </c>
      <c r="Y51" s="127">
        <f t="shared" si="25"/>
        <v>0</v>
      </c>
      <c r="Z51" s="127">
        <f t="shared" si="25"/>
        <v>0</v>
      </c>
      <c r="AA51" s="127">
        <f t="shared" si="25"/>
        <v>0</v>
      </c>
      <c r="AB51" s="127">
        <f t="shared" si="25"/>
        <v>0</v>
      </c>
      <c r="AC51" s="127">
        <f t="shared" si="26"/>
        <v>0</v>
      </c>
      <c r="AD51" s="127">
        <f t="shared" si="26"/>
        <v>0</v>
      </c>
      <c r="AE51" s="127">
        <f t="shared" si="26"/>
        <v>0</v>
      </c>
      <c r="AF51" s="127">
        <f t="shared" si="26"/>
        <v>0</v>
      </c>
      <c r="AG51" s="127">
        <f t="shared" si="26"/>
        <v>0</v>
      </c>
      <c r="AH51" s="127">
        <f t="shared" si="26"/>
        <v>0</v>
      </c>
      <c r="AI51" s="127">
        <f t="shared" si="26"/>
        <v>0</v>
      </c>
      <c r="AJ51" s="127">
        <f t="shared" si="26"/>
        <v>0</v>
      </c>
      <c r="AK51" s="127">
        <f t="shared" si="26"/>
        <v>0</v>
      </c>
      <c r="AL51" s="127">
        <f t="shared" si="26"/>
        <v>0</v>
      </c>
      <c r="AM51" s="127">
        <f t="shared" si="26"/>
        <v>0</v>
      </c>
      <c r="AN51" s="127">
        <f t="shared" si="26"/>
        <v>0</v>
      </c>
      <c r="AO51" s="127">
        <f t="shared" si="26"/>
        <v>0</v>
      </c>
      <c r="AP51" s="127">
        <f t="shared" si="26"/>
        <v>0</v>
      </c>
      <c r="AQ51" s="127">
        <f t="shared" si="26"/>
        <v>0</v>
      </c>
      <c r="AR51" s="117">
        <f t="shared" si="18"/>
        <v>0</v>
      </c>
      <c r="AS51" s="127">
        <f t="shared" si="19"/>
        <v>0</v>
      </c>
      <c r="AT51" s="127">
        <f t="shared" si="24"/>
        <v>0</v>
      </c>
      <c r="AU51" s="127">
        <f t="shared" si="24"/>
        <v>0</v>
      </c>
      <c r="AV51" s="127">
        <f t="shared" si="24"/>
        <v>0</v>
      </c>
      <c r="AW51" s="127">
        <f t="shared" si="24"/>
        <v>0</v>
      </c>
      <c r="AX51" s="127">
        <f t="shared" si="24"/>
        <v>0</v>
      </c>
      <c r="AY51" s="127">
        <f t="shared" si="24"/>
        <v>0</v>
      </c>
      <c r="AZ51" s="127">
        <f t="shared" si="24"/>
        <v>0</v>
      </c>
      <c r="BA51" s="127">
        <f t="shared" si="24"/>
        <v>0</v>
      </c>
      <c r="BB51" s="127">
        <f t="shared" si="24"/>
        <v>0</v>
      </c>
      <c r="BC51" s="127">
        <f t="shared" si="24"/>
        <v>0</v>
      </c>
      <c r="BD51" s="127">
        <f t="shared" si="24"/>
        <v>0</v>
      </c>
      <c r="BE51" s="144"/>
      <c r="BF51" s="116">
        <f t="shared" si="16"/>
        <v>0</v>
      </c>
      <c r="BG51" s="116">
        <f t="shared" si="27"/>
        <v>0</v>
      </c>
      <c r="BH51" s="116">
        <f t="shared" si="27"/>
        <v>0</v>
      </c>
      <c r="BI51" s="116">
        <f t="shared" si="27"/>
        <v>0</v>
      </c>
      <c r="BJ51" s="116">
        <f t="shared" si="27"/>
        <v>0</v>
      </c>
      <c r="BK51" s="116">
        <f t="shared" si="27"/>
        <v>0</v>
      </c>
      <c r="BL51" s="116">
        <f t="shared" si="21"/>
        <v>0</v>
      </c>
      <c r="BM51" s="116">
        <f t="shared" si="21"/>
        <v>0</v>
      </c>
      <c r="BN51" s="116">
        <f t="shared" si="21"/>
        <v>0</v>
      </c>
      <c r="BO51" s="116">
        <f t="shared" si="21"/>
        <v>0</v>
      </c>
      <c r="BP51" s="116">
        <f t="shared" si="21"/>
        <v>0</v>
      </c>
      <c r="BQ51" s="116">
        <f t="shared" si="21"/>
        <v>0</v>
      </c>
      <c r="BR51" s="129">
        <f t="shared" si="17"/>
        <v>0</v>
      </c>
    </row>
    <row r="52" spans="1:70" ht="14.4" hidden="1" x14ac:dyDescent="0.55000000000000004">
      <c r="A52" s="222"/>
      <c r="B52" s="145"/>
      <c r="C52" s="130"/>
      <c r="D52" s="121"/>
      <c r="E52" s="234"/>
      <c r="F52" s="234"/>
      <c r="G52" s="226"/>
      <c r="H52" s="123"/>
      <c r="I52" s="123"/>
      <c r="J52" s="124"/>
      <c r="K52" s="227"/>
      <c r="L52" s="126"/>
      <c r="M52" s="127">
        <f t="shared" si="25"/>
        <v>0</v>
      </c>
      <c r="N52" s="127">
        <f t="shared" si="25"/>
        <v>0</v>
      </c>
      <c r="O52" s="127">
        <f t="shared" si="25"/>
        <v>0</v>
      </c>
      <c r="P52" s="127">
        <f t="shared" si="25"/>
        <v>0</v>
      </c>
      <c r="Q52" s="127">
        <f t="shared" si="25"/>
        <v>0</v>
      </c>
      <c r="R52" s="127">
        <f t="shared" si="25"/>
        <v>0</v>
      </c>
      <c r="S52" s="127">
        <f t="shared" si="25"/>
        <v>0</v>
      </c>
      <c r="T52" s="127">
        <f t="shared" si="25"/>
        <v>0</v>
      </c>
      <c r="U52" s="127">
        <f t="shared" si="25"/>
        <v>0</v>
      </c>
      <c r="V52" s="127">
        <f t="shared" si="25"/>
        <v>0</v>
      </c>
      <c r="W52" s="127">
        <f t="shared" si="25"/>
        <v>0</v>
      </c>
      <c r="X52" s="127">
        <f t="shared" si="25"/>
        <v>0</v>
      </c>
      <c r="Y52" s="127">
        <f t="shared" si="25"/>
        <v>0</v>
      </c>
      <c r="Z52" s="127">
        <f t="shared" si="25"/>
        <v>0</v>
      </c>
      <c r="AA52" s="127">
        <f t="shared" si="25"/>
        <v>0</v>
      </c>
      <c r="AB52" s="127">
        <f t="shared" si="25"/>
        <v>0</v>
      </c>
      <c r="AC52" s="127">
        <f t="shared" si="26"/>
        <v>0</v>
      </c>
      <c r="AD52" s="127">
        <f t="shared" si="26"/>
        <v>0</v>
      </c>
      <c r="AE52" s="127">
        <f t="shared" si="26"/>
        <v>0</v>
      </c>
      <c r="AF52" s="127">
        <f t="shared" si="26"/>
        <v>0</v>
      </c>
      <c r="AG52" s="127">
        <f t="shared" si="26"/>
        <v>0</v>
      </c>
      <c r="AH52" s="127">
        <f t="shared" si="26"/>
        <v>0</v>
      </c>
      <c r="AI52" s="127">
        <f t="shared" si="26"/>
        <v>0</v>
      </c>
      <c r="AJ52" s="127">
        <f t="shared" si="26"/>
        <v>0</v>
      </c>
      <c r="AK52" s="127">
        <f t="shared" si="26"/>
        <v>0</v>
      </c>
      <c r="AL52" s="127">
        <f t="shared" si="26"/>
        <v>0</v>
      </c>
      <c r="AM52" s="127">
        <f t="shared" si="26"/>
        <v>0</v>
      </c>
      <c r="AN52" s="127">
        <f t="shared" si="26"/>
        <v>0</v>
      </c>
      <c r="AO52" s="127">
        <f t="shared" si="26"/>
        <v>0</v>
      </c>
      <c r="AP52" s="127">
        <f t="shared" si="26"/>
        <v>0</v>
      </c>
      <c r="AQ52" s="127">
        <f t="shared" si="26"/>
        <v>0</v>
      </c>
      <c r="AR52" s="117">
        <f t="shared" si="18"/>
        <v>0</v>
      </c>
      <c r="AS52" s="127">
        <f t="shared" si="19"/>
        <v>0</v>
      </c>
      <c r="AT52" s="127">
        <f t="shared" si="24"/>
        <v>0</v>
      </c>
      <c r="AU52" s="127">
        <f t="shared" si="24"/>
        <v>0</v>
      </c>
      <c r="AV52" s="127">
        <f t="shared" si="24"/>
        <v>0</v>
      </c>
      <c r="AW52" s="127">
        <f t="shared" si="24"/>
        <v>0</v>
      </c>
      <c r="AX52" s="127">
        <f t="shared" si="24"/>
        <v>0</v>
      </c>
      <c r="AY52" s="127">
        <f t="shared" si="24"/>
        <v>0</v>
      </c>
      <c r="AZ52" s="127">
        <f t="shared" si="24"/>
        <v>0</v>
      </c>
      <c r="BA52" s="127">
        <f t="shared" si="24"/>
        <v>0</v>
      </c>
      <c r="BB52" s="127">
        <f t="shared" si="24"/>
        <v>0</v>
      </c>
      <c r="BC52" s="127">
        <f t="shared" si="24"/>
        <v>0</v>
      </c>
      <c r="BD52" s="127">
        <f t="shared" si="24"/>
        <v>0</v>
      </c>
      <c r="BE52" s="144"/>
      <c r="BF52" s="116">
        <f t="shared" si="16"/>
        <v>0</v>
      </c>
      <c r="BG52" s="116">
        <f t="shared" si="27"/>
        <v>0</v>
      </c>
      <c r="BH52" s="116">
        <f t="shared" si="27"/>
        <v>0</v>
      </c>
      <c r="BI52" s="116">
        <f t="shared" si="27"/>
        <v>0</v>
      </c>
      <c r="BJ52" s="116">
        <f t="shared" si="27"/>
        <v>0</v>
      </c>
      <c r="BK52" s="116">
        <f t="shared" si="27"/>
        <v>0</v>
      </c>
      <c r="BL52" s="116">
        <f t="shared" si="21"/>
        <v>0</v>
      </c>
      <c r="BM52" s="116">
        <f t="shared" si="21"/>
        <v>0</v>
      </c>
      <c r="BN52" s="116">
        <f t="shared" si="21"/>
        <v>0</v>
      </c>
      <c r="BO52" s="116">
        <f t="shared" si="21"/>
        <v>0</v>
      </c>
      <c r="BP52" s="116">
        <f t="shared" si="21"/>
        <v>0</v>
      </c>
      <c r="BQ52" s="116">
        <f t="shared" si="21"/>
        <v>0</v>
      </c>
      <c r="BR52" s="129">
        <f t="shared" si="17"/>
        <v>0</v>
      </c>
    </row>
    <row r="53" spans="1:70" ht="14.4" hidden="1" x14ac:dyDescent="0.55000000000000004">
      <c r="A53" s="222"/>
      <c r="B53" s="145"/>
      <c r="C53" s="130"/>
      <c r="D53" s="121"/>
      <c r="E53" s="234"/>
      <c r="F53" s="234"/>
      <c r="G53" s="226"/>
      <c r="H53" s="123"/>
      <c r="I53" s="123"/>
      <c r="J53" s="124"/>
      <c r="K53" s="227"/>
      <c r="L53" s="126"/>
      <c r="M53" s="127">
        <f t="shared" si="25"/>
        <v>0</v>
      </c>
      <c r="N53" s="127">
        <f t="shared" si="25"/>
        <v>0</v>
      </c>
      <c r="O53" s="127">
        <f t="shared" si="25"/>
        <v>0</v>
      </c>
      <c r="P53" s="127">
        <f t="shared" si="25"/>
        <v>0</v>
      </c>
      <c r="Q53" s="127">
        <f t="shared" si="25"/>
        <v>0</v>
      </c>
      <c r="R53" s="127">
        <f t="shared" si="25"/>
        <v>0</v>
      </c>
      <c r="S53" s="127">
        <f t="shared" si="25"/>
        <v>0</v>
      </c>
      <c r="T53" s="127">
        <f t="shared" si="25"/>
        <v>0</v>
      </c>
      <c r="U53" s="127">
        <f t="shared" si="25"/>
        <v>0</v>
      </c>
      <c r="V53" s="127">
        <f t="shared" si="25"/>
        <v>0</v>
      </c>
      <c r="W53" s="127">
        <f t="shared" si="25"/>
        <v>0</v>
      </c>
      <c r="X53" s="127">
        <f t="shared" si="25"/>
        <v>0</v>
      </c>
      <c r="Y53" s="127">
        <f t="shared" si="25"/>
        <v>0</v>
      </c>
      <c r="Z53" s="127">
        <f t="shared" si="25"/>
        <v>0</v>
      </c>
      <c r="AA53" s="127">
        <f t="shared" si="25"/>
        <v>0</v>
      </c>
      <c r="AB53" s="127">
        <f t="shared" si="25"/>
        <v>0</v>
      </c>
      <c r="AC53" s="127">
        <f t="shared" si="26"/>
        <v>0</v>
      </c>
      <c r="AD53" s="127">
        <f t="shared" si="26"/>
        <v>0</v>
      </c>
      <c r="AE53" s="127">
        <f t="shared" si="26"/>
        <v>0</v>
      </c>
      <c r="AF53" s="127">
        <f t="shared" si="26"/>
        <v>0</v>
      </c>
      <c r="AG53" s="127">
        <f t="shared" si="26"/>
        <v>0</v>
      </c>
      <c r="AH53" s="127">
        <f t="shared" si="26"/>
        <v>0</v>
      </c>
      <c r="AI53" s="127">
        <f t="shared" si="26"/>
        <v>0</v>
      </c>
      <c r="AJ53" s="127">
        <f t="shared" si="26"/>
        <v>0</v>
      </c>
      <c r="AK53" s="127">
        <f t="shared" si="26"/>
        <v>0</v>
      </c>
      <c r="AL53" s="127">
        <f t="shared" si="26"/>
        <v>0</v>
      </c>
      <c r="AM53" s="127">
        <f t="shared" si="26"/>
        <v>0</v>
      </c>
      <c r="AN53" s="127">
        <f t="shared" si="26"/>
        <v>0</v>
      </c>
      <c r="AO53" s="127">
        <f t="shared" si="26"/>
        <v>0</v>
      </c>
      <c r="AP53" s="127">
        <f t="shared" si="26"/>
        <v>0</v>
      </c>
      <c r="AQ53" s="127">
        <f t="shared" si="26"/>
        <v>0</v>
      </c>
      <c r="AR53" s="117">
        <f t="shared" si="18"/>
        <v>0</v>
      </c>
      <c r="AS53" s="127">
        <f t="shared" si="19"/>
        <v>0</v>
      </c>
      <c r="AT53" s="127">
        <f t="shared" si="24"/>
        <v>0</v>
      </c>
      <c r="AU53" s="127">
        <f t="shared" si="24"/>
        <v>0</v>
      </c>
      <c r="AV53" s="127">
        <f t="shared" si="24"/>
        <v>0</v>
      </c>
      <c r="AW53" s="127">
        <f t="shared" si="24"/>
        <v>0</v>
      </c>
      <c r="AX53" s="127">
        <f t="shared" si="24"/>
        <v>0</v>
      </c>
      <c r="AY53" s="127">
        <f t="shared" si="24"/>
        <v>0</v>
      </c>
      <c r="AZ53" s="127">
        <f t="shared" si="24"/>
        <v>0</v>
      </c>
      <c r="BA53" s="127">
        <f t="shared" si="24"/>
        <v>0</v>
      </c>
      <c r="BB53" s="127">
        <f t="shared" si="24"/>
        <v>0</v>
      </c>
      <c r="BC53" s="127">
        <f t="shared" si="24"/>
        <v>0</v>
      </c>
      <c r="BD53" s="127">
        <f t="shared" si="24"/>
        <v>0</v>
      </c>
      <c r="BE53" s="144"/>
      <c r="BF53" s="116">
        <f t="shared" si="16"/>
        <v>0</v>
      </c>
      <c r="BG53" s="116">
        <f t="shared" si="27"/>
        <v>0</v>
      </c>
      <c r="BH53" s="116">
        <f t="shared" si="27"/>
        <v>0</v>
      </c>
      <c r="BI53" s="116">
        <f t="shared" si="27"/>
        <v>0</v>
      </c>
      <c r="BJ53" s="116">
        <f t="shared" si="27"/>
        <v>0</v>
      </c>
      <c r="BK53" s="116">
        <f t="shared" si="27"/>
        <v>0</v>
      </c>
      <c r="BL53" s="116">
        <f t="shared" si="21"/>
        <v>0</v>
      </c>
      <c r="BM53" s="116">
        <f t="shared" si="21"/>
        <v>0</v>
      </c>
      <c r="BN53" s="116">
        <f t="shared" si="21"/>
        <v>0</v>
      </c>
      <c r="BO53" s="116">
        <f t="shared" si="21"/>
        <v>0</v>
      </c>
      <c r="BP53" s="116">
        <f t="shared" si="21"/>
        <v>0</v>
      </c>
      <c r="BQ53" s="116">
        <f t="shared" si="21"/>
        <v>0</v>
      </c>
      <c r="BR53" s="129">
        <f t="shared" si="17"/>
        <v>0</v>
      </c>
    </row>
    <row r="54" spans="1:70" ht="14.4" hidden="1" x14ac:dyDescent="0.55000000000000004">
      <c r="A54" s="222"/>
      <c r="B54" s="145"/>
      <c r="C54" s="130"/>
      <c r="D54" s="121"/>
      <c r="E54" s="234"/>
      <c r="F54" s="234"/>
      <c r="G54" s="226"/>
      <c r="H54" s="123"/>
      <c r="I54" s="123"/>
      <c r="J54" s="124"/>
      <c r="K54" s="227"/>
      <c r="L54" s="126"/>
      <c r="M54" s="127">
        <f t="shared" si="25"/>
        <v>0</v>
      </c>
      <c r="N54" s="127">
        <f t="shared" si="25"/>
        <v>0</v>
      </c>
      <c r="O54" s="127">
        <f t="shared" si="25"/>
        <v>0</v>
      </c>
      <c r="P54" s="127">
        <f t="shared" si="25"/>
        <v>0</v>
      </c>
      <c r="Q54" s="127">
        <f t="shared" si="25"/>
        <v>0</v>
      </c>
      <c r="R54" s="127">
        <f t="shared" si="25"/>
        <v>0</v>
      </c>
      <c r="S54" s="127">
        <f t="shared" si="25"/>
        <v>0</v>
      </c>
      <c r="T54" s="127">
        <f t="shared" si="25"/>
        <v>0</v>
      </c>
      <c r="U54" s="127">
        <f t="shared" si="25"/>
        <v>0</v>
      </c>
      <c r="V54" s="127">
        <f t="shared" si="25"/>
        <v>0</v>
      </c>
      <c r="W54" s="127">
        <f t="shared" si="25"/>
        <v>0</v>
      </c>
      <c r="X54" s="127">
        <f t="shared" si="25"/>
        <v>0</v>
      </c>
      <c r="Y54" s="127">
        <f t="shared" si="25"/>
        <v>0</v>
      </c>
      <c r="Z54" s="127">
        <f t="shared" si="25"/>
        <v>0</v>
      </c>
      <c r="AA54" s="127">
        <f t="shared" si="25"/>
        <v>0</v>
      </c>
      <c r="AB54" s="127">
        <f t="shared" si="25"/>
        <v>0</v>
      </c>
      <c r="AC54" s="127">
        <f t="shared" si="26"/>
        <v>0</v>
      </c>
      <c r="AD54" s="127">
        <f t="shared" si="26"/>
        <v>0</v>
      </c>
      <c r="AE54" s="127">
        <f t="shared" si="26"/>
        <v>0</v>
      </c>
      <c r="AF54" s="127">
        <f t="shared" si="26"/>
        <v>0</v>
      </c>
      <c r="AG54" s="127">
        <f t="shared" si="26"/>
        <v>0</v>
      </c>
      <c r="AH54" s="127">
        <f t="shared" si="26"/>
        <v>0</v>
      </c>
      <c r="AI54" s="127">
        <f t="shared" si="26"/>
        <v>0</v>
      </c>
      <c r="AJ54" s="127">
        <f t="shared" si="26"/>
        <v>0</v>
      </c>
      <c r="AK54" s="127">
        <f t="shared" si="26"/>
        <v>0</v>
      </c>
      <c r="AL54" s="127">
        <f t="shared" si="26"/>
        <v>0</v>
      </c>
      <c r="AM54" s="127">
        <f t="shared" si="26"/>
        <v>0</v>
      </c>
      <c r="AN54" s="127">
        <f t="shared" si="26"/>
        <v>0</v>
      </c>
      <c r="AO54" s="127">
        <f t="shared" si="26"/>
        <v>0</v>
      </c>
      <c r="AP54" s="127">
        <f t="shared" si="26"/>
        <v>0</v>
      </c>
      <c r="AQ54" s="127">
        <f t="shared" si="26"/>
        <v>0</v>
      </c>
      <c r="AR54" s="117">
        <f t="shared" si="18"/>
        <v>0</v>
      </c>
      <c r="AS54" s="127">
        <f t="shared" si="19"/>
        <v>0</v>
      </c>
      <c r="AT54" s="127">
        <f t="shared" si="24"/>
        <v>0</v>
      </c>
      <c r="AU54" s="127">
        <f t="shared" si="24"/>
        <v>0</v>
      </c>
      <c r="AV54" s="127">
        <f t="shared" si="24"/>
        <v>0</v>
      </c>
      <c r="AW54" s="127">
        <f t="shared" si="24"/>
        <v>0</v>
      </c>
      <c r="AX54" s="127">
        <f t="shared" si="24"/>
        <v>0</v>
      </c>
      <c r="AY54" s="127">
        <f t="shared" si="24"/>
        <v>0</v>
      </c>
      <c r="AZ54" s="127">
        <f t="shared" si="24"/>
        <v>0</v>
      </c>
      <c r="BA54" s="127">
        <f t="shared" si="24"/>
        <v>0</v>
      </c>
      <c r="BB54" s="127">
        <f t="shared" si="24"/>
        <v>0</v>
      </c>
      <c r="BC54" s="127">
        <f t="shared" si="24"/>
        <v>0</v>
      </c>
      <c r="BD54" s="127">
        <f t="shared" si="24"/>
        <v>0</v>
      </c>
      <c r="BE54" s="144"/>
      <c r="BF54" s="116">
        <f t="shared" si="16"/>
        <v>0</v>
      </c>
      <c r="BG54" s="116">
        <f t="shared" si="27"/>
        <v>0</v>
      </c>
      <c r="BH54" s="116">
        <f t="shared" si="27"/>
        <v>0</v>
      </c>
      <c r="BI54" s="116">
        <f t="shared" si="27"/>
        <v>0</v>
      </c>
      <c r="BJ54" s="116">
        <f t="shared" si="27"/>
        <v>0</v>
      </c>
      <c r="BK54" s="116">
        <f t="shared" si="27"/>
        <v>0</v>
      </c>
      <c r="BL54" s="116">
        <f t="shared" si="21"/>
        <v>0</v>
      </c>
      <c r="BM54" s="116">
        <f t="shared" si="21"/>
        <v>0</v>
      </c>
      <c r="BN54" s="116">
        <f t="shared" si="21"/>
        <v>0</v>
      </c>
      <c r="BO54" s="116">
        <f t="shared" si="21"/>
        <v>0</v>
      </c>
      <c r="BP54" s="116">
        <f t="shared" si="21"/>
        <v>0</v>
      </c>
      <c r="BQ54" s="116">
        <f t="shared" si="21"/>
        <v>0</v>
      </c>
      <c r="BR54" s="129">
        <f t="shared" si="17"/>
        <v>0</v>
      </c>
    </row>
    <row r="55" spans="1:70" ht="14.4" x14ac:dyDescent="0.55000000000000004">
      <c r="B55" s="123"/>
      <c r="C55" s="123"/>
      <c r="D55" s="123"/>
      <c r="E55" s="149"/>
      <c r="F55" s="149"/>
      <c r="G55" s="122">
        <f t="shared" ref="G55:G91" si="28">F55-E55</f>
        <v>0</v>
      </c>
      <c r="H55" s="123"/>
      <c r="I55" s="123"/>
      <c r="J55" s="124"/>
      <c r="K55" s="125">
        <f t="shared" ref="K55:K91" si="29">J55/(1+$K$6)</f>
        <v>0</v>
      </c>
      <c r="L55" s="126"/>
      <c r="M55" s="127">
        <f t="shared" si="25"/>
        <v>0</v>
      </c>
      <c r="N55" s="127">
        <f t="shared" si="25"/>
        <v>0</v>
      </c>
      <c r="O55" s="127">
        <f t="shared" si="25"/>
        <v>0</v>
      </c>
      <c r="P55" s="127">
        <f t="shared" si="25"/>
        <v>0</v>
      </c>
      <c r="Q55" s="127">
        <f t="shared" si="25"/>
        <v>0</v>
      </c>
      <c r="R55" s="127">
        <f t="shared" si="25"/>
        <v>0</v>
      </c>
      <c r="S55" s="127">
        <f t="shared" si="25"/>
        <v>0</v>
      </c>
      <c r="T55" s="127">
        <f t="shared" si="25"/>
        <v>0</v>
      </c>
      <c r="U55" s="127">
        <f t="shared" si="25"/>
        <v>0</v>
      </c>
      <c r="V55" s="127">
        <f t="shared" si="25"/>
        <v>0</v>
      </c>
      <c r="W55" s="127">
        <f t="shared" si="25"/>
        <v>0</v>
      </c>
      <c r="X55" s="127">
        <f t="shared" si="25"/>
        <v>0</v>
      </c>
      <c r="Y55" s="127">
        <f t="shared" si="25"/>
        <v>0</v>
      </c>
      <c r="Z55" s="127">
        <f t="shared" si="25"/>
        <v>0</v>
      </c>
      <c r="AA55" s="127">
        <f t="shared" si="25"/>
        <v>0</v>
      </c>
      <c r="AB55" s="127">
        <f t="shared" si="25"/>
        <v>0</v>
      </c>
      <c r="AC55" s="127">
        <f t="shared" si="26"/>
        <v>0</v>
      </c>
      <c r="AD55" s="127">
        <f t="shared" si="26"/>
        <v>0</v>
      </c>
      <c r="AE55" s="127">
        <f t="shared" si="26"/>
        <v>0</v>
      </c>
      <c r="AF55" s="127">
        <f t="shared" si="26"/>
        <v>0</v>
      </c>
      <c r="AG55" s="127">
        <f t="shared" si="26"/>
        <v>0</v>
      </c>
      <c r="AH55" s="127">
        <f t="shared" si="26"/>
        <v>0</v>
      </c>
      <c r="AI55" s="127">
        <f t="shared" si="26"/>
        <v>0</v>
      </c>
      <c r="AJ55" s="127">
        <f t="shared" si="26"/>
        <v>0</v>
      </c>
      <c r="AK55" s="127">
        <f t="shared" si="26"/>
        <v>0</v>
      </c>
      <c r="AL55" s="127">
        <f t="shared" si="26"/>
        <v>0</v>
      </c>
      <c r="AM55" s="127">
        <f t="shared" si="26"/>
        <v>0</v>
      </c>
      <c r="AN55" s="127">
        <f t="shared" si="26"/>
        <v>0</v>
      </c>
      <c r="AO55" s="127">
        <f t="shared" si="26"/>
        <v>0</v>
      </c>
      <c r="AP55" s="127">
        <f t="shared" si="26"/>
        <v>0</v>
      </c>
      <c r="AQ55" s="127">
        <f t="shared" si="26"/>
        <v>0</v>
      </c>
      <c r="AR55" s="117">
        <f t="shared" si="18"/>
        <v>0</v>
      </c>
      <c r="AS55" s="127">
        <f t="shared" si="19"/>
        <v>0</v>
      </c>
      <c r="AT55" s="127">
        <f t="shared" si="24"/>
        <v>0</v>
      </c>
      <c r="AU55" s="127">
        <f t="shared" si="24"/>
        <v>0</v>
      </c>
      <c r="AV55" s="127">
        <f t="shared" si="24"/>
        <v>0</v>
      </c>
      <c r="AW55" s="127">
        <f t="shared" si="24"/>
        <v>0</v>
      </c>
      <c r="AX55" s="127">
        <f t="shared" si="24"/>
        <v>0</v>
      </c>
      <c r="AY55" s="127">
        <f t="shared" si="24"/>
        <v>0</v>
      </c>
      <c r="AZ55" s="127">
        <f t="shared" si="24"/>
        <v>0</v>
      </c>
      <c r="BA55" s="127">
        <f t="shared" si="24"/>
        <v>0</v>
      </c>
      <c r="BB55" s="127">
        <f t="shared" si="24"/>
        <v>0</v>
      </c>
      <c r="BC55" s="127">
        <f t="shared" si="24"/>
        <v>0</v>
      </c>
      <c r="BD55" s="127">
        <f t="shared" si="24"/>
        <v>0</v>
      </c>
      <c r="BE55" s="144"/>
      <c r="BF55" s="116">
        <f t="shared" si="16"/>
        <v>0</v>
      </c>
      <c r="BG55" s="116">
        <f t="shared" si="27"/>
        <v>0</v>
      </c>
      <c r="BH55" s="116">
        <f>IF($E55&gt;BH$4,0,IF($E55&gt;=BG$4,IF($F55&gt;=BH$4,((BH$4-$E55)/$G55)*$K55),IF($E55&lt;BG$4,IF($F55&gt;=BH$4,((BH$4-BG$4)/$G55)*$K55,IF($F55&gt;BG$4,IF($F55&lt;BH$4,(($F55-BG$4)/$G55)*$K55),0)))))</f>
        <v>0</v>
      </c>
      <c r="BI55" s="116">
        <f t="shared" si="27"/>
        <v>0</v>
      </c>
      <c r="BJ55" s="116">
        <f t="shared" si="27"/>
        <v>0</v>
      </c>
      <c r="BK55" s="116">
        <f t="shared" si="27"/>
        <v>0</v>
      </c>
      <c r="BL55" s="116">
        <f t="shared" si="21"/>
        <v>0</v>
      </c>
      <c r="BM55" s="116">
        <f t="shared" si="21"/>
        <v>0</v>
      </c>
      <c r="BN55" s="116">
        <f t="shared" si="21"/>
        <v>0</v>
      </c>
      <c r="BO55" s="116">
        <f t="shared" si="21"/>
        <v>0</v>
      </c>
      <c r="BP55" s="116">
        <f t="shared" si="21"/>
        <v>0</v>
      </c>
      <c r="BQ55" s="116">
        <f t="shared" si="21"/>
        <v>0</v>
      </c>
      <c r="BR55" s="129">
        <f t="shared" si="17"/>
        <v>0</v>
      </c>
    </row>
    <row r="56" spans="1:70" ht="14.4" hidden="1" x14ac:dyDescent="0.55000000000000004">
      <c r="B56" s="123"/>
      <c r="C56" s="123"/>
      <c r="D56" s="123"/>
      <c r="E56" s="149"/>
      <c r="F56" s="149"/>
      <c r="G56" s="122">
        <f t="shared" si="28"/>
        <v>0</v>
      </c>
      <c r="H56" s="123"/>
      <c r="I56" s="123"/>
      <c r="J56" s="124"/>
      <c r="K56" s="125">
        <f t="shared" si="29"/>
        <v>0</v>
      </c>
      <c r="L56" s="126"/>
      <c r="M56" s="127">
        <f t="shared" si="25"/>
        <v>0</v>
      </c>
      <c r="N56" s="127">
        <f t="shared" si="25"/>
        <v>0</v>
      </c>
      <c r="O56" s="127">
        <f t="shared" si="25"/>
        <v>0</v>
      </c>
      <c r="P56" s="127">
        <f t="shared" si="25"/>
        <v>0</v>
      </c>
      <c r="Q56" s="127">
        <f t="shared" si="25"/>
        <v>0</v>
      </c>
      <c r="R56" s="127">
        <f t="shared" si="25"/>
        <v>0</v>
      </c>
      <c r="S56" s="127">
        <f t="shared" si="25"/>
        <v>0</v>
      </c>
      <c r="T56" s="127">
        <f t="shared" si="25"/>
        <v>0</v>
      </c>
      <c r="U56" s="127">
        <f t="shared" si="25"/>
        <v>0</v>
      </c>
      <c r="V56" s="127">
        <f t="shared" si="25"/>
        <v>0</v>
      </c>
      <c r="W56" s="127">
        <f t="shared" si="25"/>
        <v>0</v>
      </c>
      <c r="X56" s="127">
        <f t="shared" si="25"/>
        <v>0</v>
      </c>
      <c r="Y56" s="127">
        <f t="shared" si="25"/>
        <v>0</v>
      </c>
      <c r="Z56" s="127">
        <f t="shared" si="25"/>
        <v>0</v>
      </c>
      <c r="AA56" s="127">
        <f t="shared" si="25"/>
        <v>0</v>
      </c>
      <c r="AB56" s="127">
        <f t="shared" si="25"/>
        <v>0</v>
      </c>
      <c r="AC56" s="127">
        <f t="shared" si="26"/>
        <v>0</v>
      </c>
      <c r="AD56" s="127">
        <f t="shared" si="26"/>
        <v>0</v>
      </c>
      <c r="AE56" s="127">
        <f t="shared" si="26"/>
        <v>0</v>
      </c>
      <c r="AF56" s="127">
        <f t="shared" si="26"/>
        <v>0</v>
      </c>
      <c r="AG56" s="127">
        <f t="shared" si="26"/>
        <v>0</v>
      </c>
      <c r="AH56" s="127">
        <f t="shared" si="26"/>
        <v>0</v>
      </c>
      <c r="AI56" s="127">
        <f t="shared" si="26"/>
        <v>0</v>
      </c>
      <c r="AJ56" s="127">
        <f t="shared" si="26"/>
        <v>0</v>
      </c>
      <c r="AK56" s="127">
        <f t="shared" si="26"/>
        <v>0</v>
      </c>
      <c r="AL56" s="127">
        <f t="shared" si="26"/>
        <v>0</v>
      </c>
      <c r="AM56" s="127">
        <f t="shared" si="26"/>
        <v>0</v>
      </c>
      <c r="AN56" s="127">
        <f t="shared" si="26"/>
        <v>0</v>
      </c>
      <c r="AO56" s="127">
        <f t="shared" si="26"/>
        <v>0</v>
      </c>
      <c r="AP56" s="127">
        <f t="shared" si="26"/>
        <v>0</v>
      </c>
      <c r="AQ56" s="127">
        <f t="shared" si="26"/>
        <v>0</v>
      </c>
      <c r="AR56" s="117">
        <f t="shared" si="18"/>
        <v>0</v>
      </c>
      <c r="AS56" s="127">
        <f t="shared" si="19"/>
        <v>0</v>
      </c>
      <c r="AT56" s="127">
        <f t="shared" si="24"/>
        <v>0</v>
      </c>
      <c r="AU56" s="127">
        <f t="shared" si="24"/>
        <v>0</v>
      </c>
      <c r="AV56" s="127">
        <f t="shared" si="24"/>
        <v>0</v>
      </c>
      <c r="AW56" s="127">
        <f t="shared" si="24"/>
        <v>0</v>
      </c>
      <c r="AX56" s="127">
        <f t="shared" si="24"/>
        <v>0</v>
      </c>
      <c r="AY56" s="127">
        <f t="shared" si="24"/>
        <v>0</v>
      </c>
      <c r="AZ56" s="127">
        <f t="shared" si="24"/>
        <v>0</v>
      </c>
      <c r="BA56" s="127">
        <f t="shared" si="24"/>
        <v>0</v>
      </c>
      <c r="BB56" s="127">
        <f t="shared" si="24"/>
        <v>0</v>
      </c>
      <c r="BC56" s="127">
        <f t="shared" si="24"/>
        <v>0</v>
      </c>
      <c r="BD56" s="127">
        <f t="shared" si="24"/>
        <v>0</v>
      </c>
      <c r="BE56" s="118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29">
        <f t="shared" si="17"/>
        <v>0</v>
      </c>
    </row>
    <row r="57" spans="1:70" ht="14.4" hidden="1" x14ac:dyDescent="0.55000000000000004">
      <c r="B57" s="123"/>
      <c r="C57" s="123"/>
      <c r="D57" s="123"/>
      <c r="E57" s="149"/>
      <c r="F57" s="149"/>
      <c r="G57" s="122">
        <f t="shared" si="28"/>
        <v>0</v>
      </c>
      <c r="H57" s="123"/>
      <c r="I57" s="123"/>
      <c r="J57" s="124"/>
      <c r="K57" s="125">
        <f t="shared" si="29"/>
        <v>0</v>
      </c>
      <c r="L57" s="126"/>
      <c r="M57" s="127">
        <f t="shared" si="25"/>
        <v>0</v>
      </c>
      <c r="N57" s="127">
        <f t="shared" si="25"/>
        <v>0</v>
      </c>
      <c r="O57" s="127">
        <f t="shared" si="25"/>
        <v>0</v>
      </c>
      <c r="P57" s="127">
        <f t="shared" si="25"/>
        <v>0</v>
      </c>
      <c r="Q57" s="127">
        <f t="shared" si="25"/>
        <v>0</v>
      </c>
      <c r="R57" s="127">
        <f t="shared" si="25"/>
        <v>0</v>
      </c>
      <c r="S57" s="127">
        <f t="shared" si="25"/>
        <v>0</v>
      </c>
      <c r="T57" s="127">
        <f t="shared" si="25"/>
        <v>0</v>
      </c>
      <c r="U57" s="127">
        <f t="shared" si="25"/>
        <v>0</v>
      </c>
      <c r="V57" s="127">
        <f t="shared" si="25"/>
        <v>0</v>
      </c>
      <c r="W57" s="127">
        <f t="shared" si="25"/>
        <v>0</v>
      </c>
      <c r="X57" s="127">
        <f t="shared" si="25"/>
        <v>0</v>
      </c>
      <c r="Y57" s="127">
        <f t="shared" si="25"/>
        <v>0</v>
      </c>
      <c r="Z57" s="127">
        <f t="shared" si="25"/>
        <v>0</v>
      </c>
      <c r="AA57" s="127">
        <f t="shared" si="25"/>
        <v>0</v>
      </c>
      <c r="AB57" s="127">
        <f t="shared" si="25"/>
        <v>0</v>
      </c>
      <c r="AC57" s="127">
        <f t="shared" si="26"/>
        <v>0</v>
      </c>
      <c r="AD57" s="127">
        <f t="shared" si="26"/>
        <v>0</v>
      </c>
      <c r="AE57" s="127">
        <f t="shared" si="26"/>
        <v>0</v>
      </c>
      <c r="AF57" s="127">
        <f t="shared" si="26"/>
        <v>0</v>
      </c>
      <c r="AG57" s="127">
        <f t="shared" si="26"/>
        <v>0</v>
      </c>
      <c r="AH57" s="127">
        <f t="shared" si="26"/>
        <v>0</v>
      </c>
      <c r="AI57" s="127">
        <f t="shared" si="26"/>
        <v>0</v>
      </c>
      <c r="AJ57" s="127">
        <f t="shared" si="26"/>
        <v>0</v>
      </c>
      <c r="AK57" s="127">
        <f t="shared" si="26"/>
        <v>0</v>
      </c>
      <c r="AL57" s="127">
        <f t="shared" si="26"/>
        <v>0</v>
      </c>
      <c r="AM57" s="127">
        <f t="shared" si="26"/>
        <v>0</v>
      </c>
      <c r="AN57" s="127">
        <f t="shared" si="26"/>
        <v>0</v>
      </c>
      <c r="AO57" s="127">
        <f t="shared" si="26"/>
        <v>0</v>
      </c>
      <c r="AP57" s="127">
        <f t="shared" si="26"/>
        <v>0</v>
      </c>
      <c r="AQ57" s="127">
        <f t="shared" si="26"/>
        <v>0</v>
      </c>
      <c r="AR57" s="117">
        <f t="shared" si="18"/>
        <v>0</v>
      </c>
      <c r="AS57" s="127">
        <f t="shared" si="19"/>
        <v>0</v>
      </c>
      <c r="AT57" s="127">
        <f t="shared" si="24"/>
        <v>0</v>
      </c>
      <c r="AU57" s="127">
        <f t="shared" si="24"/>
        <v>0</v>
      </c>
      <c r="AV57" s="127">
        <f t="shared" si="24"/>
        <v>0</v>
      </c>
      <c r="AW57" s="127">
        <f t="shared" si="24"/>
        <v>0</v>
      </c>
      <c r="AX57" s="127">
        <f t="shared" si="24"/>
        <v>0</v>
      </c>
      <c r="AY57" s="127">
        <f t="shared" si="24"/>
        <v>0</v>
      </c>
      <c r="AZ57" s="127">
        <f t="shared" si="24"/>
        <v>0</v>
      </c>
      <c r="BA57" s="127">
        <f t="shared" si="24"/>
        <v>0</v>
      </c>
      <c r="BB57" s="127">
        <f t="shared" si="24"/>
        <v>0</v>
      </c>
      <c r="BC57" s="127">
        <f t="shared" si="24"/>
        <v>0</v>
      </c>
      <c r="BD57" s="127">
        <f t="shared" si="24"/>
        <v>0</v>
      </c>
      <c r="BE57" s="118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29">
        <f t="shared" si="17"/>
        <v>0</v>
      </c>
    </row>
    <row r="58" spans="1:70" ht="14.4" hidden="1" x14ac:dyDescent="0.55000000000000004">
      <c r="B58" s="123"/>
      <c r="C58" s="123"/>
      <c r="D58" s="123"/>
      <c r="E58" s="149"/>
      <c r="F58" s="149"/>
      <c r="G58" s="122">
        <f t="shared" si="28"/>
        <v>0</v>
      </c>
      <c r="H58" s="123"/>
      <c r="I58" s="123"/>
      <c r="J58" s="124"/>
      <c r="K58" s="125">
        <f t="shared" si="29"/>
        <v>0</v>
      </c>
      <c r="L58" s="126"/>
      <c r="M58" s="127">
        <f t="shared" si="25"/>
        <v>0</v>
      </c>
      <c r="N58" s="127">
        <f t="shared" si="25"/>
        <v>0</v>
      </c>
      <c r="O58" s="127">
        <f t="shared" si="25"/>
        <v>0</v>
      </c>
      <c r="P58" s="127">
        <f t="shared" si="25"/>
        <v>0</v>
      </c>
      <c r="Q58" s="127">
        <f t="shared" si="25"/>
        <v>0</v>
      </c>
      <c r="R58" s="127">
        <f t="shared" si="25"/>
        <v>0</v>
      </c>
      <c r="S58" s="127">
        <f t="shared" si="25"/>
        <v>0</v>
      </c>
      <c r="T58" s="127">
        <f t="shared" si="25"/>
        <v>0</v>
      </c>
      <c r="U58" s="127">
        <f t="shared" si="25"/>
        <v>0</v>
      </c>
      <c r="V58" s="127">
        <f t="shared" si="25"/>
        <v>0</v>
      </c>
      <c r="W58" s="127">
        <f t="shared" si="25"/>
        <v>0</v>
      </c>
      <c r="X58" s="127">
        <f t="shared" si="25"/>
        <v>0</v>
      </c>
      <c r="Y58" s="127">
        <f t="shared" si="25"/>
        <v>0</v>
      </c>
      <c r="Z58" s="127">
        <f t="shared" si="25"/>
        <v>0</v>
      </c>
      <c r="AA58" s="127">
        <f t="shared" si="25"/>
        <v>0</v>
      </c>
      <c r="AB58" s="127">
        <f t="shared" si="25"/>
        <v>0</v>
      </c>
      <c r="AC58" s="127">
        <f t="shared" si="26"/>
        <v>0</v>
      </c>
      <c r="AD58" s="127">
        <f t="shared" si="26"/>
        <v>0</v>
      </c>
      <c r="AE58" s="127">
        <f t="shared" si="26"/>
        <v>0</v>
      </c>
      <c r="AF58" s="127">
        <f t="shared" si="26"/>
        <v>0</v>
      </c>
      <c r="AG58" s="127">
        <f t="shared" si="26"/>
        <v>0</v>
      </c>
      <c r="AH58" s="127">
        <f t="shared" si="26"/>
        <v>0</v>
      </c>
      <c r="AI58" s="127">
        <f t="shared" si="26"/>
        <v>0</v>
      </c>
      <c r="AJ58" s="127">
        <f t="shared" si="26"/>
        <v>0</v>
      </c>
      <c r="AK58" s="127">
        <f t="shared" si="26"/>
        <v>0</v>
      </c>
      <c r="AL58" s="127">
        <f t="shared" si="26"/>
        <v>0</v>
      </c>
      <c r="AM58" s="127">
        <f t="shared" si="26"/>
        <v>0</v>
      </c>
      <c r="AN58" s="127">
        <f t="shared" si="26"/>
        <v>0</v>
      </c>
      <c r="AO58" s="127">
        <f t="shared" si="26"/>
        <v>0</v>
      </c>
      <c r="AP58" s="127">
        <f t="shared" si="26"/>
        <v>0</v>
      </c>
      <c r="AQ58" s="127">
        <f t="shared" si="26"/>
        <v>0</v>
      </c>
      <c r="AR58" s="117">
        <f t="shared" si="18"/>
        <v>0</v>
      </c>
      <c r="AS58" s="127">
        <f t="shared" si="19"/>
        <v>0</v>
      </c>
      <c r="AT58" s="127">
        <f t="shared" si="24"/>
        <v>0</v>
      </c>
      <c r="AU58" s="127">
        <f t="shared" si="24"/>
        <v>0</v>
      </c>
      <c r="AV58" s="127">
        <f t="shared" si="24"/>
        <v>0</v>
      </c>
      <c r="AW58" s="127">
        <f t="shared" si="24"/>
        <v>0</v>
      </c>
      <c r="AX58" s="127">
        <f t="shared" si="24"/>
        <v>0</v>
      </c>
      <c r="AY58" s="127">
        <f t="shared" si="24"/>
        <v>0</v>
      </c>
      <c r="AZ58" s="127">
        <f t="shared" si="24"/>
        <v>0</v>
      </c>
      <c r="BA58" s="127">
        <f t="shared" si="24"/>
        <v>0</v>
      </c>
      <c r="BB58" s="127">
        <f t="shared" si="24"/>
        <v>0</v>
      </c>
      <c r="BC58" s="127">
        <f t="shared" si="24"/>
        <v>0</v>
      </c>
      <c r="BD58" s="127">
        <f t="shared" si="24"/>
        <v>0</v>
      </c>
      <c r="BE58" s="118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29">
        <f t="shared" si="17"/>
        <v>0</v>
      </c>
    </row>
    <row r="59" spans="1:70" ht="14.4" hidden="1" x14ac:dyDescent="0.55000000000000004">
      <c r="B59" s="123"/>
      <c r="C59" s="123"/>
      <c r="D59" s="123"/>
      <c r="E59" s="149"/>
      <c r="F59" s="149"/>
      <c r="G59" s="122">
        <f t="shared" si="28"/>
        <v>0</v>
      </c>
      <c r="H59" s="123"/>
      <c r="I59" s="123"/>
      <c r="J59" s="124"/>
      <c r="K59" s="125">
        <f t="shared" si="29"/>
        <v>0</v>
      </c>
      <c r="L59" s="126"/>
      <c r="M59" s="127">
        <f t="shared" si="25"/>
        <v>0</v>
      </c>
      <c r="N59" s="127">
        <f t="shared" si="25"/>
        <v>0</v>
      </c>
      <c r="O59" s="127">
        <f t="shared" si="25"/>
        <v>0</v>
      </c>
      <c r="P59" s="127">
        <f t="shared" si="25"/>
        <v>0</v>
      </c>
      <c r="Q59" s="127">
        <f t="shared" si="25"/>
        <v>0</v>
      </c>
      <c r="R59" s="127">
        <f t="shared" si="25"/>
        <v>0</v>
      </c>
      <c r="S59" s="127">
        <f t="shared" si="25"/>
        <v>0</v>
      </c>
      <c r="T59" s="127">
        <f t="shared" si="25"/>
        <v>0</v>
      </c>
      <c r="U59" s="127">
        <f t="shared" si="25"/>
        <v>0</v>
      </c>
      <c r="V59" s="127">
        <f t="shared" si="25"/>
        <v>0</v>
      </c>
      <c r="W59" s="127">
        <f t="shared" si="25"/>
        <v>0</v>
      </c>
      <c r="X59" s="127">
        <f t="shared" si="25"/>
        <v>0</v>
      </c>
      <c r="Y59" s="127">
        <f t="shared" si="25"/>
        <v>0</v>
      </c>
      <c r="Z59" s="127">
        <f t="shared" si="25"/>
        <v>0</v>
      </c>
      <c r="AA59" s="127">
        <f t="shared" si="25"/>
        <v>0</v>
      </c>
      <c r="AB59" s="127">
        <f t="shared" si="25"/>
        <v>0</v>
      </c>
      <c r="AC59" s="127">
        <f t="shared" si="26"/>
        <v>0</v>
      </c>
      <c r="AD59" s="127">
        <f t="shared" si="26"/>
        <v>0</v>
      </c>
      <c r="AE59" s="127">
        <f t="shared" si="26"/>
        <v>0</v>
      </c>
      <c r="AF59" s="127">
        <f t="shared" si="26"/>
        <v>0</v>
      </c>
      <c r="AG59" s="127">
        <f t="shared" si="26"/>
        <v>0</v>
      </c>
      <c r="AH59" s="127">
        <f t="shared" si="26"/>
        <v>0</v>
      </c>
      <c r="AI59" s="127">
        <f t="shared" si="26"/>
        <v>0</v>
      </c>
      <c r="AJ59" s="127">
        <f t="shared" si="26"/>
        <v>0</v>
      </c>
      <c r="AK59" s="127">
        <f t="shared" si="26"/>
        <v>0</v>
      </c>
      <c r="AL59" s="127">
        <f t="shared" si="26"/>
        <v>0</v>
      </c>
      <c r="AM59" s="127">
        <f t="shared" si="26"/>
        <v>0</v>
      </c>
      <c r="AN59" s="127">
        <f t="shared" si="26"/>
        <v>0</v>
      </c>
      <c r="AO59" s="127">
        <f t="shared" si="26"/>
        <v>0</v>
      </c>
      <c r="AP59" s="127">
        <f t="shared" si="26"/>
        <v>0</v>
      </c>
      <c r="AQ59" s="127">
        <f t="shared" si="26"/>
        <v>0</v>
      </c>
      <c r="AR59" s="117">
        <f t="shared" si="18"/>
        <v>0</v>
      </c>
      <c r="AS59" s="127">
        <f t="shared" si="19"/>
        <v>0</v>
      </c>
      <c r="AT59" s="127">
        <f t="shared" si="24"/>
        <v>0</v>
      </c>
      <c r="AU59" s="127">
        <f t="shared" si="24"/>
        <v>0</v>
      </c>
      <c r="AV59" s="127">
        <f t="shared" si="24"/>
        <v>0</v>
      </c>
      <c r="AW59" s="127">
        <f t="shared" si="24"/>
        <v>0</v>
      </c>
      <c r="AX59" s="127">
        <f t="shared" si="24"/>
        <v>0</v>
      </c>
      <c r="AY59" s="127">
        <f t="shared" si="24"/>
        <v>0</v>
      </c>
      <c r="AZ59" s="127">
        <f t="shared" si="24"/>
        <v>0</v>
      </c>
      <c r="BA59" s="127">
        <f t="shared" si="24"/>
        <v>0</v>
      </c>
      <c r="BB59" s="127">
        <f t="shared" si="24"/>
        <v>0</v>
      </c>
      <c r="BC59" s="127">
        <f t="shared" si="24"/>
        <v>0</v>
      </c>
      <c r="BD59" s="127">
        <f t="shared" si="24"/>
        <v>0</v>
      </c>
      <c r="BE59" s="118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29">
        <f t="shared" si="17"/>
        <v>0</v>
      </c>
    </row>
    <row r="60" spans="1:70" ht="14.4" hidden="1" x14ac:dyDescent="0.55000000000000004">
      <c r="B60" s="123"/>
      <c r="C60" s="123"/>
      <c r="D60" s="123"/>
      <c r="E60" s="149"/>
      <c r="F60" s="149"/>
      <c r="G60" s="122">
        <f t="shared" si="28"/>
        <v>0</v>
      </c>
      <c r="H60" s="123"/>
      <c r="I60" s="123"/>
      <c r="J60" s="124"/>
      <c r="K60" s="125">
        <f t="shared" si="29"/>
        <v>0</v>
      </c>
      <c r="L60" s="126"/>
      <c r="M60" s="127">
        <f t="shared" si="25"/>
        <v>0</v>
      </c>
      <c r="N60" s="127">
        <f t="shared" si="25"/>
        <v>0</v>
      </c>
      <c r="O60" s="127">
        <f t="shared" si="25"/>
        <v>0</v>
      </c>
      <c r="P60" s="127">
        <f t="shared" si="25"/>
        <v>0</v>
      </c>
      <c r="Q60" s="127">
        <f t="shared" si="25"/>
        <v>0</v>
      </c>
      <c r="R60" s="127">
        <f>K60</f>
        <v>0</v>
      </c>
      <c r="S60" s="127">
        <f t="shared" si="25"/>
        <v>0</v>
      </c>
      <c r="T60" s="127">
        <f t="shared" si="25"/>
        <v>0</v>
      </c>
      <c r="U60" s="127">
        <f t="shared" si="25"/>
        <v>0</v>
      </c>
      <c r="V60" s="127">
        <f t="shared" si="25"/>
        <v>0</v>
      </c>
      <c r="W60" s="127">
        <f t="shared" si="25"/>
        <v>0</v>
      </c>
      <c r="X60" s="127">
        <f t="shared" si="25"/>
        <v>0</v>
      </c>
      <c r="Y60" s="127">
        <f t="shared" si="25"/>
        <v>0</v>
      </c>
      <c r="Z60" s="127">
        <f t="shared" si="25"/>
        <v>0</v>
      </c>
      <c r="AA60" s="127">
        <f t="shared" si="25"/>
        <v>0</v>
      </c>
      <c r="AB60" s="127">
        <f t="shared" si="25"/>
        <v>0</v>
      </c>
      <c r="AC60" s="127">
        <f t="shared" si="26"/>
        <v>0</v>
      </c>
      <c r="AD60" s="127">
        <f t="shared" si="26"/>
        <v>0</v>
      </c>
      <c r="AE60" s="127">
        <f t="shared" si="26"/>
        <v>0</v>
      </c>
      <c r="AF60" s="127">
        <f t="shared" si="26"/>
        <v>0</v>
      </c>
      <c r="AG60" s="127">
        <f t="shared" si="26"/>
        <v>0</v>
      </c>
      <c r="AH60" s="127">
        <f t="shared" si="26"/>
        <v>0</v>
      </c>
      <c r="AI60" s="127">
        <f t="shared" si="26"/>
        <v>0</v>
      </c>
      <c r="AJ60" s="127">
        <f t="shared" si="26"/>
        <v>0</v>
      </c>
      <c r="AK60" s="127">
        <f t="shared" si="26"/>
        <v>0</v>
      </c>
      <c r="AL60" s="127">
        <f t="shared" si="26"/>
        <v>0</v>
      </c>
      <c r="AM60" s="127">
        <f t="shared" si="26"/>
        <v>0</v>
      </c>
      <c r="AN60" s="127">
        <f t="shared" si="26"/>
        <v>0</v>
      </c>
      <c r="AO60" s="127">
        <f t="shared" si="26"/>
        <v>0</v>
      </c>
      <c r="AP60" s="127">
        <f t="shared" si="26"/>
        <v>0</v>
      </c>
      <c r="AQ60" s="127">
        <f t="shared" si="26"/>
        <v>0</v>
      </c>
      <c r="AR60" s="117">
        <f t="shared" si="18"/>
        <v>0</v>
      </c>
      <c r="AS60" s="127">
        <f t="shared" si="19"/>
        <v>0</v>
      </c>
      <c r="AT60" s="127">
        <f t="shared" ref="AT60:BD75" si="30">IF($E60&gt;AT$4,0,IF($E60&gt;=AS$4,IF($F60&gt;=AT$4,((AT$4-$E60)/$G60)*$K60),IF($E60&lt;AS$4,IF($F60&gt;=AT$4,((AT$4-AS$4)/$G60)*$K60,IF($F60&gt;AS$4,IF($F60&lt;AT$4,(($F60-AS$4)/$G60)*$K60),0)))))</f>
        <v>0</v>
      </c>
      <c r="AU60" s="127">
        <f t="shared" si="30"/>
        <v>0</v>
      </c>
      <c r="AV60" s="127">
        <f t="shared" si="30"/>
        <v>0</v>
      </c>
      <c r="AW60" s="127">
        <f t="shared" si="30"/>
        <v>0</v>
      </c>
      <c r="AX60" s="127">
        <f t="shared" si="30"/>
        <v>0</v>
      </c>
      <c r="AY60" s="127">
        <f t="shared" si="30"/>
        <v>0</v>
      </c>
      <c r="AZ60" s="127">
        <f t="shared" si="30"/>
        <v>0</v>
      </c>
      <c r="BA60" s="127">
        <f t="shared" si="30"/>
        <v>0</v>
      </c>
      <c r="BB60" s="127">
        <f t="shared" si="30"/>
        <v>0</v>
      </c>
      <c r="BC60" s="127">
        <f t="shared" si="30"/>
        <v>0</v>
      </c>
      <c r="BD60" s="127">
        <f t="shared" si="30"/>
        <v>0</v>
      </c>
      <c r="BE60" s="118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29">
        <f t="shared" si="17"/>
        <v>0</v>
      </c>
    </row>
    <row r="61" spans="1:70" ht="14.4" hidden="1" x14ac:dyDescent="0.55000000000000004">
      <c r="B61" s="123"/>
      <c r="C61" s="123"/>
      <c r="D61" s="123"/>
      <c r="E61" s="149"/>
      <c r="F61" s="149"/>
      <c r="G61" s="122">
        <f t="shared" si="28"/>
        <v>0</v>
      </c>
      <c r="H61" s="123"/>
      <c r="I61" s="123"/>
      <c r="J61" s="124"/>
      <c r="K61" s="125">
        <f t="shared" si="29"/>
        <v>0</v>
      </c>
      <c r="L61" s="126"/>
      <c r="M61" s="127">
        <f t="shared" si="25"/>
        <v>0</v>
      </c>
      <c r="N61" s="127">
        <f t="shared" si="25"/>
        <v>0</v>
      </c>
      <c r="O61" s="127">
        <f t="shared" si="25"/>
        <v>0</v>
      </c>
      <c r="P61" s="127">
        <f t="shared" si="25"/>
        <v>0</v>
      </c>
      <c r="Q61" s="127">
        <f t="shared" si="25"/>
        <v>0</v>
      </c>
      <c r="R61" s="127">
        <f>IF($E61&gt;R$4,0,IF($E61&gt;=Q$4,IF($F61&gt;=R$4,((R$4-$E61)/$G61)*$K61),IF($E61&lt;Q$4,IF($F61&gt;=R$4,((R$4-Q$4)/$G61)*$K61,IF($F61&gt;Q$4,IF($F61&lt;R$4,(($F61-Q$4)/$G61)*$K61),0)))))</f>
        <v>0</v>
      </c>
      <c r="S61" s="127">
        <f t="shared" si="25"/>
        <v>0</v>
      </c>
      <c r="T61" s="127">
        <f t="shared" si="25"/>
        <v>0</v>
      </c>
      <c r="U61" s="127">
        <f t="shared" si="25"/>
        <v>0</v>
      </c>
      <c r="V61" s="127">
        <f t="shared" si="25"/>
        <v>0</v>
      </c>
      <c r="W61" s="127">
        <f t="shared" si="25"/>
        <v>0</v>
      </c>
      <c r="X61" s="127">
        <f t="shared" si="25"/>
        <v>0</v>
      </c>
      <c r="Y61" s="127">
        <f t="shared" si="25"/>
        <v>0</v>
      </c>
      <c r="Z61" s="127">
        <f t="shared" si="25"/>
        <v>0</v>
      </c>
      <c r="AA61" s="127">
        <f t="shared" si="25"/>
        <v>0</v>
      </c>
      <c r="AB61" s="127">
        <f t="shared" si="25"/>
        <v>0</v>
      </c>
      <c r="AC61" s="127">
        <f t="shared" si="26"/>
        <v>0</v>
      </c>
      <c r="AD61" s="127">
        <f t="shared" si="26"/>
        <v>0</v>
      </c>
      <c r="AE61" s="127">
        <f t="shared" si="26"/>
        <v>0</v>
      </c>
      <c r="AF61" s="127">
        <f t="shared" si="26"/>
        <v>0</v>
      </c>
      <c r="AG61" s="127">
        <f t="shared" si="26"/>
        <v>0</v>
      </c>
      <c r="AH61" s="127">
        <f t="shared" si="26"/>
        <v>0</v>
      </c>
      <c r="AI61" s="127">
        <f t="shared" si="26"/>
        <v>0</v>
      </c>
      <c r="AJ61" s="127">
        <f t="shared" si="26"/>
        <v>0</v>
      </c>
      <c r="AK61" s="127">
        <f t="shared" si="26"/>
        <v>0</v>
      </c>
      <c r="AL61" s="127">
        <f t="shared" si="26"/>
        <v>0</v>
      </c>
      <c r="AM61" s="127">
        <f t="shared" si="26"/>
        <v>0</v>
      </c>
      <c r="AN61" s="127">
        <f t="shared" si="26"/>
        <v>0</v>
      </c>
      <c r="AO61" s="127">
        <f t="shared" si="26"/>
        <v>0</v>
      </c>
      <c r="AP61" s="127">
        <f t="shared" si="26"/>
        <v>0</v>
      </c>
      <c r="AQ61" s="127">
        <f t="shared" si="26"/>
        <v>0</v>
      </c>
      <c r="AR61" s="117">
        <f t="shared" si="18"/>
        <v>0</v>
      </c>
      <c r="AS61" s="127">
        <f t="shared" si="19"/>
        <v>0</v>
      </c>
      <c r="AT61" s="127">
        <f t="shared" si="30"/>
        <v>0</v>
      </c>
      <c r="AU61" s="127">
        <f t="shared" si="30"/>
        <v>0</v>
      </c>
      <c r="AV61" s="127">
        <f t="shared" si="30"/>
        <v>0</v>
      </c>
      <c r="AW61" s="127">
        <f t="shared" si="30"/>
        <v>0</v>
      </c>
      <c r="AX61" s="127">
        <f t="shared" si="30"/>
        <v>0</v>
      </c>
      <c r="AY61" s="127">
        <f t="shared" si="30"/>
        <v>0</v>
      </c>
      <c r="AZ61" s="127">
        <f t="shared" si="30"/>
        <v>0</v>
      </c>
      <c r="BA61" s="127">
        <f t="shared" si="30"/>
        <v>0</v>
      </c>
      <c r="BB61" s="127">
        <f t="shared" si="30"/>
        <v>0</v>
      </c>
      <c r="BC61" s="127">
        <f t="shared" si="30"/>
        <v>0</v>
      </c>
      <c r="BD61" s="127">
        <f t="shared" si="30"/>
        <v>0</v>
      </c>
      <c r="BE61" s="118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29">
        <f t="shared" si="17"/>
        <v>0</v>
      </c>
    </row>
    <row r="62" spans="1:70" ht="14.4" hidden="1" x14ac:dyDescent="0.55000000000000004">
      <c r="B62" s="123"/>
      <c r="C62" s="123"/>
      <c r="D62" s="123"/>
      <c r="E62" s="149"/>
      <c r="F62" s="149"/>
      <c r="G62" s="122">
        <f t="shared" si="28"/>
        <v>0</v>
      </c>
      <c r="H62" s="123"/>
      <c r="I62" s="123"/>
      <c r="J62" s="124"/>
      <c r="K62" s="125">
        <f t="shared" si="29"/>
        <v>0</v>
      </c>
      <c r="L62" s="126"/>
      <c r="M62" s="127">
        <f t="shared" si="25"/>
        <v>0</v>
      </c>
      <c r="N62" s="127">
        <f t="shared" ref="N62:AC63" si="31">IF($E62&gt;N$4,0,IF($E62&gt;=M$4,IF($F62&gt;=N$4,((N$4-$E62)/$G62)*$K62),IF($E62&lt;M$4,IF($F62&gt;=N$4,((N$4-M$4)/$G62)*$K62,IF($F62&gt;M$4,IF($F62&lt;N$4,(($F62-M$4)/$G62)*$K62),0)))))</f>
        <v>0</v>
      </c>
      <c r="O62" s="127">
        <f t="shared" si="31"/>
        <v>0</v>
      </c>
      <c r="P62" s="127">
        <f t="shared" si="31"/>
        <v>0</v>
      </c>
      <c r="Q62" s="127">
        <f t="shared" si="31"/>
        <v>0</v>
      </c>
      <c r="R62" s="127">
        <f>K62</f>
        <v>0</v>
      </c>
      <c r="S62" s="127">
        <f t="shared" si="31"/>
        <v>0</v>
      </c>
      <c r="T62" s="127">
        <f t="shared" si="31"/>
        <v>0</v>
      </c>
      <c r="U62" s="127">
        <f t="shared" si="31"/>
        <v>0</v>
      </c>
      <c r="V62" s="127">
        <f t="shared" si="31"/>
        <v>0</v>
      </c>
      <c r="W62" s="127">
        <f t="shared" si="31"/>
        <v>0</v>
      </c>
      <c r="X62" s="127">
        <f t="shared" si="31"/>
        <v>0</v>
      </c>
      <c r="Y62" s="127">
        <f t="shared" si="31"/>
        <v>0</v>
      </c>
      <c r="Z62" s="127">
        <f t="shared" si="31"/>
        <v>0</v>
      </c>
      <c r="AA62" s="127">
        <f t="shared" si="31"/>
        <v>0</v>
      </c>
      <c r="AB62" s="127">
        <f t="shared" si="31"/>
        <v>0</v>
      </c>
      <c r="AC62" s="127">
        <f t="shared" si="31"/>
        <v>0</v>
      </c>
      <c r="AD62" s="127">
        <f t="shared" ref="AC62:AQ77" si="32">IF($E62&gt;AD$4,0,IF($E62&gt;=AC$4,IF($F62&gt;=AD$4,((AD$4-$E62)/$G62)*$K62),IF($E62&lt;AC$4,IF($F62&gt;=AD$4,((AD$4-AC$4)/$G62)*$K62,IF($F62&gt;AC$4,IF($F62&lt;AD$4,(($F62-AC$4)/$G62)*$K62),0)))))</f>
        <v>0</v>
      </c>
      <c r="AE62" s="127">
        <f t="shared" si="32"/>
        <v>0</v>
      </c>
      <c r="AF62" s="127">
        <f t="shared" si="32"/>
        <v>0</v>
      </c>
      <c r="AG62" s="127">
        <f t="shared" si="32"/>
        <v>0</v>
      </c>
      <c r="AH62" s="127">
        <f t="shared" si="32"/>
        <v>0</v>
      </c>
      <c r="AI62" s="127">
        <f t="shared" si="32"/>
        <v>0</v>
      </c>
      <c r="AJ62" s="127">
        <f t="shared" si="32"/>
        <v>0</v>
      </c>
      <c r="AK62" s="127">
        <f t="shared" si="32"/>
        <v>0</v>
      </c>
      <c r="AL62" s="127">
        <f t="shared" si="32"/>
        <v>0</v>
      </c>
      <c r="AM62" s="127">
        <f t="shared" si="32"/>
        <v>0</v>
      </c>
      <c r="AN62" s="127">
        <f t="shared" si="32"/>
        <v>0</v>
      </c>
      <c r="AO62" s="127">
        <f t="shared" si="32"/>
        <v>0</v>
      </c>
      <c r="AP62" s="127">
        <f t="shared" si="32"/>
        <v>0</v>
      </c>
      <c r="AQ62" s="127">
        <f t="shared" si="32"/>
        <v>0</v>
      </c>
      <c r="AR62" s="117">
        <f t="shared" si="18"/>
        <v>0</v>
      </c>
      <c r="AS62" s="127">
        <f t="shared" si="19"/>
        <v>0</v>
      </c>
      <c r="AT62" s="127">
        <f t="shared" si="30"/>
        <v>0</v>
      </c>
      <c r="AU62" s="127">
        <f t="shared" si="30"/>
        <v>0</v>
      </c>
      <c r="AV62" s="127">
        <f t="shared" si="30"/>
        <v>0</v>
      </c>
      <c r="AW62" s="127">
        <f t="shared" si="30"/>
        <v>0</v>
      </c>
      <c r="AX62" s="127">
        <f t="shared" si="30"/>
        <v>0</v>
      </c>
      <c r="AY62" s="127">
        <f t="shared" si="30"/>
        <v>0</v>
      </c>
      <c r="AZ62" s="127">
        <f t="shared" si="30"/>
        <v>0</v>
      </c>
      <c r="BA62" s="127">
        <f t="shared" si="30"/>
        <v>0</v>
      </c>
      <c r="BB62" s="127">
        <f t="shared" si="30"/>
        <v>0</v>
      </c>
      <c r="BC62" s="127">
        <f t="shared" si="30"/>
        <v>0</v>
      </c>
      <c r="BD62" s="127">
        <f t="shared" si="30"/>
        <v>0</v>
      </c>
      <c r="BE62" s="118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29">
        <f t="shared" si="17"/>
        <v>0</v>
      </c>
    </row>
    <row r="63" spans="1:70" ht="14.4" hidden="1" x14ac:dyDescent="0.55000000000000004">
      <c r="B63" s="123"/>
      <c r="C63" s="123"/>
      <c r="D63" s="123"/>
      <c r="E63" s="149"/>
      <c r="F63" s="149"/>
      <c r="G63" s="122">
        <f t="shared" si="28"/>
        <v>0</v>
      </c>
      <c r="H63" s="123"/>
      <c r="I63" s="123"/>
      <c r="J63" s="124"/>
      <c r="K63" s="125">
        <f t="shared" si="29"/>
        <v>0</v>
      </c>
      <c r="L63" s="126"/>
      <c r="M63" s="127">
        <f t="shared" ref="M63:AB79" si="33">IF($E63&gt;M$4,0,IF($E63&gt;=L$4,IF($F63&gt;=M$4,((M$4-$E63)/$G63)*$K63),IF($E63&lt;L$4,IF($F63&gt;=M$4,((M$4-L$4)/$G63)*$K63,IF($F63&gt;L$4,IF($F63&lt;M$4,(($F63-L$4)/$G63)*$K63),0)))))</f>
        <v>0</v>
      </c>
      <c r="N63" s="127">
        <f t="shared" si="33"/>
        <v>0</v>
      </c>
      <c r="O63" s="127">
        <f t="shared" si="33"/>
        <v>0</v>
      </c>
      <c r="P63" s="127">
        <f t="shared" si="33"/>
        <v>0</v>
      </c>
      <c r="Q63" s="127">
        <f t="shared" si="33"/>
        <v>0</v>
      </c>
      <c r="R63" s="127">
        <f t="shared" si="33"/>
        <v>0</v>
      </c>
      <c r="S63" s="127">
        <f t="shared" si="31"/>
        <v>0</v>
      </c>
      <c r="T63" s="127">
        <f t="shared" si="31"/>
        <v>0</v>
      </c>
      <c r="U63" s="127">
        <f t="shared" si="31"/>
        <v>0</v>
      </c>
      <c r="V63" s="127">
        <f t="shared" si="31"/>
        <v>0</v>
      </c>
      <c r="W63" s="127">
        <f t="shared" si="31"/>
        <v>0</v>
      </c>
      <c r="X63" s="127">
        <f t="shared" si="31"/>
        <v>0</v>
      </c>
      <c r="Y63" s="127">
        <f t="shared" si="31"/>
        <v>0</v>
      </c>
      <c r="Z63" s="127">
        <f t="shared" si="31"/>
        <v>0</v>
      </c>
      <c r="AA63" s="127">
        <f t="shared" si="31"/>
        <v>0</v>
      </c>
      <c r="AB63" s="127">
        <f t="shared" si="31"/>
        <v>0</v>
      </c>
      <c r="AC63" s="127">
        <f t="shared" si="32"/>
        <v>0</v>
      </c>
      <c r="AD63" s="127">
        <f t="shared" si="32"/>
        <v>0</v>
      </c>
      <c r="AE63" s="127">
        <f t="shared" si="32"/>
        <v>0</v>
      </c>
      <c r="AF63" s="127">
        <f t="shared" si="32"/>
        <v>0</v>
      </c>
      <c r="AG63" s="127">
        <f t="shared" si="32"/>
        <v>0</v>
      </c>
      <c r="AH63" s="127">
        <f t="shared" si="32"/>
        <v>0</v>
      </c>
      <c r="AI63" s="127">
        <f t="shared" si="32"/>
        <v>0</v>
      </c>
      <c r="AJ63" s="127">
        <f t="shared" si="32"/>
        <v>0</v>
      </c>
      <c r="AK63" s="127">
        <f t="shared" si="32"/>
        <v>0</v>
      </c>
      <c r="AL63" s="127">
        <f t="shared" si="32"/>
        <v>0</v>
      </c>
      <c r="AM63" s="127">
        <f t="shared" si="32"/>
        <v>0</v>
      </c>
      <c r="AN63" s="127">
        <f t="shared" si="32"/>
        <v>0</v>
      </c>
      <c r="AO63" s="127">
        <f t="shared" si="32"/>
        <v>0</v>
      </c>
      <c r="AP63" s="127">
        <f t="shared" si="32"/>
        <v>0</v>
      </c>
      <c r="AQ63" s="127">
        <f t="shared" si="32"/>
        <v>0</v>
      </c>
      <c r="AR63" s="117">
        <f t="shared" si="18"/>
        <v>0</v>
      </c>
      <c r="AS63" s="127">
        <f t="shared" si="19"/>
        <v>0</v>
      </c>
      <c r="AT63" s="127">
        <f t="shared" si="30"/>
        <v>0</v>
      </c>
      <c r="AU63" s="127">
        <f t="shared" si="30"/>
        <v>0</v>
      </c>
      <c r="AV63" s="127">
        <f t="shared" si="30"/>
        <v>0</v>
      </c>
      <c r="AW63" s="127">
        <f t="shared" si="30"/>
        <v>0</v>
      </c>
      <c r="AX63" s="127">
        <f t="shared" si="30"/>
        <v>0</v>
      </c>
      <c r="AY63" s="127">
        <f t="shared" si="30"/>
        <v>0</v>
      </c>
      <c r="AZ63" s="127">
        <f t="shared" si="30"/>
        <v>0</v>
      </c>
      <c r="BA63" s="127">
        <f t="shared" si="30"/>
        <v>0</v>
      </c>
      <c r="BB63" s="127">
        <f t="shared" si="30"/>
        <v>0</v>
      </c>
      <c r="BC63" s="127">
        <f t="shared" si="30"/>
        <v>0</v>
      </c>
      <c r="BD63" s="127">
        <f t="shared" si="30"/>
        <v>0</v>
      </c>
      <c r="BE63" s="118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29">
        <f t="shared" si="17"/>
        <v>0</v>
      </c>
    </row>
    <row r="64" spans="1:70" ht="14.4" hidden="1" x14ac:dyDescent="0.55000000000000004">
      <c r="B64" s="123"/>
      <c r="C64" s="123"/>
      <c r="D64" s="123"/>
      <c r="E64" s="149"/>
      <c r="F64" s="149"/>
      <c r="G64" s="122">
        <f t="shared" si="28"/>
        <v>0</v>
      </c>
      <c r="H64" s="123"/>
      <c r="I64" s="123"/>
      <c r="J64" s="124"/>
      <c r="K64" s="125">
        <f t="shared" si="29"/>
        <v>0</v>
      </c>
      <c r="L64" s="126"/>
      <c r="M64" s="127">
        <f t="shared" si="33"/>
        <v>0</v>
      </c>
      <c r="N64" s="127">
        <f t="shared" si="33"/>
        <v>0</v>
      </c>
      <c r="O64" s="127">
        <f t="shared" si="33"/>
        <v>0</v>
      </c>
      <c r="P64" s="127">
        <f t="shared" si="33"/>
        <v>0</v>
      </c>
      <c r="Q64" s="127">
        <f t="shared" si="33"/>
        <v>0</v>
      </c>
      <c r="R64" s="127">
        <f t="shared" si="33"/>
        <v>0</v>
      </c>
      <c r="S64" s="127">
        <f t="shared" si="33"/>
        <v>0</v>
      </c>
      <c r="T64" s="127">
        <f t="shared" si="33"/>
        <v>0</v>
      </c>
      <c r="U64" s="127">
        <f t="shared" si="33"/>
        <v>0</v>
      </c>
      <c r="V64" s="127">
        <f t="shared" si="33"/>
        <v>0</v>
      </c>
      <c r="W64" s="127">
        <f t="shared" si="33"/>
        <v>0</v>
      </c>
      <c r="X64" s="127">
        <f t="shared" si="33"/>
        <v>0</v>
      </c>
      <c r="Y64" s="127">
        <f t="shared" si="33"/>
        <v>0</v>
      </c>
      <c r="Z64" s="127">
        <f t="shared" si="33"/>
        <v>0</v>
      </c>
      <c r="AA64" s="127">
        <f t="shared" si="33"/>
        <v>0</v>
      </c>
      <c r="AB64" s="127">
        <f t="shared" si="33"/>
        <v>0</v>
      </c>
      <c r="AC64" s="127">
        <f t="shared" si="32"/>
        <v>0</v>
      </c>
      <c r="AD64" s="127">
        <f t="shared" si="32"/>
        <v>0</v>
      </c>
      <c r="AE64" s="127">
        <f t="shared" si="32"/>
        <v>0</v>
      </c>
      <c r="AF64" s="127">
        <f t="shared" si="32"/>
        <v>0</v>
      </c>
      <c r="AG64" s="127">
        <f t="shared" si="32"/>
        <v>0</v>
      </c>
      <c r="AH64" s="127">
        <f t="shared" si="32"/>
        <v>0</v>
      </c>
      <c r="AI64" s="127">
        <f t="shared" si="32"/>
        <v>0</v>
      </c>
      <c r="AJ64" s="127">
        <f t="shared" si="32"/>
        <v>0</v>
      </c>
      <c r="AK64" s="127">
        <f t="shared" si="32"/>
        <v>0</v>
      </c>
      <c r="AL64" s="127">
        <f t="shared" si="32"/>
        <v>0</v>
      </c>
      <c r="AM64" s="127">
        <f t="shared" si="32"/>
        <v>0</v>
      </c>
      <c r="AN64" s="127">
        <f t="shared" si="32"/>
        <v>0</v>
      </c>
      <c r="AO64" s="127">
        <f t="shared" si="32"/>
        <v>0</v>
      </c>
      <c r="AP64" s="127">
        <f t="shared" si="32"/>
        <v>0</v>
      </c>
      <c r="AQ64" s="127">
        <f t="shared" si="32"/>
        <v>0</v>
      </c>
      <c r="AR64" s="117">
        <f t="shared" si="18"/>
        <v>0</v>
      </c>
      <c r="AS64" s="127">
        <f t="shared" si="19"/>
        <v>0</v>
      </c>
      <c r="AT64" s="127">
        <f t="shared" si="30"/>
        <v>0</v>
      </c>
      <c r="AU64" s="127">
        <f t="shared" si="30"/>
        <v>0</v>
      </c>
      <c r="AV64" s="127">
        <f t="shared" si="30"/>
        <v>0</v>
      </c>
      <c r="AW64" s="127">
        <f t="shared" si="30"/>
        <v>0</v>
      </c>
      <c r="AX64" s="127">
        <f t="shared" si="30"/>
        <v>0</v>
      </c>
      <c r="AY64" s="127">
        <f t="shared" si="30"/>
        <v>0</v>
      </c>
      <c r="AZ64" s="127">
        <f t="shared" si="30"/>
        <v>0</v>
      </c>
      <c r="BA64" s="127">
        <f t="shared" si="30"/>
        <v>0</v>
      </c>
      <c r="BB64" s="127">
        <f t="shared" si="30"/>
        <v>0</v>
      </c>
      <c r="BC64" s="127">
        <f t="shared" si="30"/>
        <v>0</v>
      </c>
      <c r="BD64" s="127">
        <f t="shared" si="30"/>
        <v>0</v>
      </c>
      <c r="BE64" s="118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29">
        <f t="shared" si="17"/>
        <v>0</v>
      </c>
    </row>
    <row r="65" spans="2:70" ht="14.4" hidden="1" x14ac:dyDescent="0.55000000000000004">
      <c r="B65" s="123"/>
      <c r="C65" s="123"/>
      <c r="D65" s="123"/>
      <c r="E65" s="149"/>
      <c r="F65" s="149"/>
      <c r="G65" s="122">
        <f t="shared" si="28"/>
        <v>0</v>
      </c>
      <c r="H65" s="123"/>
      <c r="I65" s="123"/>
      <c r="J65" s="124"/>
      <c r="K65" s="125">
        <f t="shared" si="29"/>
        <v>0</v>
      </c>
      <c r="L65" s="126"/>
      <c r="M65" s="127">
        <f t="shared" si="33"/>
        <v>0</v>
      </c>
      <c r="N65" s="127">
        <f t="shared" si="33"/>
        <v>0</v>
      </c>
      <c r="O65" s="127">
        <f t="shared" si="33"/>
        <v>0</v>
      </c>
      <c r="P65" s="127">
        <f t="shared" si="33"/>
        <v>0</v>
      </c>
      <c r="Q65" s="127">
        <f t="shared" si="33"/>
        <v>0</v>
      </c>
      <c r="R65" s="127">
        <f t="shared" si="33"/>
        <v>0</v>
      </c>
      <c r="S65" s="127">
        <f t="shared" si="33"/>
        <v>0</v>
      </c>
      <c r="T65" s="127">
        <f t="shared" si="33"/>
        <v>0</v>
      </c>
      <c r="U65" s="127">
        <f t="shared" si="33"/>
        <v>0</v>
      </c>
      <c r="V65" s="127">
        <f t="shared" si="33"/>
        <v>0</v>
      </c>
      <c r="W65" s="127">
        <f t="shared" si="33"/>
        <v>0</v>
      </c>
      <c r="X65" s="127">
        <f t="shared" si="33"/>
        <v>0</v>
      </c>
      <c r="Y65" s="127">
        <f t="shared" si="33"/>
        <v>0</v>
      </c>
      <c r="Z65" s="127">
        <f t="shared" si="33"/>
        <v>0</v>
      </c>
      <c r="AA65" s="127">
        <f t="shared" si="33"/>
        <v>0</v>
      </c>
      <c r="AB65" s="127">
        <f t="shared" si="33"/>
        <v>0</v>
      </c>
      <c r="AC65" s="127">
        <f t="shared" si="32"/>
        <v>0</v>
      </c>
      <c r="AD65" s="127">
        <f t="shared" si="32"/>
        <v>0</v>
      </c>
      <c r="AE65" s="127">
        <f t="shared" si="32"/>
        <v>0</v>
      </c>
      <c r="AF65" s="127">
        <f t="shared" si="32"/>
        <v>0</v>
      </c>
      <c r="AG65" s="127">
        <f t="shared" si="32"/>
        <v>0</v>
      </c>
      <c r="AH65" s="127">
        <f t="shared" si="32"/>
        <v>0</v>
      </c>
      <c r="AI65" s="127">
        <f t="shared" si="32"/>
        <v>0</v>
      </c>
      <c r="AJ65" s="127">
        <f t="shared" si="32"/>
        <v>0</v>
      </c>
      <c r="AK65" s="127">
        <f t="shared" si="32"/>
        <v>0</v>
      </c>
      <c r="AL65" s="127">
        <f t="shared" si="32"/>
        <v>0</v>
      </c>
      <c r="AM65" s="127">
        <f t="shared" si="32"/>
        <v>0</v>
      </c>
      <c r="AN65" s="127">
        <f t="shared" si="32"/>
        <v>0</v>
      </c>
      <c r="AO65" s="127">
        <f t="shared" si="32"/>
        <v>0</v>
      </c>
      <c r="AP65" s="127">
        <f t="shared" si="32"/>
        <v>0</v>
      </c>
      <c r="AQ65" s="127">
        <f t="shared" si="32"/>
        <v>0</v>
      </c>
      <c r="AR65" s="117">
        <f t="shared" si="18"/>
        <v>0</v>
      </c>
      <c r="AS65" s="127">
        <f t="shared" si="19"/>
        <v>0</v>
      </c>
      <c r="AT65" s="127">
        <f t="shared" si="30"/>
        <v>0</v>
      </c>
      <c r="AU65" s="127">
        <f t="shared" si="30"/>
        <v>0</v>
      </c>
      <c r="AV65" s="127">
        <f t="shared" si="30"/>
        <v>0</v>
      </c>
      <c r="AW65" s="127">
        <f t="shared" si="30"/>
        <v>0</v>
      </c>
      <c r="AX65" s="127">
        <f t="shared" si="30"/>
        <v>0</v>
      </c>
      <c r="AY65" s="127">
        <f t="shared" si="30"/>
        <v>0</v>
      </c>
      <c r="AZ65" s="127">
        <f t="shared" si="30"/>
        <v>0</v>
      </c>
      <c r="BA65" s="127">
        <f t="shared" si="30"/>
        <v>0</v>
      </c>
      <c r="BB65" s="127">
        <f t="shared" si="30"/>
        <v>0</v>
      </c>
      <c r="BC65" s="127">
        <f t="shared" si="30"/>
        <v>0</v>
      </c>
      <c r="BD65" s="127">
        <f t="shared" si="30"/>
        <v>0</v>
      </c>
      <c r="BE65" s="118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29">
        <f t="shared" si="17"/>
        <v>0</v>
      </c>
    </row>
    <row r="66" spans="2:70" ht="14.4" hidden="1" x14ac:dyDescent="0.55000000000000004">
      <c r="B66" s="123"/>
      <c r="C66" s="123"/>
      <c r="D66" s="123"/>
      <c r="E66" s="149"/>
      <c r="F66" s="149"/>
      <c r="G66" s="122">
        <f t="shared" si="28"/>
        <v>0</v>
      </c>
      <c r="H66" s="123"/>
      <c r="I66" s="123"/>
      <c r="J66" s="124"/>
      <c r="K66" s="125">
        <f t="shared" si="29"/>
        <v>0</v>
      </c>
      <c r="L66" s="126"/>
      <c r="M66" s="127">
        <f t="shared" si="33"/>
        <v>0</v>
      </c>
      <c r="N66" s="127">
        <f t="shared" si="33"/>
        <v>0</v>
      </c>
      <c r="O66" s="127">
        <f t="shared" si="33"/>
        <v>0</v>
      </c>
      <c r="P66" s="127">
        <f t="shared" si="33"/>
        <v>0</v>
      </c>
      <c r="Q66" s="127">
        <f t="shared" si="33"/>
        <v>0</v>
      </c>
      <c r="R66" s="127">
        <f t="shared" si="33"/>
        <v>0</v>
      </c>
      <c r="S66" s="127">
        <f t="shared" si="33"/>
        <v>0</v>
      </c>
      <c r="T66" s="127">
        <f t="shared" si="33"/>
        <v>0</v>
      </c>
      <c r="U66" s="127">
        <f t="shared" si="33"/>
        <v>0</v>
      </c>
      <c r="V66" s="127">
        <f t="shared" si="33"/>
        <v>0</v>
      </c>
      <c r="W66" s="127">
        <f t="shared" si="33"/>
        <v>0</v>
      </c>
      <c r="X66" s="127">
        <f t="shared" si="33"/>
        <v>0</v>
      </c>
      <c r="Y66" s="127">
        <f t="shared" si="33"/>
        <v>0</v>
      </c>
      <c r="Z66" s="127">
        <f t="shared" si="33"/>
        <v>0</v>
      </c>
      <c r="AA66" s="127">
        <f t="shared" si="33"/>
        <v>0</v>
      </c>
      <c r="AB66" s="127">
        <f t="shared" si="33"/>
        <v>0</v>
      </c>
      <c r="AC66" s="127">
        <f t="shared" si="32"/>
        <v>0</v>
      </c>
      <c r="AD66" s="127">
        <f t="shared" si="32"/>
        <v>0</v>
      </c>
      <c r="AE66" s="127">
        <f t="shared" si="32"/>
        <v>0</v>
      </c>
      <c r="AF66" s="127">
        <f t="shared" si="32"/>
        <v>0</v>
      </c>
      <c r="AG66" s="127">
        <f t="shared" si="32"/>
        <v>0</v>
      </c>
      <c r="AH66" s="127">
        <f t="shared" si="32"/>
        <v>0</v>
      </c>
      <c r="AI66" s="127">
        <f t="shared" si="32"/>
        <v>0</v>
      </c>
      <c r="AJ66" s="127">
        <f t="shared" si="32"/>
        <v>0</v>
      </c>
      <c r="AK66" s="127">
        <f t="shared" si="32"/>
        <v>0</v>
      </c>
      <c r="AL66" s="127">
        <f t="shared" si="32"/>
        <v>0</v>
      </c>
      <c r="AM66" s="127">
        <f t="shared" si="32"/>
        <v>0</v>
      </c>
      <c r="AN66" s="127">
        <f t="shared" si="32"/>
        <v>0</v>
      </c>
      <c r="AO66" s="127">
        <f t="shared" si="32"/>
        <v>0</v>
      </c>
      <c r="AP66" s="127">
        <f t="shared" si="32"/>
        <v>0</v>
      </c>
      <c r="AQ66" s="127">
        <f t="shared" si="32"/>
        <v>0</v>
      </c>
      <c r="AR66" s="117">
        <f t="shared" si="18"/>
        <v>0</v>
      </c>
      <c r="AS66" s="127">
        <f t="shared" si="19"/>
        <v>0</v>
      </c>
      <c r="AT66" s="127">
        <f t="shared" si="30"/>
        <v>0</v>
      </c>
      <c r="AU66" s="127">
        <f t="shared" si="30"/>
        <v>0</v>
      </c>
      <c r="AV66" s="127">
        <f t="shared" si="30"/>
        <v>0</v>
      </c>
      <c r="AW66" s="127">
        <f t="shared" si="30"/>
        <v>0</v>
      </c>
      <c r="AX66" s="127">
        <f t="shared" si="30"/>
        <v>0</v>
      </c>
      <c r="AY66" s="127">
        <f t="shared" si="30"/>
        <v>0</v>
      </c>
      <c r="AZ66" s="127">
        <f t="shared" si="30"/>
        <v>0</v>
      </c>
      <c r="BA66" s="127">
        <f t="shared" si="30"/>
        <v>0</v>
      </c>
      <c r="BB66" s="127">
        <f t="shared" si="30"/>
        <v>0</v>
      </c>
      <c r="BC66" s="127">
        <f t="shared" si="30"/>
        <v>0</v>
      </c>
      <c r="BD66" s="127">
        <f t="shared" si="30"/>
        <v>0</v>
      </c>
      <c r="BE66" s="118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29">
        <f t="shared" si="17"/>
        <v>0</v>
      </c>
    </row>
    <row r="67" spans="2:70" ht="14.4" hidden="1" x14ac:dyDescent="0.55000000000000004">
      <c r="B67" s="123"/>
      <c r="C67" s="123"/>
      <c r="D67" s="123"/>
      <c r="E67" s="149"/>
      <c r="F67" s="149"/>
      <c r="G67" s="122">
        <f t="shared" si="28"/>
        <v>0</v>
      </c>
      <c r="H67" s="123"/>
      <c r="I67" s="123"/>
      <c r="J67" s="124"/>
      <c r="K67" s="125">
        <f t="shared" si="29"/>
        <v>0</v>
      </c>
      <c r="L67" s="126"/>
      <c r="M67" s="127">
        <f t="shared" si="33"/>
        <v>0</v>
      </c>
      <c r="N67" s="127">
        <f t="shared" si="33"/>
        <v>0</v>
      </c>
      <c r="O67" s="127">
        <f t="shared" si="33"/>
        <v>0</v>
      </c>
      <c r="P67" s="127">
        <f t="shared" si="33"/>
        <v>0</v>
      </c>
      <c r="Q67" s="127">
        <f t="shared" si="33"/>
        <v>0</v>
      </c>
      <c r="R67" s="127">
        <f t="shared" si="33"/>
        <v>0</v>
      </c>
      <c r="S67" s="127">
        <f t="shared" si="33"/>
        <v>0</v>
      </c>
      <c r="T67" s="127">
        <f t="shared" si="33"/>
        <v>0</v>
      </c>
      <c r="U67" s="127">
        <f t="shared" si="33"/>
        <v>0</v>
      </c>
      <c r="V67" s="127">
        <f t="shared" si="33"/>
        <v>0</v>
      </c>
      <c r="W67" s="127">
        <f t="shared" si="33"/>
        <v>0</v>
      </c>
      <c r="X67" s="127">
        <f t="shared" si="33"/>
        <v>0</v>
      </c>
      <c r="Y67" s="127">
        <f t="shared" si="33"/>
        <v>0</v>
      </c>
      <c r="Z67" s="127">
        <f t="shared" si="33"/>
        <v>0</v>
      </c>
      <c r="AA67" s="127">
        <f t="shared" si="33"/>
        <v>0</v>
      </c>
      <c r="AB67" s="127">
        <f t="shared" si="33"/>
        <v>0</v>
      </c>
      <c r="AC67" s="127">
        <f t="shared" si="32"/>
        <v>0</v>
      </c>
      <c r="AD67" s="127">
        <f t="shared" si="32"/>
        <v>0</v>
      </c>
      <c r="AE67" s="127">
        <f t="shared" si="32"/>
        <v>0</v>
      </c>
      <c r="AF67" s="127">
        <f t="shared" si="32"/>
        <v>0</v>
      </c>
      <c r="AG67" s="127">
        <f t="shared" si="32"/>
        <v>0</v>
      </c>
      <c r="AH67" s="127">
        <f t="shared" si="32"/>
        <v>0</v>
      </c>
      <c r="AI67" s="127">
        <f t="shared" si="32"/>
        <v>0</v>
      </c>
      <c r="AJ67" s="127">
        <f t="shared" si="32"/>
        <v>0</v>
      </c>
      <c r="AK67" s="127">
        <f t="shared" si="32"/>
        <v>0</v>
      </c>
      <c r="AL67" s="127">
        <f t="shared" si="32"/>
        <v>0</v>
      </c>
      <c r="AM67" s="127">
        <f t="shared" si="32"/>
        <v>0</v>
      </c>
      <c r="AN67" s="127">
        <f t="shared" si="32"/>
        <v>0</v>
      </c>
      <c r="AO67" s="127">
        <f t="shared" si="32"/>
        <v>0</v>
      </c>
      <c r="AP67" s="127">
        <f t="shared" si="32"/>
        <v>0</v>
      </c>
      <c r="AQ67" s="127">
        <f t="shared" si="32"/>
        <v>0</v>
      </c>
      <c r="AR67" s="117">
        <f t="shared" si="18"/>
        <v>0</v>
      </c>
      <c r="AS67" s="127">
        <f t="shared" si="19"/>
        <v>0</v>
      </c>
      <c r="AT67" s="127">
        <f t="shared" si="30"/>
        <v>0</v>
      </c>
      <c r="AU67" s="127">
        <f t="shared" si="30"/>
        <v>0</v>
      </c>
      <c r="AV67" s="127">
        <f t="shared" si="30"/>
        <v>0</v>
      </c>
      <c r="AW67" s="127">
        <f t="shared" si="30"/>
        <v>0</v>
      </c>
      <c r="AX67" s="127">
        <f t="shared" si="30"/>
        <v>0</v>
      </c>
      <c r="AY67" s="127">
        <f t="shared" si="30"/>
        <v>0</v>
      </c>
      <c r="AZ67" s="127">
        <f t="shared" si="30"/>
        <v>0</v>
      </c>
      <c r="BA67" s="127">
        <f t="shared" si="30"/>
        <v>0</v>
      </c>
      <c r="BB67" s="127">
        <f t="shared" si="30"/>
        <v>0</v>
      </c>
      <c r="BC67" s="127">
        <f t="shared" si="30"/>
        <v>0</v>
      </c>
      <c r="BD67" s="127">
        <f t="shared" si="30"/>
        <v>0</v>
      </c>
      <c r="BE67" s="118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29">
        <f t="shared" si="17"/>
        <v>0</v>
      </c>
    </row>
    <row r="68" spans="2:70" ht="14.4" hidden="1" x14ac:dyDescent="0.55000000000000004">
      <c r="B68" s="123"/>
      <c r="C68" s="123"/>
      <c r="D68" s="123"/>
      <c r="E68" s="149"/>
      <c r="F68" s="149"/>
      <c r="G68" s="122">
        <f t="shared" si="28"/>
        <v>0</v>
      </c>
      <c r="H68" s="123"/>
      <c r="I68" s="123"/>
      <c r="J68" s="124"/>
      <c r="K68" s="125">
        <f t="shared" si="29"/>
        <v>0</v>
      </c>
      <c r="L68" s="126"/>
      <c r="M68" s="127">
        <f t="shared" si="33"/>
        <v>0</v>
      </c>
      <c r="N68" s="127">
        <f t="shared" si="33"/>
        <v>0</v>
      </c>
      <c r="O68" s="127">
        <f t="shared" si="33"/>
        <v>0</v>
      </c>
      <c r="P68" s="127">
        <f t="shared" si="33"/>
        <v>0</v>
      </c>
      <c r="Q68" s="127">
        <f t="shared" si="33"/>
        <v>0</v>
      </c>
      <c r="R68" s="127">
        <f t="shared" si="33"/>
        <v>0</v>
      </c>
      <c r="S68" s="127">
        <f t="shared" si="33"/>
        <v>0</v>
      </c>
      <c r="T68" s="127">
        <f t="shared" si="33"/>
        <v>0</v>
      </c>
      <c r="U68" s="127">
        <f t="shared" si="33"/>
        <v>0</v>
      </c>
      <c r="V68" s="127">
        <f t="shared" si="33"/>
        <v>0</v>
      </c>
      <c r="W68" s="127">
        <f t="shared" si="33"/>
        <v>0</v>
      </c>
      <c r="X68" s="127">
        <f t="shared" si="33"/>
        <v>0</v>
      </c>
      <c r="Y68" s="127">
        <f t="shared" si="33"/>
        <v>0</v>
      </c>
      <c r="Z68" s="127">
        <f t="shared" si="33"/>
        <v>0</v>
      </c>
      <c r="AA68" s="127">
        <f t="shared" si="33"/>
        <v>0</v>
      </c>
      <c r="AB68" s="127">
        <f t="shared" si="33"/>
        <v>0</v>
      </c>
      <c r="AC68" s="127">
        <f t="shared" si="32"/>
        <v>0</v>
      </c>
      <c r="AD68" s="127">
        <f t="shared" si="32"/>
        <v>0</v>
      </c>
      <c r="AE68" s="127">
        <f t="shared" si="32"/>
        <v>0</v>
      </c>
      <c r="AF68" s="127">
        <f t="shared" si="32"/>
        <v>0</v>
      </c>
      <c r="AG68" s="127">
        <f t="shared" si="32"/>
        <v>0</v>
      </c>
      <c r="AH68" s="127">
        <f t="shared" si="32"/>
        <v>0</v>
      </c>
      <c r="AI68" s="127">
        <f t="shared" si="32"/>
        <v>0</v>
      </c>
      <c r="AJ68" s="127">
        <f t="shared" si="32"/>
        <v>0</v>
      </c>
      <c r="AK68" s="127">
        <f t="shared" si="32"/>
        <v>0</v>
      </c>
      <c r="AL68" s="127">
        <f t="shared" si="32"/>
        <v>0</v>
      </c>
      <c r="AM68" s="127">
        <f t="shared" si="32"/>
        <v>0</v>
      </c>
      <c r="AN68" s="127">
        <f t="shared" si="32"/>
        <v>0</v>
      </c>
      <c r="AO68" s="127">
        <f t="shared" si="32"/>
        <v>0</v>
      </c>
      <c r="AP68" s="127">
        <f t="shared" si="32"/>
        <v>0</v>
      </c>
      <c r="AQ68" s="127">
        <f t="shared" si="32"/>
        <v>0</v>
      </c>
      <c r="AR68" s="117">
        <f t="shared" si="18"/>
        <v>0</v>
      </c>
      <c r="AS68" s="127">
        <f t="shared" si="19"/>
        <v>0</v>
      </c>
      <c r="AT68" s="127">
        <f t="shared" si="30"/>
        <v>0</v>
      </c>
      <c r="AU68" s="127">
        <f t="shared" si="30"/>
        <v>0</v>
      </c>
      <c r="AV68" s="127">
        <f t="shared" si="30"/>
        <v>0</v>
      </c>
      <c r="AW68" s="127">
        <f t="shared" si="30"/>
        <v>0</v>
      </c>
      <c r="AX68" s="127">
        <f t="shared" si="30"/>
        <v>0</v>
      </c>
      <c r="AY68" s="127">
        <f t="shared" si="30"/>
        <v>0</v>
      </c>
      <c r="AZ68" s="127">
        <f t="shared" si="30"/>
        <v>0</v>
      </c>
      <c r="BA68" s="127">
        <f t="shared" si="30"/>
        <v>0</v>
      </c>
      <c r="BB68" s="127">
        <f t="shared" si="30"/>
        <v>0</v>
      </c>
      <c r="BC68" s="127">
        <f t="shared" si="30"/>
        <v>0</v>
      </c>
      <c r="BD68" s="127">
        <f t="shared" si="30"/>
        <v>0</v>
      </c>
      <c r="BE68" s="118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29">
        <f t="shared" si="17"/>
        <v>0</v>
      </c>
    </row>
    <row r="69" spans="2:70" ht="14.4" hidden="1" x14ac:dyDescent="0.55000000000000004">
      <c r="B69" s="123"/>
      <c r="C69" s="123"/>
      <c r="D69" s="123"/>
      <c r="E69" s="149"/>
      <c r="F69" s="149"/>
      <c r="G69" s="122">
        <f t="shared" si="28"/>
        <v>0</v>
      </c>
      <c r="H69" s="123"/>
      <c r="I69" s="123"/>
      <c r="J69" s="124"/>
      <c r="K69" s="125">
        <f t="shared" si="29"/>
        <v>0</v>
      </c>
      <c r="L69" s="126"/>
      <c r="M69" s="127">
        <f t="shared" si="33"/>
        <v>0</v>
      </c>
      <c r="N69" s="127">
        <f t="shared" si="33"/>
        <v>0</v>
      </c>
      <c r="O69" s="127">
        <f t="shared" si="33"/>
        <v>0</v>
      </c>
      <c r="P69" s="127">
        <f t="shared" si="33"/>
        <v>0</v>
      </c>
      <c r="Q69" s="127">
        <f t="shared" si="33"/>
        <v>0</v>
      </c>
      <c r="R69" s="127">
        <f t="shared" si="33"/>
        <v>0</v>
      </c>
      <c r="S69" s="127">
        <f t="shared" si="33"/>
        <v>0</v>
      </c>
      <c r="T69" s="127">
        <f t="shared" si="33"/>
        <v>0</v>
      </c>
      <c r="U69" s="127">
        <f t="shared" si="33"/>
        <v>0</v>
      </c>
      <c r="V69" s="127">
        <f t="shared" si="33"/>
        <v>0</v>
      </c>
      <c r="W69" s="127">
        <f t="shared" si="33"/>
        <v>0</v>
      </c>
      <c r="X69" s="127">
        <f t="shared" si="33"/>
        <v>0</v>
      </c>
      <c r="Y69" s="127">
        <f t="shared" si="33"/>
        <v>0</v>
      </c>
      <c r="Z69" s="127">
        <f t="shared" si="33"/>
        <v>0</v>
      </c>
      <c r="AA69" s="127">
        <f t="shared" si="33"/>
        <v>0</v>
      </c>
      <c r="AB69" s="127">
        <f t="shared" si="33"/>
        <v>0</v>
      </c>
      <c r="AC69" s="127">
        <f t="shared" si="32"/>
        <v>0</v>
      </c>
      <c r="AD69" s="127">
        <f t="shared" si="32"/>
        <v>0</v>
      </c>
      <c r="AE69" s="127">
        <f t="shared" si="32"/>
        <v>0</v>
      </c>
      <c r="AF69" s="127">
        <f t="shared" si="32"/>
        <v>0</v>
      </c>
      <c r="AG69" s="127">
        <f t="shared" si="32"/>
        <v>0</v>
      </c>
      <c r="AH69" s="127">
        <f t="shared" si="32"/>
        <v>0</v>
      </c>
      <c r="AI69" s="127">
        <f t="shared" si="32"/>
        <v>0</v>
      </c>
      <c r="AJ69" s="127">
        <f t="shared" si="32"/>
        <v>0</v>
      </c>
      <c r="AK69" s="127">
        <f t="shared" si="32"/>
        <v>0</v>
      </c>
      <c r="AL69" s="127">
        <f t="shared" si="32"/>
        <v>0</v>
      </c>
      <c r="AM69" s="127">
        <f t="shared" si="32"/>
        <v>0</v>
      </c>
      <c r="AN69" s="127">
        <f t="shared" si="32"/>
        <v>0</v>
      </c>
      <c r="AO69" s="127">
        <f t="shared" si="32"/>
        <v>0</v>
      </c>
      <c r="AP69" s="127">
        <f t="shared" si="32"/>
        <v>0</v>
      </c>
      <c r="AQ69" s="127">
        <f t="shared" si="32"/>
        <v>0</v>
      </c>
      <c r="AR69" s="117">
        <f t="shared" si="18"/>
        <v>0</v>
      </c>
      <c r="AS69" s="127">
        <f t="shared" si="19"/>
        <v>0</v>
      </c>
      <c r="AT69" s="127">
        <f t="shared" si="30"/>
        <v>0</v>
      </c>
      <c r="AU69" s="127">
        <f t="shared" si="30"/>
        <v>0</v>
      </c>
      <c r="AV69" s="127">
        <f t="shared" si="30"/>
        <v>0</v>
      </c>
      <c r="AW69" s="127">
        <f t="shared" si="30"/>
        <v>0</v>
      </c>
      <c r="AX69" s="127">
        <f t="shared" si="30"/>
        <v>0</v>
      </c>
      <c r="AY69" s="127">
        <f t="shared" si="30"/>
        <v>0</v>
      </c>
      <c r="AZ69" s="127">
        <f t="shared" si="30"/>
        <v>0</v>
      </c>
      <c r="BA69" s="127">
        <f t="shared" si="30"/>
        <v>0</v>
      </c>
      <c r="BB69" s="127">
        <f t="shared" si="30"/>
        <v>0</v>
      </c>
      <c r="BC69" s="127">
        <f t="shared" si="30"/>
        <v>0</v>
      </c>
      <c r="BD69" s="127">
        <f t="shared" si="30"/>
        <v>0</v>
      </c>
      <c r="BE69" s="118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29">
        <f t="shared" si="17"/>
        <v>0</v>
      </c>
    </row>
    <row r="70" spans="2:70" ht="14.4" hidden="1" x14ac:dyDescent="0.55000000000000004">
      <c r="B70" s="123"/>
      <c r="C70" s="123"/>
      <c r="D70" s="123"/>
      <c r="E70" s="149"/>
      <c r="F70" s="149"/>
      <c r="G70" s="122">
        <f t="shared" si="28"/>
        <v>0</v>
      </c>
      <c r="H70" s="123"/>
      <c r="I70" s="123"/>
      <c r="J70" s="124"/>
      <c r="K70" s="125">
        <f t="shared" si="29"/>
        <v>0</v>
      </c>
      <c r="L70" s="126"/>
      <c r="M70" s="127">
        <f t="shared" si="33"/>
        <v>0</v>
      </c>
      <c r="N70" s="127">
        <f t="shared" si="33"/>
        <v>0</v>
      </c>
      <c r="O70" s="127">
        <f t="shared" si="33"/>
        <v>0</v>
      </c>
      <c r="P70" s="127">
        <f t="shared" si="33"/>
        <v>0</v>
      </c>
      <c r="Q70" s="127">
        <f t="shared" si="33"/>
        <v>0</v>
      </c>
      <c r="R70" s="127">
        <f t="shared" si="33"/>
        <v>0</v>
      </c>
      <c r="S70" s="127">
        <f t="shared" si="33"/>
        <v>0</v>
      </c>
      <c r="T70" s="127">
        <f t="shared" si="33"/>
        <v>0</v>
      </c>
      <c r="U70" s="127">
        <f t="shared" si="33"/>
        <v>0</v>
      </c>
      <c r="V70" s="127">
        <f t="shared" si="33"/>
        <v>0</v>
      </c>
      <c r="W70" s="127">
        <f t="shared" si="33"/>
        <v>0</v>
      </c>
      <c r="X70" s="127">
        <f t="shared" si="33"/>
        <v>0</v>
      </c>
      <c r="Y70" s="127">
        <f t="shared" si="33"/>
        <v>0</v>
      </c>
      <c r="Z70" s="127">
        <f t="shared" si="33"/>
        <v>0</v>
      </c>
      <c r="AA70" s="127">
        <f t="shared" si="33"/>
        <v>0</v>
      </c>
      <c r="AB70" s="127">
        <f t="shared" si="33"/>
        <v>0</v>
      </c>
      <c r="AC70" s="127">
        <f t="shared" si="32"/>
        <v>0</v>
      </c>
      <c r="AD70" s="127">
        <f t="shared" si="32"/>
        <v>0</v>
      </c>
      <c r="AE70" s="127">
        <f t="shared" si="32"/>
        <v>0</v>
      </c>
      <c r="AF70" s="127">
        <f t="shared" si="32"/>
        <v>0</v>
      </c>
      <c r="AG70" s="127">
        <f t="shared" si="32"/>
        <v>0</v>
      </c>
      <c r="AH70" s="127">
        <f t="shared" si="32"/>
        <v>0</v>
      </c>
      <c r="AI70" s="127">
        <f t="shared" si="32"/>
        <v>0</v>
      </c>
      <c r="AJ70" s="127">
        <f t="shared" si="32"/>
        <v>0</v>
      </c>
      <c r="AK70" s="127">
        <f t="shared" si="32"/>
        <v>0</v>
      </c>
      <c r="AL70" s="127">
        <f t="shared" si="32"/>
        <v>0</v>
      </c>
      <c r="AM70" s="127">
        <f t="shared" si="32"/>
        <v>0</v>
      </c>
      <c r="AN70" s="127">
        <f t="shared" si="32"/>
        <v>0</v>
      </c>
      <c r="AO70" s="127">
        <f t="shared" si="32"/>
        <v>0</v>
      </c>
      <c r="AP70" s="127">
        <f t="shared" si="32"/>
        <v>0</v>
      </c>
      <c r="AQ70" s="127">
        <f t="shared" si="32"/>
        <v>0</v>
      </c>
      <c r="AR70" s="117">
        <f t="shared" si="18"/>
        <v>0</v>
      </c>
      <c r="AS70" s="127">
        <f t="shared" si="19"/>
        <v>0</v>
      </c>
      <c r="AT70" s="127">
        <f t="shared" si="30"/>
        <v>0</v>
      </c>
      <c r="AU70" s="127">
        <f t="shared" si="30"/>
        <v>0</v>
      </c>
      <c r="AV70" s="127">
        <f t="shared" si="30"/>
        <v>0</v>
      </c>
      <c r="AW70" s="127">
        <f t="shared" si="30"/>
        <v>0</v>
      </c>
      <c r="AX70" s="127">
        <f t="shared" si="30"/>
        <v>0</v>
      </c>
      <c r="AY70" s="127">
        <f t="shared" si="30"/>
        <v>0</v>
      </c>
      <c r="AZ70" s="127">
        <f t="shared" si="30"/>
        <v>0</v>
      </c>
      <c r="BA70" s="127">
        <f t="shared" si="30"/>
        <v>0</v>
      </c>
      <c r="BB70" s="127">
        <f t="shared" si="30"/>
        <v>0</v>
      </c>
      <c r="BC70" s="127">
        <f t="shared" si="30"/>
        <v>0</v>
      </c>
      <c r="BD70" s="127">
        <f t="shared" si="30"/>
        <v>0</v>
      </c>
      <c r="BE70" s="118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29">
        <f t="shared" si="17"/>
        <v>0</v>
      </c>
    </row>
    <row r="71" spans="2:70" ht="14.4" hidden="1" x14ac:dyDescent="0.55000000000000004">
      <c r="B71" s="123"/>
      <c r="C71" s="123"/>
      <c r="D71" s="123"/>
      <c r="E71" s="149"/>
      <c r="F71" s="149"/>
      <c r="G71" s="122">
        <f t="shared" si="28"/>
        <v>0</v>
      </c>
      <c r="H71" s="123"/>
      <c r="I71" s="123"/>
      <c r="J71" s="124"/>
      <c r="K71" s="125">
        <f t="shared" si="29"/>
        <v>0</v>
      </c>
      <c r="L71" s="126"/>
      <c r="M71" s="127">
        <f t="shared" si="33"/>
        <v>0</v>
      </c>
      <c r="N71" s="127">
        <f t="shared" si="33"/>
        <v>0</v>
      </c>
      <c r="O71" s="127">
        <f t="shared" si="33"/>
        <v>0</v>
      </c>
      <c r="P71" s="127">
        <f t="shared" si="33"/>
        <v>0</v>
      </c>
      <c r="Q71" s="127">
        <f t="shared" si="33"/>
        <v>0</v>
      </c>
      <c r="R71" s="127">
        <f t="shared" si="33"/>
        <v>0</v>
      </c>
      <c r="S71" s="127">
        <f t="shared" si="33"/>
        <v>0</v>
      </c>
      <c r="T71" s="127">
        <f t="shared" si="33"/>
        <v>0</v>
      </c>
      <c r="U71" s="127">
        <f t="shared" si="33"/>
        <v>0</v>
      </c>
      <c r="V71" s="127">
        <f t="shared" si="33"/>
        <v>0</v>
      </c>
      <c r="W71" s="127">
        <f t="shared" si="33"/>
        <v>0</v>
      </c>
      <c r="X71" s="127">
        <f t="shared" si="33"/>
        <v>0</v>
      </c>
      <c r="Y71" s="127">
        <f t="shared" si="33"/>
        <v>0</v>
      </c>
      <c r="Z71" s="127">
        <f t="shared" si="33"/>
        <v>0</v>
      </c>
      <c r="AA71" s="127">
        <f t="shared" si="33"/>
        <v>0</v>
      </c>
      <c r="AB71" s="127">
        <f t="shared" si="33"/>
        <v>0</v>
      </c>
      <c r="AC71" s="127">
        <f t="shared" si="32"/>
        <v>0</v>
      </c>
      <c r="AD71" s="127">
        <f t="shared" si="32"/>
        <v>0</v>
      </c>
      <c r="AE71" s="127">
        <f t="shared" si="32"/>
        <v>0</v>
      </c>
      <c r="AF71" s="127">
        <f t="shared" si="32"/>
        <v>0</v>
      </c>
      <c r="AG71" s="127">
        <f t="shared" si="32"/>
        <v>0</v>
      </c>
      <c r="AH71" s="127">
        <f t="shared" si="32"/>
        <v>0</v>
      </c>
      <c r="AI71" s="127">
        <f t="shared" si="32"/>
        <v>0</v>
      </c>
      <c r="AJ71" s="127">
        <f t="shared" si="32"/>
        <v>0</v>
      </c>
      <c r="AK71" s="127">
        <f t="shared" si="32"/>
        <v>0</v>
      </c>
      <c r="AL71" s="127">
        <f t="shared" si="32"/>
        <v>0</v>
      </c>
      <c r="AM71" s="127">
        <f t="shared" si="32"/>
        <v>0</v>
      </c>
      <c r="AN71" s="127">
        <f t="shared" si="32"/>
        <v>0</v>
      </c>
      <c r="AO71" s="127">
        <f t="shared" si="32"/>
        <v>0</v>
      </c>
      <c r="AP71" s="127">
        <f t="shared" si="32"/>
        <v>0</v>
      </c>
      <c r="AQ71" s="127">
        <f t="shared" si="32"/>
        <v>0</v>
      </c>
      <c r="AR71" s="117">
        <f t="shared" si="18"/>
        <v>0</v>
      </c>
      <c r="AS71" s="127">
        <f t="shared" si="19"/>
        <v>0</v>
      </c>
      <c r="AT71" s="127">
        <f t="shared" si="30"/>
        <v>0</v>
      </c>
      <c r="AU71" s="127">
        <f t="shared" si="30"/>
        <v>0</v>
      </c>
      <c r="AV71" s="127">
        <f t="shared" si="30"/>
        <v>0</v>
      </c>
      <c r="AW71" s="127">
        <f t="shared" si="30"/>
        <v>0</v>
      </c>
      <c r="AX71" s="127">
        <f t="shared" si="30"/>
        <v>0</v>
      </c>
      <c r="AY71" s="127">
        <f t="shared" si="30"/>
        <v>0</v>
      </c>
      <c r="AZ71" s="127">
        <f t="shared" si="30"/>
        <v>0</v>
      </c>
      <c r="BA71" s="127">
        <f t="shared" si="30"/>
        <v>0</v>
      </c>
      <c r="BB71" s="127">
        <f t="shared" si="30"/>
        <v>0</v>
      </c>
      <c r="BC71" s="127">
        <f t="shared" si="30"/>
        <v>0</v>
      </c>
      <c r="BD71" s="127">
        <f t="shared" si="30"/>
        <v>0</v>
      </c>
      <c r="BE71" s="118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29">
        <f t="shared" si="17"/>
        <v>0</v>
      </c>
    </row>
    <row r="72" spans="2:70" ht="14.4" hidden="1" x14ac:dyDescent="0.55000000000000004">
      <c r="B72" s="123"/>
      <c r="C72" s="123"/>
      <c r="D72" s="123"/>
      <c r="E72" s="149"/>
      <c r="F72" s="149"/>
      <c r="G72" s="122">
        <f t="shared" si="28"/>
        <v>0</v>
      </c>
      <c r="H72" s="123"/>
      <c r="I72" s="123"/>
      <c r="J72" s="124"/>
      <c r="K72" s="125">
        <f t="shared" si="29"/>
        <v>0</v>
      </c>
      <c r="L72" s="126"/>
      <c r="M72" s="127">
        <f t="shared" si="33"/>
        <v>0</v>
      </c>
      <c r="N72" s="127">
        <f t="shared" si="33"/>
        <v>0</v>
      </c>
      <c r="O72" s="127">
        <f t="shared" si="33"/>
        <v>0</v>
      </c>
      <c r="P72" s="127">
        <f t="shared" si="33"/>
        <v>0</v>
      </c>
      <c r="Q72" s="127">
        <f t="shared" si="33"/>
        <v>0</v>
      </c>
      <c r="R72" s="127">
        <f t="shared" si="33"/>
        <v>0</v>
      </c>
      <c r="S72" s="127">
        <f t="shared" si="33"/>
        <v>0</v>
      </c>
      <c r="T72" s="127">
        <f t="shared" si="33"/>
        <v>0</v>
      </c>
      <c r="U72" s="127">
        <f t="shared" si="33"/>
        <v>0</v>
      </c>
      <c r="V72" s="127">
        <f t="shared" si="33"/>
        <v>0</v>
      </c>
      <c r="W72" s="127">
        <f t="shared" si="33"/>
        <v>0</v>
      </c>
      <c r="X72" s="127">
        <f t="shared" si="33"/>
        <v>0</v>
      </c>
      <c r="Y72" s="127">
        <f t="shared" si="33"/>
        <v>0</v>
      </c>
      <c r="Z72" s="127">
        <f t="shared" si="33"/>
        <v>0</v>
      </c>
      <c r="AA72" s="127">
        <f t="shared" si="33"/>
        <v>0</v>
      </c>
      <c r="AB72" s="127">
        <f t="shared" si="33"/>
        <v>0</v>
      </c>
      <c r="AC72" s="127">
        <f t="shared" si="32"/>
        <v>0</v>
      </c>
      <c r="AD72" s="127">
        <f t="shared" si="32"/>
        <v>0</v>
      </c>
      <c r="AE72" s="127">
        <f t="shared" si="32"/>
        <v>0</v>
      </c>
      <c r="AF72" s="127">
        <f t="shared" si="32"/>
        <v>0</v>
      </c>
      <c r="AG72" s="127">
        <f t="shared" si="32"/>
        <v>0</v>
      </c>
      <c r="AH72" s="127">
        <f t="shared" si="32"/>
        <v>0</v>
      </c>
      <c r="AI72" s="127">
        <f t="shared" si="32"/>
        <v>0</v>
      </c>
      <c r="AJ72" s="127">
        <f t="shared" si="32"/>
        <v>0</v>
      </c>
      <c r="AK72" s="127">
        <f t="shared" si="32"/>
        <v>0</v>
      </c>
      <c r="AL72" s="127">
        <f t="shared" si="32"/>
        <v>0</v>
      </c>
      <c r="AM72" s="127">
        <f t="shared" si="32"/>
        <v>0</v>
      </c>
      <c r="AN72" s="127">
        <f t="shared" si="32"/>
        <v>0</v>
      </c>
      <c r="AO72" s="127">
        <f t="shared" si="32"/>
        <v>0</v>
      </c>
      <c r="AP72" s="127">
        <f t="shared" si="32"/>
        <v>0</v>
      </c>
      <c r="AQ72" s="127">
        <f t="shared" si="32"/>
        <v>0</v>
      </c>
      <c r="AR72" s="117">
        <f t="shared" si="18"/>
        <v>0</v>
      </c>
      <c r="AS72" s="127">
        <f t="shared" si="19"/>
        <v>0</v>
      </c>
      <c r="AT72" s="127">
        <f t="shared" si="30"/>
        <v>0</v>
      </c>
      <c r="AU72" s="127">
        <f t="shared" si="30"/>
        <v>0</v>
      </c>
      <c r="AV72" s="127">
        <f t="shared" si="30"/>
        <v>0</v>
      </c>
      <c r="AW72" s="127">
        <f t="shared" si="30"/>
        <v>0</v>
      </c>
      <c r="AX72" s="127">
        <f t="shared" si="30"/>
        <v>0</v>
      </c>
      <c r="AY72" s="127">
        <f t="shared" si="30"/>
        <v>0</v>
      </c>
      <c r="AZ72" s="127">
        <f t="shared" si="30"/>
        <v>0</v>
      </c>
      <c r="BA72" s="127">
        <f t="shared" si="30"/>
        <v>0</v>
      </c>
      <c r="BB72" s="127">
        <f t="shared" si="30"/>
        <v>0</v>
      </c>
      <c r="BC72" s="127">
        <f t="shared" si="30"/>
        <v>0</v>
      </c>
      <c r="BD72" s="127">
        <f t="shared" si="30"/>
        <v>0</v>
      </c>
      <c r="BE72" s="118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29">
        <f t="shared" si="17"/>
        <v>0</v>
      </c>
    </row>
    <row r="73" spans="2:70" ht="14.4" hidden="1" x14ac:dyDescent="0.55000000000000004">
      <c r="B73" s="123"/>
      <c r="C73" s="123"/>
      <c r="D73" s="123"/>
      <c r="E73" s="149"/>
      <c r="F73" s="149"/>
      <c r="G73" s="122">
        <f t="shared" si="28"/>
        <v>0</v>
      </c>
      <c r="H73" s="123"/>
      <c r="I73" s="123"/>
      <c r="J73" s="124"/>
      <c r="K73" s="125">
        <f t="shared" si="29"/>
        <v>0</v>
      </c>
      <c r="L73" s="126"/>
      <c r="M73" s="127">
        <f t="shared" si="33"/>
        <v>0</v>
      </c>
      <c r="N73" s="127">
        <f t="shared" si="33"/>
        <v>0</v>
      </c>
      <c r="O73" s="127">
        <f t="shared" si="33"/>
        <v>0</v>
      </c>
      <c r="P73" s="127">
        <f t="shared" si="33"/>
        <v>0</v>
      </c>
      <c r="Q73" s="127">
        <f t="shared" si="33"/>
        <v>0</v>
      </c>
      <c r="R73" s="127">
        <f t="shared" si="33"/>
        <v>0</v>
      </c>
      <c r="S73" s="127">
        <f>K73</f>
        <v>0</v>
      </c>
      <c r="T73" s="127">
        <f t="shared" si="33"/>
        <v>0</v>
      </c>
      <c r="U73" s="127">
        <f t="shared" si="33"/>
        <v>0</v>
      </c>
      <c r="V73" s="127">
        <f t="shared" si="33"/>
        <v>0</v>
      </c>
      <c r="W73" s="127">
        <f t="shared" si="33"/>
        <v>0</v>
      </c>
      <c r="X73" s="127">
        <f t="shared" si="33"/>
        <v>0</v>
      </c>
      <c r="Y73" s="127">
        <f t="shared" si="33"/>
        <v>0</v>
      </c>
      <c r="Z73" s="127">
        <f t="shared" si="33"/>
        <v>0</v>
      </c>
      <c r="AA73" s="127">
        <f t="shared" si="33"/>
        <v>0</v>
      </c>
      <c r="AB73" s="127">
        <f t="shared" si="33"/>
        <v>0</v>
      </c>
      <c r="AC73" s="127">
        <f t="shared" si="32"/>
        <v>0</v>
      </c>
      <c r="AD73" s="127">
        <f t="shared" si="32"/>
        <v>0</v>
      </c>
      <c r="AE73" s="127">
        <f t="shared" si="32"/>
        <v>0</v>
      </c>
      <c r="AF73" s="127">
        <f t="shared" si="32"/>
        <v>0</v>
      </c>
      <c r="AG73" s="127">
        <f t="shared" si="32"/>
        <v>0</v>
      </c>
      <c r="AH73" s="127">
        <f t="shared" si="32"/>
        <v>0</v>
      </c>
      <c r="AI73" s="127">
        <f t="shared" si="32"/>
        <v>0</v>
      </c>
      <c r="AJ73" s="127">
        <f t="shared" si="32"/>
        <v>0</v>
      </c>
      <c r="AK73" s="127">
        <f t="shared" si="32"/>
        <v>0</v>
      </c>
      <c r="AL73" s="127">
        <f t="shared" si="32"/>
        <v>0</v>
      </c>
      <c r="AM73" s="127">
        <f t="shared" si="32"/>
        <v>0</v>
      </c>
      <c r="AN73" s="127">
        <f t="shared" si="32"/>
        <v>0</v>
      </c>
      <c r="AO73" s="127">
        <f t="shared" si="32"/>
        <v>0</v>
      </c>
      <c r="AP73" s="127">
        <f t="shared" si="32"/>
        <v>0</v>
      </c>
      <c r="AQ73" s="127">
        <f t="shared" si="32"/>
        <v>0</v>
      </c>
      <c r="AR73" s="117">
        <f t="shared" si="18"/>
        <v>0</v>
      </c>
      <c r="AS73" s="127">
        <f t="shared" si="19"/>
        <v>0</v>
      </c>
      <c r="AT73" s="127">
        <f t="shared" si="30"/>
        <v>0</v>
      </c>
      <c r="AU73" s="127">
        <f t="shared" si="30"/>
        <v>0</v>
      </c>
      <c r="AV73" s="127">
        <f t="shared" si="30"/>
        <v>0</v>
      </c>
      <c r="AW73" s="127">
        <f t="shared" si="30"/>
        <v>0</v>
      </c>
      <c r="AX73" s="127">
        <f t="shared" si="30"/>
        <v>0</v>
      </c>
      <c r="AY73" s="127">
        <f t="shared" si="30"/>
        <v>0</v>
      </c>
      <c r="AZ73" s="127">
        <f t="shared" si="30"/>
        <v>0</v>
      </c>
      <c r="BA73" s="127">
        <f t="shared" si="30"/>
        <v>0</v>
      </c>
      <c r="BB73" s="127">
        <f t="shared" si="30"/>
        <v>0</v>
      </c>
      <c r="BC73" s="127">
        <f t="shared" si="30"/>
        <v>0</v>
      </c>
      <c r="BD73" s="127">
        <f t="shared" si="30"/>
        <v>0</v>
      </c>
      <c r="BE73" s="118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29">
        <f t="shared" si="17"/>
        <v>0</v>
      </c>
    </row>
    <row r="74" spans="2:70" ht="14.4" hidden="1" x14ac:dyDescent="0.55000000000000004">
      <c r="B74" s="123"/>
      <c r="C74" s="123"/>
      <c r="D74" s="123"/>
      <c r="E74" s="149"/>
      <c r="F74" s="149"/>
      <c r="G74" s="122">
        <f t="shared" si="28"/>
        <v>0</v>
      </c>
      <c r="H74" s="123"/>
      <c r="I74" s="123"/>
      <c r="J74" s="124"/>
      <c r="K74" s="125">
        <f t="shared" si="29"/>
        <v>0</v>
      </c>
      <c r="L74" s="126"/>
      <c r="M74" s="127">
        <f t="shared" si="33"/>
        <v>0</v>
      </c>
      <c r="N74" s="127">
        <f t="shared" si="33"/>
        <v>0</v>
      </c>
      <c r="O74" s="127">
        <f t="shared" si="33"/>
        <v>0</v>
      </c>
      <c r="P74" s="127">
        <f t="shared" si="33"/>
        <v>0</v>
      </c>
      <c r="Q74" s="127">
        <f t="shared" si="33"/>
        <v>0</v>
      </c>
      <c r="R74" s="127">
        <f t="shared" si="33"/>
        <v>0</v>
      </c>
      <c r="S74" s="127">
        <f>IF($E74&gt;S$4,0,IF($E74&gt;=R$4,IF($F74&gt;=S$4,((S$4-$E74)/$G74)*$K74),IF($E74&lt;R$4,IF($F74&gt;=S$4,((S$4-R$4)/$G74)*$K74,IF($F74&gt;R$4,IF($F74&lt;S$4,(($F74-R$4)/$G74)*$K74),0)))))</f>
        <v>0</v>
      </c>
      <c r="T74" s="127">
        <f t="shared" si="33"/>
        <v>0</v>
      </c>
      <c r="U74" s="127">
        <f t="shared" si="33"/>
        <v>0</v>
      </c>
      <c r="V74" s="127">
        <f t="shared" si="33"/>
        <v>0</v>
      </c>
      <c r="W74" s="127">
        <f t="shared" si="33"/>
        <v>0</v>
      </c>
      <c r="X74" s="127">
        <f t="shared" si="33"/>
        <v>0</v>
      </c>
      <c r="Y74" s="127">
        <f t="shared" si="33"/>
        <v>0</v>
      </c>
      <c r="Z74" s="127">
        <f t="shared" si="33"/>
        <v>0</v>
      </c>
      <c r="AA74" s="127">
        <f t="shared" si="33"/>
        <v>0</v>
      </c>
      <c r="AB74" s="127">
        <f t="shared" si="33"/>
        <v>0</v>
      </c>
      <c r="AC74" s="127">
        <f t="shared" si="32"/>
        <v>0</v>
      </c>
      <c r="AD74" s="127">
        <f t="shared" si="32"/>
        <v>0</v>
      </c>
      <c r="AE74" s="127">
        <f t="shared" si="32"/>
        <v>0</v>
      </c>
      <c r="AF74" s="127">
        <f t="shared" si="32"/>
        <v>0</v>
      </c>
      <c r="AG74" s="127">
        <f t="shared" si="32"/>
        <v>0</v>
      </c>
      <c r="AH74" s="127">
        <f t="shared" si="32"/>
        <v>0</v>
      </c>
      <c r="AI74" s="127">
        <f t="shared" si="32"/>
        <v>0</v>
      </c>
      <c r="AJ74" s="127">
        <f t="shared" si="32"/>
        <v>0</v>
      </c>
      <c r="AK74" s="127">
        <f t="shared" si="32"/>
        <v>0</v>
      </c>
      <c r="AL74" s="127">
        <f t="shared" si="32"/>
        <v>0</v>
      </c>
      <c r="AM74" s="127">
        <f t="shared" si="32"/>
        <v>0</v>
      </c>
      <c r="AN74" s="127">
        <f t="shared" si="32"/>
        <v>0</v>
      </c>
      <c r="AO74" s="127">
        <f t="shared" si="32"/>
        <v>0</v>
      </c>
      <c r="AP74" s="127">
        <f t="shared" si="32"/>
        <v>0</v>
      </c>
      <c r="AQ74" s="127">
        <f t="shared" si="32"/>
        <v>0</v>
      </c>
      <c r="AR74" s="117">
        <f t="shared" si="18"/>
        <v>0</v>
      </c>
      <c r="AS74" s="127">
        <f t="shared" si="19"/>
        <v>0</v>
      </c>
      <c r="AT74" s="127">
        <f t="shared" si="30"/>
        <v>0</v>
      </c>
      <c r="AU74" s="127">
        <f t="shared" si="30"/>
        <v>0</v>
      </c>
      <c r="AV74" s="127">
        <f t="shared" si="30"/>
        <v>0</v>
      </c>
      <c r="AW74" s="127">
        <f t="shared" si="30"/>
        <v>0</v>
      </c>
      <c r="AX74" s="127">
        <f t="shared" si="30"/>
        <v>0</v>
      </c>
      <c r="AY74" s="127">
        <f t="shared" si="30"/>
        <v>0</v>
      </c>
      <c r="AZ74" s="127">
        <f t="shared" si="30"/>
        <v>0</v>
      </c>
      <c r="BA74" s="127">
        <f t="shared" si="30"/>
        <v>0</v>
      </c>
      <c r="BB74" s="127">
        <f t="shared" si="30"/>
        <v>0</v>
      </c>
      <c r="BC74" s="127">
        <f t="shared" si="30"/>
        <v>0</v>
      </c>
      <c r="BD74" s="127">
        <f t="shared" si="30"/>
        <v>0</v>
      </c>
      <c r="BE74" s="118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29">
        <f t="shared" si="17"/>
        <v>0</v>
      </c>
    </row>
    <row r="75" spans="2:70" ht="14.4" hidden="1" x14ac:dyDescent="0.55000000000000004">
      <c r="B75" s="123"/>
      <c r="C75" s="123"/>
      <c r="D75" s="123"/>
      <c r="E75" s="149"/>
      <c r="F75" s="149"/>
      <c r="G75" s="122">
        <f t="shared" si="28"/>
        <v>0</v>
      </c>
      <c r="H75" s="123"/>
      <c r="I75" s="123"/>
      <c r="J75" s="124"/>
      <c r="K75" s="125">
        <f t="shared" si="29"/>
        <v>0</v>
      </c>
      <c r="L75" s="126"/>
      <c r="M75" s="127">
        <f t="shared" si="33"/>
        <v>0</v>
      </c>
      <c r="N75" s="127">
        <f t="shared" si="33"/>
        <v>0</v>
      </c>
      <c r="O75" s="127">
        <f t="shared" si="33"/>
        <v>0</v>
      </c>
      <c r="P75" s="127">
        <f t="shared" si="33"/>
        <v>0</v>
      </c>
      <c r="Q75" s="127">
        <f t="shared" si="33"/>
        <v>0</v>
      </c>
      <c r="R75" s="127">
        <f t="shared" si="33"/>
        <v>0</v>
      </c>
      <c r="S75" s="127">
        <f>K75</f>
        <v>0</v>
      </c>
      <c r="T75" s="127">
        <f t="shared" si="33"/>
        <v>0</v>
      </c>
      <c r="U75" s="127">
        <f t="shared" si="33"/>
        <v>0</v>
      </c>
      <c r="V75" s="127">
        <f t="shared" si="33"/>
        <v>0</v>
      </c>
      <c r="W75" s="127">
        <f t="shared" si="33"/>
        <v>0</v>
      </c>
      <c r="X75" s="127">
        <f t="shared" si="33"/>
        <v>0</v>
      </c>
      <c r="Y75" s="127">
        <f t="shared" si="33"/>
        <v>0</v>
      </c>
      <c r="Z75" s="127">
        <f t="shared" si="33"/>
        <v>0</v>
      </c>
      <c r="AA75" s="127">
        <f t="shared" si="33"/>
        <v>0</v>
      </c>
      <c r="AB75" s="127">
        <f t="shared" si="33"/>
        <v>0</v>
      </c>
      <c r="AC75" s="127">
        <f t="shared" si="32"/>
        <v>0</v>
      </c>
      <c r="AD75" s="127">
        <f t="shared" si="32"/>
        <v>0</v>
      </c>
      <c r="AE75" s="127">
        <f t="shared" si="32"/>
        <v>0</v>
      </c>
      <c r="AF75" s="127">
        <f t="shared" si="32"/>
        <v>0</v>
      </c>
      <c r="AG75" s="127">
        <f t="shared" si="32"/>
        <v>0</v>
      </c>
      <c r="AH75" s="127">
        <f t="shared" si="32"/>
        <v>0</v>
      </c>
      <c r="AI75" s="127">
        <f t="shared" si="32"/>
        <v>0</v>
      </c>
      <c r="AJ75" s="127">
        <f t="shared" si="32"/>
        <v>0</v>
      </c>
      <c r="AK75" s="127">
        <f t="shared" si="32"/>
        <v>0</v>
      </c>
      <c r="AL75" s="127">
        <f t="shared" si="32"/>
        <v>0</v>
      </c>
      <c r="AM75" s="127">
        <f t="shared" si="32"/>
        <v>0</v>
      </c>
      <c r="AN75" s="127">
        <f t="shared" si="32"/>
        <v>0</v>
      </c>
      <c r="AO75" s="127">
        <f t="shared" si="32"/>
        <v>0</v>
      </c>
      <c r="AP75" s="127">
        <f t="shared" si="32"/>
        <v>0</v>
      </c>
      <c r="AQ75" s="127">
        <f t="shared" si="32"/>
        <v>0</v>
      </c>
      <c r="AR75" s="117">
        <f t="shared" si="18"/>
        <v>0</v>
      </c>
      <c r="AS75" s="127">
        <f t="shared" si="19"/>
        <v>0</v>
      </c>
      <c r="AT75" s="127">
        <f t="shared" si="30"/>
        <v>0</v>
      </c>
      <c r="AU75" s="127">
        <f t="shared" si="30"/>
        <v>0</v>
      </c>
      <c r="AV75" s="127">
        <f t="shared" si="30"/>
        <v>0</v>
      </c>
      <c r="AW75" s="127">
        <f t="shared" si="30"/>
        <v>0</v>
      </c>
      <c r="AX75" s="127">
        <f t="shared" si="30"/>
        <v>0</v>
      </c>
      <c r="AY75" s="127">
        <f t="shared" si="30"/>
        <v>0</v>
      </c>
      <c r="AZ75" s="127">
        <f t="shared" si="30"/>
        <v>0</v>
      </c>
      <c r="BA75" s="127">
        <f t="shared" si="30"/>
        <v>0</v>
      </c>
      <c r="BB75" s="127">
        <f t="shared" si="30"/>
        <v>0</v>
      </c>
      <c r="BC75" s="127">
        <f t="shared" si="30"/>
        <v>0</v>
      </c>
      <c r="BD75" s="127">
        <f t="shared" si="30"/>
        <v>0</v>
      </c>
      <c r="BE75" s="118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29">
        <f t="shared" si="17"/>
        <v>0</v>
      </c>
    </row>
    <row r="76" spans="2:70" ht="14.4" hidden="1" x14ac:dyDescent="0.55000000000000004">
      <c r="B76" s="123"/>
      <c r="C76" s="123"/>
      <c r="D76" s="123"/>
      <c r="E76" s="149"/>
      <c r="F76" s="149"/>
      <c r="G76" s="122">
        <f t="shared" si="28"/>
        <v>0</v>
      </c>
      <c r="H76" s="123"/>
      <c r="I76" s="123"/>
      <c r="J76" s="124"/>
      <c r="K76" s="125">
        <f t="shared" si="29"/>
        <v>0</v>
      </c>
      <c r="L76" s="126"/>
      <c r="M76" s="127">
        <f t="shared" si="33"/>
        <v>0</v>
      </c>
      <c r="N76" s="127">
        <f t="shared" si="33"/>
        <v>0</v>
      </c>
      <c r="O76" s="127">
        <f t="shared" si="33"/>
        <v>0</v>
      </c>
      <c r="P76" s="127">
        <f t="shared" si="33"/>
        <v>0</v>
      </c>
      <c r="Q76" s="127">
        <f t="shared" si="33"/>
        <v>0</v>
      </c>
      <c r="R76" s="127">
        <f t="shared" si="33"/>
        <v>0</v>
      </c>
      <c r="S76" s="127">
        <f t="shared" si="33"/>
        <v>0</v>
      </c>
      <c r="T76" s="127">
        <f t="shared" si="33"/>
        <v>0</v>
      </c>
      <c r="U76" s="127">
        <f t="shared" si="33"/>
        <v>0</v>
      </c>
      <c r="V76" s="127">
        <f t="shared" si="33"/>
        <v>0</v>
      </c>
      <c r="W76" s="127">
        <f t="shared" si="33"/>
        <v>0</v>
      </c>
      <c r="X76" s="127">
        <f t="shared" si="33"/>
        <v>0</v>
      </c>
      <c r="Y76" s="127">
        <f t="shared" si="33"/>
        <v>0</v>
      </c>
      <c r="Z76" s="127">
        <f t="shared" si="33"/>
        <v>0</v>
      </c>
      <c r="AA76" s="127">
        <f t="shared" si="33"/>
        <v>0</v>
      </c>
      <c r="AB76" s="127">
        <f t="shared" si="33"/>
        <v>0</v>
      </c>
      <c r="AC76" s="127">
        <f t="shared" si="32"/>
        <v>0</v>
      </c>
      <c r="AD76" s="127">
        <f t="shared" si="32"/>
        <v>0</v>
      </c>
      <c r="AE76" s="127">
        <f t="shared" si="32"/>
        <v>0</v>
      </c>
      <c r="AF76" s="127">
        <f t="shared" si="32"/>
        <v>0</v>
      </c>
      <c r="AG76" s="127">
        <f t="shared" si="32"/>
        <v>0</v>
      </c>
      <c r="AH76" s="127">
        <f t="shared" si="32"/>
        <v>0</v>
      </c>
      <c r="AI76" s="127">
        <f t="shared" si="32"/>
        <v>0</v>
      </c>
      <c r="AJ76" s="127">
        <f t="shared" si="32"/>
        <v>0</v>
      </c>
      <c r="AK76" s="127">
        <f t="shared" si="32"/>
        <v>0</v>
      </c>
      <c r="AL76" s="127">
        <f t="shared" si="32"/>
        <v>0</v>
      </c>
      <c r="AM76" s="127">
        <f t="shared" si="32"/>
        <v>0</v>
      </c>
      <c r="AN76" s="127">
        <f t="shared" si="32"/>
        <v>0</v>
      </c>
      <c r="AO76" s="127">
        <f t="shared" si="32"/>
        <v>0</v>
      </c>
      <c r="AP76" s="127">
        <f t="shared" si="32"/>
        <v>0</v>
      </c>
      <c r="AQ76" s="127">
        <f t="shared" si="32"/>
        <v>0</v>
      </c>
      <c r="AR76" s="117">
        <f t="shared" si="18"/>
        <v>0</v>
      </c>
      <c r="AS76" s="127">
        <f t="shared" si="19"/>
        <v>0</v>
      </c>
      <c r="AT76" s="127">
        <f t="shared" ref="AT76:BD91" si="34">IF($E76&gt;AT$4,0,IF($E76&gt;=AS$4,IF($F76&gt;=AT$4,((AT$4-$E76)/$G76)*$K76),IF($E76&lt;AS$4,IF($F76&gt;=AT$4,((AT$4-AS$4)/$G76)*$K76,IF($F76&gt;AS$4,IF($F76&lt;AT$4,(($F76-AS$4)/$G76)*$K76),0)))))</f>
        <v>0</v>
      </c>
      <c r="AU76" s="127">
        <f t="shared" si="34"/>
        <v>0</v>
      </c>
      <c r="AV76" s="127">
        <f t="shared" si="34"/>
        <v>0</v>
      </c>
      <c r="AW76" s="127">
        <f t="shared" si="34"/>
        <v>0</v>
      </c>
      <c r="AX76" s="127">
        <f t="shared" si="34"/>
        <v>0</v>
      </c>
      <c r="AY76" s="127">
        <f t="shared" si="34"/>
        <v>0</v>
      </c>
      <c r="AZ76" s="127">
        <f t="shared" si="34"/>
        <v>0</v>
      </c>
      <c r="BA76" s="127">
        <f t="shared" si="34"/>
        <v>0</v>
      </c>
      <c r="BB76" s="127">
        <f t="shared" si="34"/>
        <v>0</v>
      </c>
      <c r="BC76" s="127">
        <f t="shared" si="34"/>
        <v>0</v>
      </c>
      <c r="BD76" s="127">
        <f t="shared" si="34"/>
        <v>0</v>
      </c>
      <c r="BE76" s="118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29">
        <f t="shared" si="17"/>
        <v>0</v>
      </c>
    </row>
    <row r="77" spans="2:70" ht="14.4" hidden="1" x14ac:dyDescent="0.55000000000000004">
      <c r="B77" s="123"/>
      <c r="C77" s="123"/>
      <c r="D77" s="123"/>
      <c r="E77" s="149"/>
      <c r="F77" s="149"/>
      <c r="G77" s="122">
        <f t="shared" si="28"/>
        <v>0</v>
      </c>
      <c r="H77" s="123"/>
      <c r="I77" s="123"/>
      <c r="J77" s="124"/>
      <c r="K77" s="125">
        <f t="shared" si="29"/>
        <v>0</v>
      </c>
      <c r="L77" s="126"/>
      <c r="M77" s="127">
        <f t="shared" si="33"/>
        <v>0</v>
      </c>
      <c r="N77" s="127">
        <f t="shared" si="33"/>
        <v>0</v>
      </c>
      <c r="O77" s="127">
        <f t="shared" si="33"/>
        <v>0</v>
      </c>
      <c r="P77" s="127">
        <f t="shared" si="33"/>
        <v>0</v>
      </c>
      <c r="Q77" s="127">
        <f t="shared" si="33"/>
        <v>0</v>
      </c>
      <c r="R77" s="127">
        <f t="shared" si="33"/>
        <v>0</v>
      </c>
      <c r="S77" s="127">
        <f t="shared" si="33"/>
        <v>0</v>
      </c>
      <c r="T77" s="127">
        <f t="shared" si="33"/>
        <v>0</v>
      </c>
      <c r="U77" s="127">
        <f t="shared" si="33"/>
        <v>0</v>
      </c>
      <c r="V77" s="127">
        <f t="shared" si="33"/>
        <v>0</v>
      </c>
      <c r="W77" s="127">
        <f t="shared" si="33"/>
        <v>0</v>
      </c>
      <c r="X77" s="127">
        <f t="shared" si="33"/>
        <v>0</v>
      </c>
      <c r="Y77" s="127">
        <f t="shared" si="33"/>
        <v>0</v>
      </c>
      <c r="Z77" s="127">
        <f t="shared" si="33"/>
        <v>0</v>
      </c>
      <c r="AA77" s="127">
        <f t="shared" si="33"/>
        <v>0</v>
      </c>
      <c r="AB77" s="127">
        <f t="shared" si="33"/>
        <v>0</v>
      </c>
      <c r="AC77" s="127">
        <f t="shared" si="32"/>
        <v>0</v>
      </c>
      <c r="AD77" s="127">
        <f t="shared" si="32"/>
        <v>0</v>
      </c>
      <c r="AE77" s="127">
        <f t="shared" si="32"/>
        <v>0</v>
      </c>
      <c r="AF77" s="127">
        <f t="shared" si="32"/>
        <v>0</v>
      </c>
      <c r="AG77" s="127">
        <f t="shared" si="32"/>
        <v>0</v>
      </c>
      <c r="AH77" s="127">
        <f t="shared" si="32"/>
        <v>0</v>
      </c>
      <c r="AI77" s="127">
        <f t="shared" si="32"/>
        <v>0</v>
      </c>
      <c r="AJ77" s="127">
        <f t="shared" si="32"/>
        <v>0</v>
      </c>
      <c r="AK77" s="127">
        <f t="shared" si="32"/>
        <v>0</v>
      </c>
      <c r="AL77" s="127">
        <f t="shared" si="32"/>
        <v>0</v>
      </c>
      <c r="AM77" s="127">
        <f t="shared" si="32"/>
        <v>0</v>
      </c>
      <c r="AN77" s="127">
        <f t="shared" si="32"/>
        <v>0</v>
      </c>
      <c r="AO77" s="127">
        <f t="shared" si="32"/>
        <v>0</v>
      </c>
      <c r="AP77" s="127">
        <f t="shared" si="32"/>
        <v>0</v>
      </c>
      <c r="AQ77" s="127">
        <f t="shared" si="32"/>
        <v>0</v>
      </c>
      <c r="AR77" s="117">
        <f t="shared" si="18"/>
        <v>0</v>
      </c>
      <c r="AS77" s="127">
        <f t="shared" si="19"/>
        <v>0</v>
      </c>
      <c r="AT77" s="127">
        <f t="shared" si="34"/>
        <v>0</v>
      </c>
      <c r="AU77" s="127">
        <f t="shared" si="34"/>
        <v>0</v>
      </c>
      <c r="AV77" s="127">
        <f t="shared" si="34"/>
        <v>0</v>
      </c>
      <c r="AW77" s="127">
        <f t="shared" si="34"/>
        <v>0</v>
      </c>
      <c r="AX77" s="127">
        <f t="shared" si="34"/>
        <v>0</v>
      </c>
      <c r="AY77" s="127">
        <f t="shared" si="34"/>
        <v>0</v>
      </c>
      <c r="AZ77" s="127">
        <f t="shared" si="34"/>
        <v>0</v>
      </c>
      <c r="BA77" s="127">
        <f t="shared" si="34"/>
        <v>0</v>
      </c>
      <c r="BB77" s="127">
        <f t="shared" si="34"/>
        <v>0</v>
      </c>
      <c r="BC77" s="127">
        <f t="shared" si="34"/>
        <v>0</v>
      </c>
      <c r="BD77" s="127">
        <f t="shared" si="34"/>
        <v>0</v>
      </c>
      <c r="BE77" s="118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29">
        <f t="shared" si="17"/>
        <v>0</v>
      </c>
    </row>
    <row r="78" spans="2:70" ht="14.4" hidden="1" x14ac:dyDescent="0.55000000000000004">
      <c r="B78" s="123"/>
      <c r="C78" s="123"/>
      <c r="D78" s="123"/>
      <c r="E78" s="149"/>
      <c r="F78" s="149"/>
      <c r="G78" s="122">
        <f t="shared" si="28"/>
        <v>0</v>
      </c>
      <c r="H78" s="123"/>
      <c r="I78" s="123"/>
      <c r="J78" s="124"/>
      <c r="K78" s="125">
        <f t="shared" si="29"/>
        <v>0</v>
      </c>
      <c r="L78" s="126"/>
      <c r="M78" s="127">
        <f t="shared" si="33"/>
        <v>0</v>
      </c>
      <c r="N78" s="127">
        <f t="shared" si="33"/>
        <v>0</v>
      </c>
      <c r="O78" s="127">
        <f t="shared" si="33"/>
        <v>0</v>
      </c>
      <c r="P78" s="127">
        <f t="shared" si="33"/>
        <v>0</v>
      </c>
      <c r="Q78" s="127">
        <f t="shared" si="33"/>
        <v>0</v>
      </c>
      <c r="R78" s="127">
        <f t="shared" si="33"/>
        <v>0</v>
      </c>
      <c r="S78" s="127">
        <f t="shared" si="33"/>
        <v>0</v>
      </c>
      <c r="T78" s="127">
        <f t="shared" si="33"/>
        <v>0</v>
      </c>
      <c r="U78" s="127">
        <f t="shared" si="33"/>
        <v>0</v>
      </c>
      <c r="V78" s="127">
        <f t="shared" si="33"/>
        <v>0</v>
      </c>
      <c r="W78" s="127">
        <f t="shared" si="33"/>
        <v>0</v>
      </c>
      <c r="X78" s="127">
        <f t="shared" si="33"/>
        <v>0</v>
      </c>
      <c r="Y78" s="127">
        <f t="shared" si="33"/>
        <v>0</v>
      </c>
      <c r="Z78" s="127">
        <f t="shared" si="33"/>
        <v>0</v>
      </c>
      <c r="AA78" s="127">
        <f t="shared" si="33"/>
        <v>0</v>
      </c>
      <c r="AB78" s="127">
        <f t="shared" si="33"/>
        <v>0</v>
      </c>
      <c r="AC78" s="127">
        <f t="shared" ref="AC78:AQ93" si="35">IF($E78&gt;AC$4,0,IF($E78&gt;=AB$4,IF($F78&gt;=AC$4,((AC$4-$E78)/$G78)*$K78),IF($E78&lt;AB$4,IF($F78&gt;=AC$4,((AC$4-AB$4)/$G78)*$K78,IF($F78&gt;AB$4,IF($F78&lt;AC$4,(($F78-AB$4)/$G78)*$K78),0)))))</f>
        <v>0</v>
      </c>
      <c r="AD78" s="127">
        <f t="shared" si="35"/>
        <v>0</v>
      </c>
      <c r="AE78" s="127">
        <f t="shared" si="35"/>
        <v>0</v>
      </c>
      <c r="AF78" s="127">
        <f t="shared" si="35"/>
        <v>0</v>
      </c>
      <c r="AG78" s="127">
        <f t="shared" si="35"/>
        <v>0</v>
      </c>
      <c r="AH78" s="127">
        <f t="shared" si="35"/>
        <v>0</v>
      </c>
      <c r="AI78" s="127">
        <f t="shared" si="35"/>
        <v>0</v>
      </c>
      <c r="AJ78" s="127">
        <f t="shared" si="35"/>
        <v>0</v>
      </c>
      <c r="AK78" s="127">
        <f t="shared" si="35"/>
        <v>0</v>
      </c>
      <c r="AL78" s="127">
        <f t="shared" si="35"/>
        <v>0</v>
      </c>
      <c r="AM78" s="127">
        <f t="shared" si="35"/>
        <v>0</v>
      </c>
      <c r="AN78" s="127">
        <f t="shared" si="35"/>
        <v>0</v>
      </c>
      <c r="AO78" s="127">
        <f t="shared" si="35"/>
        <v>0</v>
      </c>
      <c r="AP78" s="127">
        <f t="shared" si="35"/>
        <v>0</v>
      </c>
      <c r="AQ78" s="127">
        <f t="shared" si="35"/>
        <v>0</v>
      </c>
      <c r="AR78" s="117">
        <f t="shared" si="18"/>
        <v>0</v>
      </c>
      <c r="AS78" s="127">
        <f t="shared" si="19"/>
        <v>0</v>
      </c>
      <c r="AT78" s="127">
        <f t="shared" si="34"/>
        <v>0</v>
      </c>
      <c r="AU78" s="127">
        <f t="shared" si="34"/>
        <v>0</v>
      </c>
      <c r="AV78" s="127">
        <f t="shared" si="34"/>
        <v>0</v>
      </c>
      <c r="AW78" s="127">
        <f t="shared" si="34"/>
        <v>0</v>
      </c>
      <c r="AX78" s="127">
        <f t="shared" si="34"/>
        <v>0</v>
      </c>
      <c r="AY78" s="127">
        <f t="shared" si="34"/>
        <v>0</v>
      </c>
      <c r="AZ78" s="127">
        <f t="shared" si="34"/>
        <v>0</v>
      </c>
      <c r="BA78" s="127">
        <f t="shared" si="34"/>
        <v>0</v>
      </c>
      <c r="BB78" s="127">
        <f t="shared" si="34"/>
        <v>0</v>
      </c>
      <c r="BC78" s="127">
        <f t="shared" si="34"/>
        <v>0</v>
      </c>
      <c r="BD78" s="127">
        <f t="shared" si="34"/>
        <v>0</v>
      </c>
      <c r="BE78" s="118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29">
        <f t="shared" si="17"/>
        <v>0</v>
      </c>
    </row>
    <row r="79" spans="2:70" ht="14.4" hidden="1" x14ac:dyDescent="0.55000000000000004">
      <c r="B79" s="123"/>
      <c r="C79" s="123"/>
      <c r="D79" s="123"/>
      <c r="E79" s="149"/>
      <c r="F79" s="149"/>
      <c r="G79" s="122">
        <f t="shared" si="28"/>
        <v>0</v>
      </c>
      <c r="H79" s="123"/>
      <c r="I79" s="123"/>
      <c r="J79" s="124"/>
      <c r="K79" s="125">
        <f t="shared" si="29"/>
        <v>0</v>
      </c>
      <c r="L79" s="126"/>
      <c r="M79" s="127">
        <f t="shared" si="33"/>
        <v>0</v>
      </c>
      <c r="N79" s="127">
        <f t="shared" si="33"/>
        <v>0</v>
      </c>
      <c r="O79" s="127">
        <f t="shared" si="33"/>
        <v>0</v>
      </c>
      <c r="P79" s="127">
        <f t="shared" si="33"/>
        <v>0</v>
      </c>
      <c r="Q79" s="127">
        <f t="shared" si="33"/>
        <v>0</v>
      </c>
      <c r="R79" s="127">
        <f t="shared" si="33"/>
        <v>0</v>
      </c>
      <c r="S79" s="127">
        <f t="shared" si="33"/>
        <v>0</v>
      </c>
      <c r="T79" s="127">
        <f t="shared" si="33"/>
        <v>0</v>
      </c>
      <c r="U79" s="127">
        <f t="shared" si="33"/>
        <v>0</v>
      </c>
      <c r="V79" s="127">
        <f t="shared" si="33"/>
        <v>0</v>
      </c>
      <c r="W79" s="127">
        <f t="shared" si="33"/>
        <v>0</v>
      </c>
      <c r="X79" s="127">
        <f t="shared" si="33"/>
        <v>0</v>
      </c>
      <c r="Y79" s="127">
        <f t="shared" ref="T79:AI94" si="36">IF($E79&gt;Y$4,0,IF($E79&gt;=X$4,IF($F79&gt;=Y$4,((Y$4-$E79)/$G79)*$K79),IF($E79&lt;X$4,IF($F79&gt;=Y$4,((Y$4-X$4)/$G79)*$K79,IF($F79&gt;X$4,IF($F79&lt;Y$4,(($F79-X$4)/$G79)*$K79),0)))))</f>
        <v>0</v>
      </c>
      <c r="Z79" s="127">
        <f t="shared" si="36"/>
        <v>0</v>
      </c>
      <c r="AA79" s="127">
        <f t="shared" si="36"/>
        <v>0</v>
      </c>
      <c r="AB79" s="127">
        <f t="shared" si="36"/>
        <v>0</v>
      </c>
      <c r="AC79" s="127">
        <f t="shared" si="36"/>
        <v>0</v>
      </c>
      <c r="AD79" s="127">
        <f t="shared" si="36"/>
        <v>0</v>
      </c>
      <c r="AE79" s="127">
        <f t="shared" si="36"/>
        <v>0</v>
      </c>
      <c r="AF79" s="127">
        <f t="shared" si="36"/>
        <v>0</v>
      </c>
      <c r="AG79" s="127">
        <f t="shared" si="36"/>
        <v>0</v>
      </c>
      <c r="AH79" s="127">
        <f t="shared" si="35"/>
        <v>0</v>
      </c>
      <c r="AI79" s="127">
        <f t="shared" si="35"/>
        <v>0</v>
      </c>
      <c r="AJ79" s="127">
        <f t="shared" si="35"/>
        <v>0</v>
      </c>
      <c r="AK79" s="127">
        <f t="shared" si="35"/>
        <v>0</v>
      </c>
      <c r="AL79" s="127">
        <f t="shared" si="35"/>
        <v>0</v>
      </c>
      <c r="AM79" s="127">
        <f t="shared" si="35"/>
        <v>0</v>
      </c>
      <c r="AN79" s="127">
        <f t="shared" si="35"/>
        <v>0</v>
      </c>
      <c r="AO79" s="127">
        <f t="shared" si="35"/>
        <v>0</v>
      </c>
      <c r="AP79" s="127">
        <f t="shared" si="35"/>
        <v>0</v>
      </c>
      <c r="AQ79" s="127">
        <f t="shared" si="35"/>
        <v>0</v>
      </c>
      <c r="AR79" s="117">
        <f t="shared" si="18"/>
        <v>0</v>
      </c>
      <c r="AS79" s="127">
        <f t="shared" si="19"/>
        <v>0</v>
      </c>
      <c r="AT79" s="127">
        <f t="shared" si="34"/>
        <v>0</v>
      </c>
      <c r="AU79" s="127">
        <f t="shared" si="34"/>
        <v>0</v>
      </c>
      <c r="AV79" s="127">
        <f t="shared" si="34"/>
        <v>0</v>
      </c>
      <c r="AW79" s="127">
        <f t="shared" si="34"/>
        <v>0</v>
      </c>
      <c r="AX79" s="127">
        <f t="shared" si="34"/>
        <v>0</v>
      </c>
      <c r="AY79" s="127">
        <f t="shared" si="34"/>
        <v>0</v>
      </c>
      <c r="AZ79" s="127">
        <f t="shared" si="34"/>
        <v>0</v>
      </c>
      <c r="BA79" s="127">
        <f t="shared" si="34"/>
        <v>0</v>
      </c>
      <c r="BB79" s="127">
        <f t="shared" si="34"/>
        <v>0</v>
      </c>
      <c r="BC79" s="127">
        <f t="shared" si="34"/>
        <v>0</v>
      </c>
      <c r="BD79" s="127">
        <f t="shared" si="34"/>
        <v>0</v>
      </c>
      <c r="BE79" s="118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29">
        <f t="shared" si="17"/>
        <v>0</v>
      </c>
    </row>
    <row r="80" spans="2:70" ht="14.4" hidden="1" x14ac:dyDescent="0.55000000000000004">
      <c r="B80" s="123"/>
      <c r="C80" s="123"/>
      <c r="D80" s="123"/>
      <c r="E80" s="149"/>
      <c r="F80" s="149"/>
      <c r="G80" s="122">
        <f t="shared" si="28"/>
        <v>0</v>
      </c>
      <c r="H80" s="123"/>
      <c r="I80" s="123"/>
      <c r="J80" s="124"/>
      <c r="K80" s="125">
        <f t="shared" si="29"/>
        <v>0</v>
      </c>
      <c r="L80" s="126"/>
      <c r="M80" s="127">
        <f t="shared" ref="M80:AB99" si="37">IF($E80&gt;M$4,0,IF($E80&gt;=L$4,IF($F80&gt;=M$4,((M$4-$E80)/$G80)*$K80),IF($E80&lt;L$4,IF($F80&gt;=M$4,((M$4-L$4)/$G80)*$K80,IF($F80&gt;L$4,IF($F80&lt;M$4,(($F80-L$4)/$G80)*$K80),0)))))</f>
        <v>0</v>
      </c>
      <c r="N80" s="127">
        <f t="shared" si="37"/>
        <v>0</v>
      </c>
      <c r="O80" s="127">
        <f t="shared" si="37"/>
        <v>0</v>
      </c>
      <c r="P80" s="127">
        <f t="shared" si="37"/>
        <v>0</v>
      </c>
      <c r="Q80" s="127">
        <f t="shared" si="37"/>
        <v>0</v>
      </c>
      <c r="R80" s="127">
        <f t="shared" si="37"/>
        <v>0</v>
      </c>
      <c r="S80" s="127">
        <f t="shared" si="37"/>
        <v>0</v>
      </c>
      <c r="T80" s="127">
        <f t="shared" si="36"/>
        <v>0</v>
      </c>
      <c r="U80" s="127">
        <f t="shared" si="36"/>
        <v>0</v>
      </c>
      <c r="V80" s="127">
        <f t="shared" si="36"/>
        <v>0</v>
      </c>
      <c r="W80" s="127">
        <f t="shared" si="36"/>
        <v>0</v>
      </c>
      <c r="X80" s="127">
        <f t="shared" si="36"/>
        <v>0</v>
      </c>
      <c r="Y80" s="127">
        <f t="shared" si="36"/>
        <v>0</v>
      </c>
      <c r="Z80" s="127">
        <f t="shared" si="36"/>
        <v>0</v>
      </c>
      <c r="AA80" s="127">
        <f t="shared" si="36"/>
        <v>0</v>
      </c>
      <c r="AB80" s="127">
        <f t="shared" si="36"/>
        <v>0</v>
      </c>
      <c r="AC80" s="127">
        <f t="shared" si="36"/>
        <v>0</v>
      </c>
      <c r="AD80" s="127">
        <f t="shared" si="36"/>
        <v>0</v>
      </c>
      <c r="AE80" s="127">
        <f t="shared" si="36"/>
        <v>0</v>
      </c>
      <c r="AF80" s="127">
        <f t="shared" si="36"/>
        <v>0</v>
      </c>
      <c r="AG80" s="127">
        <f t="shared" si="36"/>
        <v>0</v>
      </c>
      <c r="AH80" s="127">
        <f t="shared" si="35"/>
        <v>0</v>
      </c>
      <c r="AI80" s="127">
        <f t="shared" si="35"/>
        <v>0</v>
      </c>
      <c r="AJ80" s="127">
        <f t="shared" si="35"/>
        <v>0</v>
      </c>
      <c r="AK80" s="127">
        <f t="shared" si="35"/>
        <v>0</v>
      </c>
      <c r="AL80" s="127">
        <f t="shared" si="35"/>
        <v>0</v>
      </c>
      <c r="AM80" s="127">
        <f t="shared" si="35"/>
        <v>0</v>
      </c>
      <c r="AN80" s="127">
        <f t="shared" si="35"/>
        <v>0</v>
      </c>
      <c r="AO80" s="127">
        <f t="shared" si="35"/>
        <v>0</v>
      </c>
      <c r="AP80" s="127">
        <f t="shared" si="35"/>
        <v>0</v>
      </c>
      <c r="AQ80" s="127">
        <f t="shared" si="35"/>
        <v>0</v>
      </c>
      <c r="AR80" s="117">
        <f t="shared" si="18"/>
        <v>0</v>
      </c>
      <c r="AS80" s="127">
        <f t="shared" si="19"/>
        <v>0</v>
      </c>
      <c r="AT80" s="127">
        <f t="shared" si="34"/>
        <v>0</v>
      </c>
      <c r="AU80" s="127">
        <f t="shared" si="34"/>
        <v>0</v>
      </c>
      <c r="AV80" s="127">
        <f t="shared" si="34"/>
        <v>0</v>
      </c>
      <c r="AW80" s="127">
        <f t="shared" si="34"/>
        <v>0</v>
      </c>
      <c r="AX80" s="127">
        <f t="shared" si="34"/>
        <v>0</v>
      </c>
      <c r="AY80" s="127">
        <f t="shared" si="34"/>
        <v>0</v>
      </c>
      <c r="AZ80" s="127">
        <f t="shared" si="34"/>
        <v>0</v>
      </c>
      <c r="BA80" s="127">
        <f t="shared" si="34"/>
        <v>0</v>
      </c>
      <c r="BB80" s="127">
        <f t="shared" si="34"/>
        <v>0</v>
      </c>
      <c r="BC80" s="127">
        <f t="shared" si="34"/>
        <v>0</v>
      </c>
      <c r="BD80" s="127">
        <f t="shared" si="34"/>
        <v>0</v>
      </c>
      <c r="BE80" s="118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29">
        <f t="shared" si="17"/>
        <v>0</v>
      </c>
    </row>
    <row r="81" spans="2:70" ht="14.4" hidden="1" x14ac:dyDescent="0.55000000000000004">
      <c r="B81" s="123"/>
      <c r="C81" s="123"/>
      <c r="D81" s="123"/>
      <c r="E81" s="149"/>
      <c r="F81" s="149"/>
      <c r="G81" s="122">
        <f t="shared" si="28"/>
        <v>0</v>
      </c>
      <c r="H81" s="123"/>
      <c r="I81" s="123"/>
      <c r="J81" s="124"/>
      <c r="K81" s="125">
        <f t="shared" si="29"/>
        <v>0</v>
      </c>
      <c r="L81" s="126"/>
      <c r="M81" s="127">
        <f t="shared" si="37"/>
        <v>0</v>
      </c>
      <c r="N81" s="127">
        <f t="shared" si="37"/>
        <v>0</v>
      </c>
      <c r="O81" s="127">
        <f t="shared" si="37"/>
        <v>0</v>
      </c>
      <c r="P81" s="127">
        <f t="shared" si="37"/>
        <v>0</v>
      </c>
      <c r="Q81" s="127">
        <f t="shared" si="37"/>
        <v>0</v>
      </c>
      <c r="R81" s="127">
        <f t="shared" si="37"/>
        <v>0</v>
      </c>
      <c r="S81" s="127">
        <f t="shared" si="37"/>
        <v>0</v>
      </c>
      <c r="T81" s="127">
        <f t="shared" si="36"/>
        <v>0</v>
      </c>
      <c r="U81" s="127">
        <f t="shared" si="36"/>
        <v>0</v>
      </c>
      <c r="V81" s="127">
        <f t="shared" si="36"/>
        <v>0</v>
      </c>
      <c r="W81" s="127">
        <f t="shared" si="36"/>
        <v>0</v>
      </c>
      <c r="X81" s="127">
        <f t="shared" si="36"/>
        <v>0</v>
      </c>
      <c r="Y81" s="127">
        <f t="shared" si="36"/>
        <v>0</v>
      </c>
      <c r="Z81" s="127">
        <f t="shared" si="36"/>
        <v>0</v>
      </c>
      <c r="AA81" s="127">
        <f t="shared" si="36"/>
        <v>0</v>
      </c>
      <c r="AB81" s="127">
        <f t="shared" si="36"/>
        <v>0</v>
      </c>
      <c r="AC81" s="127">
        <f t="shared" si="36"/>
        <v>0</v>
      </c>
      <c r="AD81" s="127">
        <f t="shared" si="36"/>
        <v>0</v>
      </c>
      <c r="AE81" s="127">
        <f t="shared" si="36"/>
        <v>0</v>
      </c>
      <c r="AF81" s="127">
        <f t="shared" si="36"/>
        <v>0</v>
      </c>
      <c r="AG81" s="127">
        <f t="shared" si="36"/>
        <v>0</v>
      </c>
      <c r="AH81" s="127">
        <f t="shared" si="35"/>
        <v>0</v>
      </c>
      <c r="AI81" s="127">
        <f t="shared" si="35"/>
        <v>0</v>
      </c>
      <c r="AJ81" s="127">
        <f t="shared" si="35"/>
        <v>0</v>
      </c>
      <c r="AK81" s="127">
        <f t="shared" si="35"/>
        <v>0</v>
      </c>
      <c r="AL81" s="127">
        <f t="shared" si="35"/>
        <v>0</v>
      </c>
      <c r="AM81" s="127">
        <f t="shared" si="35"/>
        <v>0</v>
      </c>
      <c r="AN81" s="127">
        <f t="shared" si="35"/>
        <v>0</v>
      </c>
      <c r="AO81" s="127">
        <f t="shared" si="35"/>
        <v>0</v>
      </c>
      <c r="AP81" s="127">
        <f t="shared" si="35"/>
        <v>0</v>
      </c>
      <c r="AQ81" s="127">
        <f t="shared" si="35"/>
        <v>0</v>
      </c>
      <c r="AR81" s="117">
        <f t="shared" si="18"/>
        <v>0</v>
      </c>
      <c r="AS81" s="127">
        <f t="shared" si="19"/>
        <v>0</v>
      </c>
      <c r="AT81" s="127">
        <f t="shared" si="34"/>
        <v>0</v>
      </c>
      <c r="AU81" s="127">
        <f t="shared" si="34"/>
        <v>0</v>
      </c>
      <c r="AV81" s="127">
        <f t="shared" si="34"/>
        <v>0</v>
      </c>
      <c r="AW81" s="127">
        <f t="shared" si="34"/>
        <v>0</v>
      </c>
      <c r="AX81" s="127">
        <f t="shared" si="34"/>
        <v>0</v>
      </c>
      <c r="AY81" s="127">
        <f t="shared" si="34"/>
        <v>0</v>
      </c>
      <c r="AZ81" s="127">
        <f t="shared" si="34"/>
        <v>0</v>
      </c>
      <c r="BA81" s="127">
        <f t="shared" si="34"/>
        <v>0</v>
      </c>
      <c r="BB81" s="127">
        <f t="shared" si="34"/>
        <v>0</v>
      </c>
      <c r="BC81" s="127">
        <f t="shared" si="34"/>
        <v>0</v>
      </c>
      <c r="BD81" s="127">
        <f t="shared" si="34"/>
        <v>0</v>
      </c>
      <c r="BE81" s="118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29">
        <f t="shared" si="17"/>
        <v>0</v>
      </c>
    </row>
    <row r="82" spans="2:70" ht="14.4" hidden="1" x14ac:dyDescent="0.55000000000000004">
      <c r="B82" s="123"/>
      <c r="C82" s="123"/>
      <c r="D82" s="123"/>
      <c r="E82" s="149"/>
      <c r="F82" s="149"/>
      <c r="G82" s="122">
        <f t="shared" si="28"/>
        <v>0</v>
      </c>
      <c r="H82" s="123"/>
      <c r="I82" s="123"/>
      <c r="J82" s="124"/>
      <c r="K82" s="125">
        <f t="shared" si="29"/>
        <v>0</v>
      </c>
      <c r="L82" s="126"/>
      <c r="M82" s="127">
        <f t="shared" si="37"/>
        <v>0</v>
      </c>
      <c r="N82" s="127">
        <f t="shared" si="37"/>
        <v>0</v>
      </c>
      <c r="O82" s="127">
        <f t="shared" si="37"/>
        <v>0</v>
      </c>
      <c r="P82" s="127">
        <f t="shared" si="37"/>
        <v>0</v>
      </c>
      <c r="Q82" s="127">
        <f t="shared" si="37"/>
        <v>0</v>
      </c>
      <c r="R82" s="127">
        <f t="shared" si="37"/>
        <v>0</v>
      </c>
      <c r="S82" s="127">
        <f t="shared" si="37"/>
        <v>0</v>
      </c>
      <c r="T82" s="127">
        <f t="shared" si="36"/>
        <v>0</v>
      </c>
      <c r="U82" s="127">
        <f t="shared" si="36"/>
        <v>0</v>
      </c>
      <c r="V82" s="127">
        <f t="shared" si="36"/>
        <v>0</v>
      </c>
      <c r="W82" s="127">
        <f t="shared" si="36"/>
        <v>0</v>
      </c>
      <c r="X82" s="127">
        <f t="shared" si="36"/>
        <v>0</v>
      </c>
      <c r="Y82" s="127">
        <f t="shared" si="36"/>
        <v>0</v>
      </c>
      <c r="Z82" s="127">
        <f t="shared" si="36"/>
        <v>0</v>
      </c>
      <c r="AA82" s="127">
        <f t="shared" si="36"/>
        <v>0</v>
      </c>
      <c r="AB82" s="127">
        <f t="shared" si="36"/>
        <v>0</v>
      </c>
      <c r="AC82" s="127">
        <f t="shared" si="36"/>
        <v>0</v>
      </c>
      <c r="AD82" s="127">
        <f t="shared" si="36"/>
        <v>0</v>
      </c>
      <c r="AE82" s="127">
        <f t="shared" si="36"/>
        <v>0</v>
      </c>
      <c r="AF82" s="127">
        <f t="shared" si="36"/>
        <v>0</v>
      </c>
      <c r="AG82" s="127">
        <f t="shared" si="36"/>
        <v>0</v>
      </c>
      <c r="AH82" s="127">
        <f t="shared" si="35"/>
        <v>0</v>
      </c>
      <c r="AI82" s="127">
        <f t="shared" si="35"/>
        <v>0</v>
      </c>
      <c r="AJ82" s="127">
        <f t="shared" si="35"/>
        <v>0</v>
      </c>
      <c r="AK82" s="127">
        <f t="shared" si="35"/>
        <v>0</v>
      </c>
      <c r="AL82" s="127">
        <f t="shared" si="35"/>
        <v>0</v>
      </c>
      <c r="AM82" s="127">
        <f t="shared" si="35"/>
        <v>0</v>
      </c>
      <c r="AN82" s="127">
        <f t="shared" si="35"/>
        <v>0</v>
      </c>
      <c r="AO82" s="127">
        <f t="shared" si="35"/>
        <v>0</v>
      </c>
      <c r="AP82" s="127">
        <f t="shared" si="35"/>
        <v>0</v>
      </c>
      <c r="AQ82" s="127">
        <f t="shared" si="35"/>
        <v>0</v>
      </c>
      <c r="AR82" s="117">
        <f t="shared" si="18"/>
        <v>0</v>
      </c>
      <c r="AS82" s="127">
        <f t="shared" si="19"/>
        <v>0</v>
      </c>
      <c r="AT82" s="127">
        <f t="shared" si="34"/>
        <v>0</v>
      </c>
      <c r="AU82" s="127">
        <f t="shared" si="34"/>
        <v>0</v>
      </c>
      <c r="AV82" s="127">
        <f t="shared" si="34"/>
        <v>0</v>
      </c>
      <c r="AW82" s="127">
        <f t="shared" si="34"/>
        <v>0</v>
      </c>
      <c r="AX82" s="127">
        <f t="shared" si="34"/>
        <v>0</v>
      </c>
      <c r="AY82" s="127">
        <f t="shared" si="34"/>
        <v>0</v>
      </c>
      <c r="AZ82" s="127">
        <f t="shared" si="34"/>
        <v>0</v>
      </c>
      <c r="BA82" s="127">
        <f t="shared" si="34"/>
        <v>0</v>
      </c>
      <c r="BB82" s="127">
        <f t="shared" si="34"/>
        <v>0</v>
      </c>
      <c r="BC82" s="127">
        <f t="shared" si="34"/>
        <v>0</v>
      </c>
      <c r="BD82" s="127">
        <f t="shared" si="34"/>
        <v>0</v>
      </c>
      <c r="BE82" s="118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29">
        <f t="shared" si="17"/>
        <v>0</v>
      </c>
    </row>
    <row r="83" spans="2:70" ht="14.4" hidden="1" x14ac:dyDescent="0.55000000000000004">
      <c r="B83" s="123"/>
      <c r="C83" s="123"/>
      <c r="D83" s="123"/>
      <c r="E83" s="149"/>
      <c r="F83" s="149"/>
      <c r="G83" s="122">
        <f t="shared" si="28"/>
        <v>0</v>
      </c>
      <c r="H83" s="123"/>
      <c r="I83" s="123"/>
      <c r="J83" s="124"/>
      <c r="K83" s="125">
        <f t="shared" si="29"/>
        <v>0</v>
      </c>
      <c r="L83" s="126"/>
      <c r="M83" s="127">
        <f t="shared" si="37"/>
        <v>0</v>
      </c>
      <c r="N83" s="127">
        <f t="shared" si="37"/>
        <v>0</v>
      </c>
      <c r="O83" s="127">
        <f t="shared" si="37"/>
        <v>0</v>
      </c>
      <c r="P83" s="127">
        <f t="shared" si="37"/>
        <v>0</v>
      </c>
      <c r="Q83" s="127">
        <f t="shared" si="37"/>
        <v>0</v>
      </c>
      <c r="R83" s="127">
        <f t="shared" si="37"/>
        <v>0</v>
      </c>
      <c r="S83" s="127">
        <f t="shared" si="37"/>
        <v>0</v>
      </c>
      <c r="T83" s="127">
        <f t="shared" si="36"/>
        <v>0</v>
      </c>
      <c r="U83" s="127">
        <f t="shared" si="36"/>
        <v>0</v>
      </c>
      <c r="V83" s="127">
        <f t="shared" si="36"/>
        <v>0</v>
      </c>
      <c r="W83" s="127">
        <f t="shared" si="36"/>
        <v>0</v>
      </c>
      <c r="X83" s="127">
        <f t="shared" si="36"/>
        <v>0</v>
      </c>
      <c r="Y83" s="127">
        <f t="shared" si="36"/>
        <v>0</v>
      </c>
      <c r="Z83" s="127">
        <f t="shared" si="36"/>
        <v>0</v>
      </c>
      <c r="AA83" s="127">
        <f t="shared" si="36"/>
        <v>0</v>
      </c>
      <c r="AB83" s="127">
        <f t="shared" si="36"/>
        <v>0</v>
      </c>
      <c r="AC83" s="127">
        <f t="shared" si="36"/>
        <v>0</v>
      </c>
      <c r="AD83" s="127">
        <f t="shared" si="36"/>
        <v>0</v>
      </c>
      <c r="AE83" s="127">
        <f t="shared" si="36"/>
        <v>0</v>
      </c>
      <c r="AF83" s="127">
        <f t="shared" si="36"/>
        <v>0</v>
      </c>
      <c r="AG83" s="127">
        <f t="shared" si="36"/>
        <v>0</v>
      </c>
      <c r="AH83" s="127">
        <f t="shared" si="35"/>
        <v>0</v>
      </c>
      <c r="AI83" s="127">
        <f t="shared" si="35"/>
        <v>0</v>
      </c>
      <c r="AJ83" s="127">
        <f t="shared" si="35"/>
        <v>0</v>
      </c>
      <c r="AK83" s="127">
        <f t="shared" si="35"/>
        <v>0</v>
      </c>
      <c r="AL83" s="127">
        <f t="shared" si="35"/>
        <v>0</v>
      </c>
      <c r="AM83" s="127">
        <f t="shared" si="35"/>
        <v>0</v>
      </c>
      <c r="AN83" s="127">
        <f t="shared" si="35"/>
        <v>0</v>
      </c>
      <c r="AO83" s="127">
        <f t="shared" si="35"/>
        <v>0</v>
      </c>
      <c r="AP83" s="127">
        <f t="shared" si="35"/>
        <v>0</v>
      </c>
      <c r="AQ83" s="127">
        <f t="shared" si="35"/>
        <v>0</v>
      </c>
      <c r="AR83" s="117">
        <f t="shared" si="18"/>
        <v>0</v>
      </c>
      <c r="AS83" s="127">
        <f t="shared" si="19"/>
        <v>0</v>
      </c>
      <c r="AT83" s="127">
        <f t="shared" si="34"/>
        <v>0</v>
      </c>
      <c r="AU83" s="127">
        <f t="shared" si="34"/>
        <v>0</v>
      </c>
      <c r="AV83" s="127">
        <f t="shared" si="34"/>
        <v>0</v>
      </c>
      <c r="AW83" s="127">
        <f t="shared" si="34"/>
        <v>0</v>
      </c>
      <c r="AX83" s="127">
        <f t="shared" si="34"/>
        <v>0</v>
      </c>
      <c r="AY83" s="127">
        <f t="shared" si="34"/>
        <v>0</v>
      </c>
      <c r="AZ83" s="127">
        <f t="shared" si="34"/>
        <v>0</v>
      </c>
      <c r="BA83" s="127">
        <f t="shared" si="34"/>
        <v>0</v>
      </c>
      <c r="BB83" s="127">
        <f t="shared" si="34"/>
        <v>0</v>
      </c>
      <c r="BC83" s="127">
        <f t="shared" si="34"/>
        <v>0</v>
      </c>
      <c r="BD83" s="127">
        <f t="shared" si="34"/>
        <v>0</v>
      </c>
      <c r="BE83" s="118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29">
        <f t="shared" si="17"/>
        <v>0</v>
      </c>
    </row>
    <row r="84" spans="2:70" ht="14.4" hidden="1" x14ac:dyDescent="0.55000000000000004">
      <c r="B84" s="123"/>
      <c r="C84" s="123"/>
      <c r="D84" s="123"/>
      <c r="E84" s="149"/>
      <c r="F84" s="149"/>
      <c r="G84" s="122">
        <f t="shared" si="28"/>
        <v>0</v>
      </c>
      <c r="H84" s="123"/>
      <c r="I84" s="123"/>
      <c r="J84" s="124"/>
      <c r="K84" s="125">
        <f t="shared" si="29"/>
        <v>0</v>
      </c>
      <c r="L84" s="126"/>
      <c r="M84" s="127">
        <f t="shared" si="37"/>
        <v>0</v>
      </c>
      <c r="N84" s="127">
        <f t="shared" si="37"/>
        <v>0</v>
      </c>
      <c r="O84" s="127">
        <f t="shared" si="37"/>
        <v>0</v>
      </c>
      <c r="P84" s="127">
        <f t="shared" si="37"/>
        <v>0</v>
      </c>
      <c r="Q84" s="127">
        <f t="shared" si="37"/>
        <v>0</v>
      </c>
      <c r="R84" s="127">
        <f t="shared" si="37"/>
        <v>0</v>
      </c>
      <c r="S84" s="127">
        <f t="shared" si="37"/>
        <v>0</v>
      </c>
      <c r="T84" s="127">
        <f t="shared" si="36"/>
        <v>0</v>
      </c>
      <c r="U84" s="127">
        <f t="shared" si="36"/>
        <v>0</v>
      </c>
      <c r="V84" s="127">
        <f t="shared" si="36"/>
        <v>0</v>
      </c>
      <c r="W84" s="127">
        <f t="shared" si="36"/>
        <v>0</v>
      </c>
      <c r="X84" s="127">
        <f t="shared" si="36"/>
        <v>0</v>
      </c>
      <c r="Y84" s="127">
        <f t="shared" si="36"/>
        <v>0</v>
      </c>
      <c r="Z84" s="127">
        <f t="shared" si="36"/>
        <v>0</v>
      </c>
      <c r="AA84" s="127">
        <f t="shared" si="36"/>
        <v>0</v>
      </c>
      <c r="AB84" s="127">
        <f t="shared" si="36"/>
        <v>0</v>
      </c>
      <c r="AC84" s="127">
        <f t="shared" si="36"/>
        <v>0</v>
      </c>
      <c r="AD84" s="127">
        <f t="shared" si="36"/>
        <v>0</v>
      </c>
      <c r="AE84" s="127">
        <f t="shared" si="36"/>
        <v>0</v>
      </c>
      <c r="AF84" s="127">
        <f t="shared" si="36"/>
        <v>0</v>
      </c>
      <c r="AG84" s="127">
        <f t="shared" si="36"/>
        <v>0</v>
      </c>
      <c r="AH84" s="127">
        <f t="shared" si="35"/>
        <v>0</v>
      </c>
      <c r="AI84" s="127">
        <f t="shared" si="35"/>
        <v>0</v>
      </c>
      <c r="AJ84" s="127">
        <f t="shared" si="35"/>
        <v>0</v>
      </c>
      <c r="AK84" s="127">
        <f t="shared" si="35"/>
        <v>0</v>
      </c>
      <c r="AL84" s="127">
        <f t="shared" si="35"/>
        <v>0</v>
      </c>
      <c r="AM84" s="127">
        <f t="shared" si="35"/>
        <v>0</v>
      </c>
      <c r="AN84" s="127">
        <f t="shared" si="35"/>
        <v>0</v>
      </c>
      <c r="AO84" s="127">
        <f t="shared" si="35"/>
        <v>0</v>
      </c>
      <c r="AP84" s="127">
        <f t="shared" si="35"/>
        <v>0</v>
      </c>
      <c r="AQ84" s="127">
        <f t="shared" si="35"/>
        <v>0</v>
      </c>
      <c r="AR84" s="117">
        <f t="shared" si="18"/>
        <v>0</v>
      </c>
      <c r="AS84" s="127">
        <f t="shared" si="19"/>
        <v>0</v>
      </c>
      <c r="AT84" s="127">
        <f t="shared" si="34"/>
        <v>0</v>
      </c>
      <c r="AU84" s="127">
        <f t="shared" si="34"/>
        <v>0</v>
      </c>
      <c r="AV84" s="127">
        <f t="shared" si="34"/>
        <v>0</v>
      </c>
      <c r="AW84" s="127">
        <f t="shared" si="34"/>
        <v>0</v>
      </c>
      <c r="AX84" s="127">
        <f t="shared" si="34"/>
        <v>0</v>
      </c>
      <c r="AY84" s="127">
        <f t="shared" si="34"/>
        <v>0</v>
      </c>
      <c r="AZ84" s="127">
        <f t="shared" si="34"/>
        <v>0</v>
      </c>
      <c r="BA84" s="127">
        <f t="shared" si="34"/>
        <v>0</v>
      </c>
      <c r="BB84" s="127">
        <f t="shared" si="34"/>
        <v>0</v>
      </c>
      <c r="BC84" s="127">
        <f t="shared" si="34"/>
        <v>0</v>
      </c>
      <c r="BD84" s="127">
        <f t="shared" si="34"/>
        <v>0</v>
      </c>
      <c r="BE84" s="118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29">
        <f t="shared" si="17"/>
        <v>0</v>
      </c>
    </row>
    <row r="85" spans="2:70" ht="14.4" hidden="1" x14ac:dyDescent="0.55000000000000004">
      <c r="B85" s="123"/>
      <c r="C85" s="123"/>
      <c r="D85" s="123"/>
      <c r="E85" s="149"/>
      <c r="F85" s="149"/>
      <c r="G85" s="122">
        <f t="shared" si="28"/>
        <v>0</v>
      </c>
      <c r="H85" s="123"/>
      <c r="I85" s="123"/>
      <c r="J85" s="124"/>
      <c r="K85" s="125">
        <f t="shared" si="29"/>
        <v>0</v>
      </c>
      <c r="L85" s="126"/>
      <c r="M85" s="127">
        <f t="shared" si="37"/>
        <v>0</v>
      </c>
      <c r="N85" s="127">
        <f t="shared" si="37"/>
        <v>0</v>
      </c>
      <c r="O85" s="127">
        <f t="shared" si="37"/>
        <v>0</v>
      </c>
      <c r="P85" s="127">
        <f t="shared" si="37"/>
        <v>0</v>
      </c>
      <c r="Q85" s="127">
        <f t="shared" si="37"/>
        <v>0</v>
      </c>
      <c r="R85" s="127">
        <f t="shared" si="37"/>
        <v>0</v>
      </c>
      <c r="S85" s="127">
        <f t="shared" si="37"/>
        <v>0</v>
      </c>
      <c r="T85" s="127">
        <f t="shared" si="36"/>
        <v>0</v>
      </c>
      <c r="U85" s="127">
        <f t="shared" si="36"/>
        <v>0</v>
      </c>
      <c r="V85" s="127">
        <f t="shared" si="36"/>
        <v>0</v>
      </c>
      <c r="W85" s="127">
        <f t="shared" si="36"/>
        <v>0</v>
      </c>
      <c r="X85" s="127">
        <f t="shared" si="36"/>
        <v>0</v>
      </c>
      <c r="Y85" s="127">
        <f t="shared" si="36"/>
        <v>0</v>
      </c>
      <c r="Z85" s="127">
        <f t="shared" si="36"/>
        <v>0</v>
      </c>
      <c r="AA85" s="127">
        <f t="shared" si="36"/>
        <v>0</v>
      </c>
      <c r="AB85" s="127">
        <f t="shared" si="36"/>
        <v>0</v>
      </c>
      <c r="AC85" s="127">
        <f t="shared" si="36"/>
        <v>0</v>
      </c>
      <c r="AD85" s="127">
        <f t="shared" si="36"/>
        <v>0</v>
      </c>
      <c r="AE85" s="127">
        <f t="shared" si="36"/>
        <v>0</v>
      </c>
      <c r="AF85" s="127">
        <f t="shared" si="36"/>
        <v>0</v>
      </c>
      <c r="AG85" s="127">
        <f t="shared" si="36"/>
        <v>0</v>
      </c>
      <c r="AH85" s="127">
        <f t="shared" si="35"/>
        <v>0</v>
      </c>
      <c r="AI85" s="127">
        <f t="shared" si="35"/>
        <v>0</v>
      </c>
      <c r="AJ85" s="127">
        <f t="shared" si="35"/>
        <v>0</v>
      </c>
      <c r="AK85" s="127">
        <f t="shared" si="35"/>
        <v>0</v>
      </c>
      <c r="AL85" s="127">
        <f t="shared" si="35"/>
        <v>0</v>
      </c>
      <c r="AM85" s="127">
        <f t="shared" si="35"/>
        <v>0</v>
      </c>
      <c r="AN85" s="127">
        <f t="shared" si="35"/>
        <v>0</v>
      </c>
      <c r="AO85" s="127">
        <f t="shared" si="35"/>
        <v>0</v>
      </c>
      <c r="AP85" s="127">
        <f t="shared" si="35"/>
        <v>0</v>
      </c>
      <c r="AQ85" s="127">
        <f t="shared" si="35"/>
        <v>0</v>
      </c>
      <c r="AR85" s="117">
        <f t="shared" si="18"/>
        <v>0</v>
      </c>
      <c r="AS85" s="127">
        <f t="shared" si="19"/>
        <v>0</v>
      </c>
      <c r="AT85" s="127">
        <f t="shared" si="34"/>
        <v>0</v>
      </c>
      <c r="AU85" s="127">
        <f t="shared" si="34"/>
        <v>0</v>
      </c>
      <c r="AV85" s="127">
        <f t="shared" si="34"/>
        <v>0</v>
      </c>
      <c r="AW85" s="127">
        <f t="shared" si="34"/>
        <v>0</v>
      </c>
      <c r="AX85" s="127">
        <f t="shared" si="34"/>
        <v>0</v>
      </c>
      <c r="AY85" s="127">
        <f t="shared" si="34"/>
        <v>0</v>
      </c>
      <c r="AZ85" s="127">
        <f t="shared" si="34"/>
        <v>0</v>
      </c>
      <c r="BA85" s="127">
        <f t="shared" si="34"/>
        <v>0</v>
      </c>
      <c r="BB85" s="127">
        <f t="shared" si="34"/>
        <v>0</v>
      </c>
      <c r="BC85" s="127">
        <f t="shared" si="34"/>
        <v>0</v>
      </c>
      <c r="BD85" s="127">
        <f t="shared" si="34"/>
        <v>0</v>
      </c>
      <c r="BE85" s="118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29">
        <f t="shared" si="17"/>
        <v>0</v>
      </c>
    </row>
    <row r="86" spans="2:70" ht="14.4" hidden="1" x14ac:dyDescent="0.55000000000000004">
      <c r="B86" s="123"/>
      <c r="C86" s="123"/>
      <c r="D86" s="123"/>
      <c r="E86" s="149"/>
      <c r="F86" s="149"/>
      <c r="G86" s="122">
        <f t="shared" si="28"/>
        <v>0</v>
      </c>
      <c r="H86" s="123"/>
      <c r="I86" s="123"/>
      <c r="J86" s="124"/>
      <c r="K86" s="125">
        <f t="shared" si="29"/>
        <v>0</v>
      </c>
      <c r="L86" s="126"/>
      <c r="M86" s="127">
        <f t="shared" si="37"/>
        <v>0</v>
      </c>
      <c r="N86" s="127">
        <f t="shared" si="37"/>
        <v>0</v>
      </c>
      <c r="O86" s="127">
        <f t="shared" si="37"/>
        <v>0</v>
      </c>
      <c r="P86" s="127">
        <f t="shared" si="37"/>
        <v>0</v>
      </c>
      <c r="Q86" s="127">
        <f t="shared" si="37"/>
        <v>0</v>
      </c>
      <c r="R86" s="127">
        <f t="shared" si="37"/>
        <v>0</v>
      </c>
      <c r="S86" s="127">
        <f t="shared" si="37"/>
        <v>0</v>
      </c>
      <c r="T86" s="127">
        <f t="shared" si="36"/>
        <v>0</v>
      </c>
      <c r="U86" s="127">
        <f t="shared" si="36"/>
        <v>0</v>
      </c>
      <c r="V86" s="127">
        <f t="shared" si="36"/>
        <v>0</v>
      </c>
      <c r="W86" s="127">
        <f t="shared" si="36"/>
        <v>0</v>
      </c>
      <c r="X86" s="127">
        <f t="shared" si="36"/>
        <v>0</v>
      </c>
      <c r="Y86" s="127">
        <f t="shared" si="36"/>
        <v>0</v>
      </c>
      <c r="Z86" s="127">
        <f t="shared" si="36"/>
        <v>0</v>
      </c>
      <c r="AA86" s="127">
        <f t="shared" si="36"/>
        <v>0</v>
      </c>
      <c r="AB86" s="127">
        <f t="shared" si="36"/>
        <v>0</v>
      </c>
      <c r="AC86" s="127">
        <f t="shared" si="36"/>
        <v>0</v>
      </c>
      <c r="AD86" s="127">
        <f t="shared" si="36"/>
        <v>0</v>
      </c>
      <c r="AE86" s="127">
        <f t="shared" si="36"/>
        <v>0</v>
      </c>
      <c r="AF86" s="127">
        <f t="shared" si="36"/>
        <v>0</v>
      </c>
      <c r="AG86" s="127">
        <f t="shared" si="36"/>
        <v>0</v>
      </c>
      <c r="AH86" s="127">
        <f t="shared" si="35"/>
        <v>0</v>
      </c>
      <c r="AI86" s="127">
        <f t="shared" si="35"/>
        <v>0</v>
      </c>
      <c r="AJ86" s="127">
        <f t="shared" si="35"/>
        <v>0</v>
      </c>
      <c r="AK86" s="127">
        <f t="shared" si="35"/>
        <v>0</v>
      </c>
      <c r="AL86" s="127">
        <f t="shared" si="35"/>
        <v>0</v>
      </c>
      <c r="AM86" s="127">
        <f t="shared" si="35"/>
        <v>0</v>
      </c>
      <c r="AN86" s="127">
        <f t="shared" si="35"/>
        <v>0</v>
      </c>
      <c r="AO86" s="127">
        <f t="shared" si="35"/>
        <v>0</v>
      </c>
      <c r="AP86" s="127">
        <f t="shared" si="35"/>
        <v>0</v>
      </c>
      <c r="AQ86" s="127">
        <f t="shared" si="35"/>
        <v>0</v>
      </c>
      <c r="AR86" s="117">
        <f t="shared" si="18"/>
        <v>0</v>
      </c>
      <c r="AS86" s="127">
        <f t="shared" si="19"/>
        <v>0</v>
      </c>
      <c r="AT86" s="127">
        <f t="shared" si="34"/>
        <v>0</v>
      </c>
      <c r="AU86" s="127">
        <f t="shared" si="34"/>
        <v>0</v>
      </c>
      <c r="AV86" s="127">
        <f t="shared" si="34"/>
        <v>0</v>
      </c>
      <c r="AW86" s="127">
        <f t="shared" si="34"/>
        <v>0</v>
      </c>
      <c r="AX86" s="127">
        <f t="shared" si="34"/>
        <v>0</v>
      </c>
      <c r="AY86" s="127">
        <f t="shared" si="34"/>
        <v>0</v>
      </c>
      <c r="AZ86" s="127">
        <f t="shared" si="34"/>
        <v>0</v>
      </c>
      <c r="BA86" s="127">
        <f t="shared" si="34"/>
        <v>0</v>
      </c>
      <c r="BB86" s="127">
        <f t="shared" si="34"/>
        <v>0</v>
      </c>
      <c r="BC86" s="127">
        <f t="shared" si="34"/>
        <v>0</v>
      </c>
      <c r="BD86" s="127">
        <f t="shared" si="34"/>
        <v>0</v>
      </c>
      <c r="BE86" s="118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29">
        <f t="shared" si="17"/>
        <v>0</v>
      </c>
    </row>
    <row r="87" spans="2:70" ht="14.4" hidden="1" x14ac:dyDescent="0.55000000000000004">
      <c r="B87" s="123"/>
      <c r="C87" s="123"/>
      <c r="D87" s="123"/>
      <c r="E87" s="149"/>
      <c r="F87" s="149"/>
      <c r="G87" s="122">
        <f t="shared" si="28"/>
        <v>0</v>
      </c>
      <c r="H87" s="123"/>
      <c r="I87" s="123"/>
      <c r="J87" s="124"/>
      <c r="K87" s="125">
        <f t="shared" si="29"/>
        <v>0</v>
      </c>
      <c r="L87" s="126"/>
      <c r="M87" s="127">
        <f t="shared" si="37"/>
        <v>0</v>
      </c>
      <c r="N87" s="127">
        <f t="shared" si="37"/>
        <v>0</v>
      </c>
      <c r="O87" s="127">
        <f t="shared" si="37"/>
        <v>0</v>
      </c>
      <c r="P87" s="127">
        <f t="shared" si="37"/>
        <v>0</v>
      </c>
      <c r="Q87" s="127">
        <f t="shared" si="37"/>
        <v>0</v>
      </c>
      <c r="R87" s="127">
        <f t="shared" si="37"/>
        <v>0</v>
      </c>
      <c r="S87" s="127">
        <f t="shared" si="37"/>
        <v>0</v>
      </c>
      <c r="T87" s="127">
        <f t="shared" si="36"/>
        <v>0</v>
      </c>
      <c r="U87" s="127">
        <f t="shared" si="36"/>
        <v>0</v>
      </c>
      <c r="V87" s="127">
        <f t="shared" si="36"/>
        <v>0</v>
      </c>
      <c r="W87" s="127">
        <f t="shared" si="36"/>
        <v>0</v>
      </c>
      <c r="X87" s="127">
        <f t="shared" si="36"/>
        <v>0</v>
      </c>
      <c r="Y87" s="127">
        <f t="shared" si="36"/>
        <v>0</v>
      </c>
      <c r="Z87" s="127">
        <f t="shared" si="36"/>
        <v>0</v>
      </c>
      <c r="AA87" s="127">
        <f t="shared" si="36"/>
        <v>0</v>
      </c>
      <c r="AB87" s="127">
        <f t="shared" si="36"/>
        <v>0</v>
      </c>
      <c r="AC87" s="127">
        <f t="shared" si="36"/>
        <v>0</v>
      </c>
      <c r="AD87" s="127">
        <f t="shared" si="36"/>
        <v>0</v>
      </c>
      <c r="AE87" s="127">
        <f t="shared" si="36"/>
        <v>0</v>
      </c>
      <c r="AF87" s="127">
        <f t="shared" si="36"/>
        <v>0</v>
      </c>
      <c r="AG87" s="127">
        <f t="shared" si="36"/>
        <v>0</v>
      </c>
      <c r="AH87" s="127">
        <f t="shared" si="35"/>
        <v>0</v>
      </c>
      <c r="AI87" s="127">
        <f t="shared" si="35"/>
        <v>0</v>
      </c>
      <c r="AJ87" s="127">
        <f t="shared" si="35"/>
        <v>0</v>
      </c>
      <c r="AK87" s="127">
        <f t="shared" si="35"/>
        <v>0</v>
      </c>
      <c r="AL87" s="127">
        <f t="shared" si="35"/>
        <v>0</v>
      </c>
      <c r="AM87" s="127">
        <f t="shared" si="35"/>
        <v>0</v>
      </c>
      <c r="AN87" s="127">
        <f t="shared" si="35"/>
        <v>0</v>
      </c>
      <c r="AO87" s="127">
        <f t="shared" si="35"/>
        <v>0</v>
      </c>
      <c r="AP87" s="127">
        <f t="shared" si="35"/>
        <v>0</v>
      </c>
      <c r="AQ87" s="127">
        <f t="shared" si="35"/>
        <v>0</v>
      </c>
      <c r="AR87" s="117">
        <f t="shared" si="18"/>
        <v>0</v>
      </c>
      <c r="AS87" s="127">
        <f t="shared" si="19"/>
        <v>0</v>
      </c>
      <c r="AT87" s="127">
        <f t="shared" si="34"/>
        <v>0</v>
      </c>
      <c r="AU87" s="127">
        <f t="shared" si="34"/>
        <v>0</v>
      </c>
      <c r="AV87" s="127">
        <f t="shared" si="34"/>
        <v>0</v>
      </c>
      <c r="AW87" s="127">
        <f t="shared" si="34"/>
        <v>0</v>
      </c>
      <c r="AX87" s="127">
        <f t="shared" si="34"/>
        <v>0</v>
      </c>
      <c r="AY87" s="127">
        <f t="shared" si="34"/>
        <v>0</v>
      </c>
      <c r="AZ87" s="127">
        <f t="shared" si="34"/>
        <v>0</v>
      </c>
      <c r="BA87" s="127">
        <f t="shared" si="34"/>
        <v>0</v>
      </c>
      <c r="BB87" s="127">
        <f t="shared" si="34"/>
        <v>0</v>
      </c>
      <c r="BC87" s="127">
        <f t="shared" si="34"/>
        <v>0</v>
      </c>
      <c r="BD87" s="127">
        <f t="shared" si="34"/>
        <v>0</v>
      </c>
      <c r="BE87" s="118"/>
      <c r="BF87" s="119"/>
      <c r="BG87" s="119"/>
      <c r="BH87" s="119"/>
      <c r="BI87" s="119"/>
      <c r="BJ87" s="119"/>
      <c r="BK87" s="119"/>
      <c r="BL87" s="119"/>
      <c r="BM87" s="119"/>
      <c r="BN87" s="119"/>
      <c r="BO87" s="119"/>
      <c r="BP87" s="119"/>
      <c r="BQ87" s="119"/>
      <c r="BR87" s="129">
        <f t="shared" si="17"/>
        <v>0</v>
      </c>
    </row>
    <row r="88" spans="2:70" ht="14.4" hidden="1" x14ac:dyDescent="0.55000000000000004">
      <c r="B88" s="123"/>
      <c r="C88" s="123"/>
      <c r="D88" s="123"/>
      <c r="E88" s="149"/>
      <c r="F88" s="149"/>
      <c r="G88" s="122">
        <f t="shared" si="28"/>
        <v>0</v>
      </c>
      <c r="H88" s="123"/>
      <c r="I88" s="123"/>
      <c r="J88" s="124"/>
      <c r="K88" s="125">
        <f t="shared" si="29"/>
        <v>0</v>
      </c>
      <c r="L88" s="126"/>
      <c r="M88" s="127">
        <f t="shared" si="37"/>
        <v>0</v>
      </c>
      <c r="N88" s="127">
        <f t="shared" si="37"/>
        <v>0</v>
      </c>
      <c r="O88" s="127">
        <f t="shared" si="37"/>
        <v>0</v>
      </c>
      <c r="P88" s="127">
        <f t="shared" si="37"/>
        <v>0</v>
      </c>
      <c r="Q88" s="127">
        <f t="shared" si="37"/>
        <v>0</v>
      </c>
      <c r="R88" s="127">
        <f t="shared" si="37"/>
        <v>0</v>
      </c>
      <c r="S88" s="127">
        <f t="shared" si="37"/>
        <v>0</v>
      </c>
      <c r="T88" s="127">
        <f t="shared" si="36"/>
        <v>0</v>
      </c>
      <c r="U88" s="127">
        <f t="shared" si="36"/>
        <v>0</v>
      </c>
      <c r="V88" s="127">
        <f t="shared" si="36"/>
        <v>0</v>
      </c>
      <c r="W88" s="127">
        <f t="shared" si="36"/>
        <v>0</v>
      </c>
      <c r="X88" s="127">
        <f t="shared" si="36"/>
        <v>0</v>
      </c>
      <c r="Y88" s="127">
        <f t="shared" si="36"/>
        <v>0</v>
      </c>
      <c r="Z88" s="127">
        <f t="shared" si="36"/>
        <v>0</v>
      </c>
      <c r="AA88" s="127">
        <f t="shared" si="36"/>
        <v>0</v>
      </c>
      <c r="AB88" s="127">
        <f t="shared" si="36"/>
        <v>0</v>
      </c>
      <c r="AC88" s="127">
        <f t="shared" si="36"/>
        <v>0</v>
      </c>
      <c r="AD88" s="127">
        <f t="shared" si="36"/>
        <v>0</v>
      </c>
      <c r="AE88" s="127">
        <f t="shared" si="36"/>
        <v>0</v>
      </c>
      <c r="AF88" s="127">
        <f t="shared" si="36"/>
        <v>0</v>
      </c>
      <c r="AG88" s="127">
        <f t="shared" si="36"/>
        <v>0</v>
      </c>
      <c r="AH88" s="127">
        <f t="shared" si="35"/>
        <v>0</v>
      </c>
      <c r="AI88" s="127">
        <f t="shared" si="35"/>
        <v>0</v>
      </c>
      <c r="AJ88" s="127">
        <f t="shared" si="35"/>
        <v>0</v>
      </c>
      <c r="AK88" s="127">
        <f t="shared" si="35"/>
        <v>0</v>
      </c>
      <c r="AL88" s="127">
        <f t="shared" si="35"/>
        <v>0</v>
      </c>
      <c r="AM88" s="127">
        <f t="shared" si="35"/>
        <v>0</v>
      </c>
      <c r="AN88" s="127">
        <f t="shared" si="35"/>
        <v>0</v>
      </c>
      <c r="AO88" s="127">
        <f t="shared" si="35"/>
        <v>0</v>
      </c>
      <c r="AP88" s="127">
        <f t="shared" si="35"/>
        <v>0</v>
      </c>
      <c r="AQ88" s="127">
        <f t="shared" si="35"/>
        <v>0</v>
      </c>
      <c r="AR88" s="117">
        <f t="shared" si="18"/>
        <v>0</v>
      </c>
      <c r="AS88" s="127">
        <f t="shared" si="19"/>
        <v>0</v>
      </c>
      <c r="AT88" s="127">
        <f t="shared" si="34"/>
        <v>0</v>
      </c>
      <c r="AU88" s="127">
        <f t="shared" si="34"/>
        <v>0</v>
      </c>
      <c r="AV88" s="127">
        <f t="shared" si="34"/>
        <v>0</v>
      </c>
      <c r="AW88" s="127">
        <f t="shared" si="34"/>
        <v>0</v>
      </c>
      <c r="AX88" s="127">
        <f t="shared" si="34"/>
        <v>0</v>
      </c>
      <c r="AY88" s="127">
        <f t="shared" si="34"/>
        <v>0</v>
      </c>
      <c r="AZ88" s="127">
        <f t="shared" si="34"/>
        <v>0</v>
      </c>
      <c r="BA88" s="127">
        <f t="shared" si="34"/>
        <v>0</v>
      </c>
      <c r="BB88" s="127">
        <f t="shared" si="34"/>
        <v>0</v>
      </c>
      <c r="BC88" s="127">
        <f t="shared" si="34"/>
        <v>0</v>
      </c>
      <c r="BD88" s="127">
        <f t="shared" si="34"/>
        <v>0</v>
      </c>
      <c r="BE88" s="118"/>
      <c r="BF88" s="119"/>
      <c r="BG88" s="119"/>
      <c r="BH88" s="119"/>
      <c r="BI88" s="119"/>
      <c r="BJ88" s="119"/>
      <c r="BK88" s="119"/>
      <c r="BL88" s="119"/>
      <c r="BM88" s="119"/>
      <c r="BN88" s="119"/>
      <c r="BO88" s="119"/>
      <c r="BP88" s="119"/>
      <c r="BQ88" s="119"/>
      <c r="BR88" s="129">
        <f t="shared" si="17"/>
        <v>0</v>
      </c>
    </row>
    <row r="89" spans="2:70" ht="14.4" hidden="1" x14ac:dyDescent="0.55000000000000004">
      <c r="B89" s="123"/>
      <c r="C89" s="123"/>
      <c r="D89" s="123"/>
      <c r="E89" s="149"/>
      <c r="F89" s="149"/>
      <c r="G89" s="122">
        <f t="shared" si="28"/>
        <v>0</v>
      </c>
      <c r="H89" s="123"/>
      <c r="I89" s="123"/>
      <c r="J89" s="124"/>
      <c r="K89" s="125">
        <f t="shared" si="29"/>
        <v>0</v>
      </c>
      <c r="L89" s="126"/>
      <c r="M89" s="127">
        <f t="shared" si="37"/>
        <v>0</v>
      </c>
      <c r="N89" s="127">
        <f t="shared" si="37"/>
        <v>0</v>
      </c>
      <c r="O89" s="127">
        <f t="shared" si="37"/>
        <v>0</v>
      </c>
      <c r="P89" s="127">
        <f t="shared" si="37"/>
        <v>0</v>
      </c>
      <c r="Q89" s="127">
        <f t="shared" si="37"/>
        <v>0</v>
      </c>
      <c r="R89" s="127">
        <f t="shared" si="37"/>
        <v>0</v>
      </c>
      <c r="S89" s="127">
        <f t="shared" si="37"/>
        <v>0</v>
      </c>
      <c r="T89" s="127">
        <f t="shared" si="36"/>
        <v>0</v>
      </c>
      <c r="U89" s="127">
        <f t="shared" si="36"/>
        <v>0</v>
      </c>
      <c r="V89" s="127">
        <f t="shared" si="36"/>
        <v>0</v>
      </c>
      <c r="W89" s="127">
        <f t="shared" si="36"/>
        <v>0</v>
      </c>
      <c r="X89" s="127">
        <f t="shared" si="36"/>
        <v>0</v>
      </c>
      <c r="Y89" s="127">
        <f t="shared" si="36"/>
        <v>0</v>
      </c>
      <c r="Z89" s="127">
        <f t="shared" si="36"/>
        <v>0</v>
      </c>
      <c r="AA89" s="127">
        <f t="shared" si="36"/>
        <v>0</v>
      </c>
      <c r="AB89" s="127">
        <f t="shared" si="36"/>
        <v>0</v>
      </c>
      <c r="AC89" s="127">
        <f t="shared" si="36"/>
        <v>0</v>
      </c>
      <c r="AD89" s="127">
        <f t="shared" si="36"/>
        <v>0</v>
      </c>
      <c r="AE89" s="127">
        <f t="shared" si="36"/>
        <v>0</v>
      </c>
      <c r="AF89" s="127">
        <f t="shared" si="36"/>
        <v>0</v>
      </c>
      <c r="AG89" s="127">
        <f t="shared" si="36"/>
        <v>0</v>
      </c>
      <c r="AH89" s="127">
        <f t="shared" si="35"/>
        <v>0</v>
      </c>
      <c r="AI89" s="127">
        <f t="shared" si="35"/>
        <v>0</v>
      </c>
      <c r="AJ89" s="127">
        <f t="shared" si="35"/>
        <v>0</v>
      </c>
      <c r="AK89" s="127">
        <f t="shared" si="35"/>
        <v>0</v>
      </c>
      <c r="AL89" s="127">
        <f t="shared" si="35"/>
        <v>0</v>
      </c>
      <c r="AM89" s="127">
        <f t="shared" si="35"/>
        <v>0</v>
      </c>
      <c r="AN89" s="127">
        <f t="shared" si="35"/>
        <v>0</v>
      </c>
      <c r="AO89" s="127">
        <f t="shared" si="35"/>
        <v>0</v>
      </c>
      <c r="AP89" s="127">
        <f t="shared" si="35"/>
        <v>0</v>
      </c>
      <c r="AQ89" s="127">
        <f t="shared" si="35"/>
        <v>0</v>
      </c>
      <c r="AR89" s="117">
        <f t="shared" si="18"/>
        <v>0</v>
      </c>
      <c r="AS89" s="127">
        <f t="shared" si="19"/>
        <v>0</v>
      </c>
      <c r="AT89" s="127">
        <f t="shared" si="34"/>
        <v>0</v>
      </c>
      <c r="AU89" s="127">
        <f t="shared" si="34"/>
        <v>0</v>
      </c>
      <c r="AV89" s="127">
        <f t="shared" si="34"/>
        <v>0</v>
      </c>
      <c r="AW89" s="127">
        <f t="shared" si="34"/>
        <v>0</v>
      </c>
      <c r="AX89" s="127">
        <f t="shared" si="34"/>
        <v>0</v>
      </c>
      <c r="AY89" s="127">
        <f t="shared" si="34"/>
        <v>0</v>
      </c>
      <c r="AZ89" s="127">
        <f t="shared" si="34"/>
        <v>0</v>
      </c>
      <c r="BA89" s="127">
        <f t="shared" si="34"/>
        <v>0</v>
      </c>
      <c r="BB89" s="127">
        <f t="shared" si="34"/>
        <v>0</v>
      </c>
      <c r="BC89" s="127">
        <f t="shared" si="34"/>
        <v>0</v>
      </c>
      <c r="BD89" s="127">
        <f t="shared" si="34"/>
        <v>0</v>
      </c>
      <c r="BE89" s="118"/>
      <c r="BF89" s="119"/>
      <c r="BG89" s="119"/>
      <c r="BH89" s="119"/>
      <c r="BI89" s="119"/>
      <c r="BJ89" s="119"/>
      <c r="BK89" s="119"/>
      <c r="BL89" s="119"/>
      <c r="BM89" s="119"/>
      <c r="BN89" s="119"/>
      <c r="BO89" s="119"/>
      <c r="BP89" s="119"/>
      <c r="BQ89" s="119"/>
      <c r="BR89" s="129">
        <f t="shared" si="17"/>
        <v>0</v>
      </c>
    </row>
    <row r="90" spans="2:70" ht="14.4" hidden="1" x14ac:dyDescent="0.55000000000000004">
      <c r="B90" s="123"/>
      <c r="C90" s="123"/>
      <c r="D90" s="123"/>
      <c r="E90" s="149"/>
      <c r="F90" s="149"/>
      <c r="G90" s="122">
        <f t="shared" si="28"/>
        <v>0</v>
      </c>
      <c r="H90" s="123"/>
      <c r="I90" s="123"/>
      <c r="J90" s="124"/>
      <c r="K90" s="125">
        <f t="shared" si="29"/>
        <v>0</v>
      </c>
      <c r="L90" s="126"/>
      <c r="M90" s="127">
        <f t="shared" si="37"/>
        <v>0</v>
      </c>
      <c r="N90" s="127">
        <f t="shared" si="37"/>
        <v>0</v>
      </c>
      <c r="O90" s="127">
        <f t="shared" si="37"/>
        <v>0</v>
      </c>
      <c r="P90" s="127">
        <f t="shared" si="37"/>
        <v>0</v>
      </c>
      <c r="Q90" s="127">
        <f t="shared" si="37"/>
        <v>0</v>
      </c>
      <c r="R90" s="127">
        <f t="shared" si="37"/>
        <v>0</v>
      </c>
      <c r="S90" s="127">
        <f t="shared" si="37"/>
        <v>0</v>
      </c>
      <c r="T90" s="127">
        <f t="shared" si="36"/>
        <v>0</v>
      </c>
      <c r="U90" s="127">
        <f t="shared" si="36"/>
        <v>0</v>
      </c>
      <c r="V90" s="127">
        <f t="shared" si="36"/>
        <v>0</v>
      </c>
      <c r="W90" s="127">
        <f t="shared" si="36"/>
        <v>0</v>
      </c>
      <c r="X90" s="127">
        <f t="shared" si="36"/>
        <v>0</v>
      </c>
      <c r="Y90" s="127">
        <f t="shared" si="36"/>
        <v>0</v>
      </c>
      <c r="Z90" s="127">
        <f t="shared" si="36"/>
        <v>0</v>
      </c>
      <c r="AA90" s="127">
        <f t="shared" si="36"/>
        <v>0</v>
      </c>
      <c r="AB90" s="127">
        <f t="shared" si="36"/>
        <v>0</v>
      </c>
      <c r="AC90" s="127">
        <f t="shared" si="36"/>
        <v>0</v>
      </c>
      <c r="AD90" s="127">
        <f t="shared" si="36"/>
        <v>0</v>
      </c>
      <c r="AE90" s="127">
        <f t="shared" si="36"/>
        <v>0</v>
      </c>
      <c r="AF90" s="127">
        <f t="shared" si="36"/>
        <v>0</v>
      </c>
      <c r="AG90" s="127">
        <f t="shared" si="36"/>
        <v>0</v>
      </c>
      <c r="AH90" s="127">
        <f t="shared" si="36"/>
        <v>0</v>
      </c>
      <c r="AI90" s="127">
        <f t="shared" si="36"/>
        <v>0</v>
      </c>
      <c r="AJ90" s="127">
        <f t="shared" si="35"/>
        <v>0</v>
      </c>
      <c r="AK90" s="127">
        <f t="shared" si="35"/>
        <v>0</v>
      </c>
      <c r="AL90" s="127">
        <f t="shared" si="35"/>
        <v>0</v>
      </c>
      <c r="AM90" s="127">
        <f t="shared" si="35"/>
        <v>0</v>
      </c>
      <c r="AN90" s="127">
        <f t="shared" si="35"/>
        <v>0</v>
      </c>
      <c r="AO90" s="127">
        <f t="shared" si="35"/>
        <v>0</v>
      </c>
      <c r="AP90" s="127">
        <f t="shared" si="35"/>
        <v>0</v>
      </c>
      <c r="AQ90" s="127">
        <f t="shared" si="35"/>
        <v>0</v>
      </c>
      <c r="AR90" s="117">
        <f t="shared" si="18"/>
        <v>0</v>
      </c>
      <c r="AS90" s="127">
        <f t="shared" si="19"/>
        <v>0</v>
      </c>
      <c r="AT90" s="127">
        <f t="shared" si="34"/>
        <v>0</v>
      </c>
      <c r="AU90" s="127">
        <f t="shared" si="34"/>
        <v>0</v>
      </c>
      <c r="AV90" s="127">
        <f t="shared" si="34"/>
        <v>0</v>
      </c>
      <c r="AW90" s="127">
        <f t="shared" si="34"/>
        <v>0</v>
      </c>
      <c r="AX90" s="127">
        <f t="shared" si="34"/>
        <v>0</v>
      </c>
      <c r="AY90" s="127">
        <f t="shared" si="34"/>
        <v>0</v>
      </c>
      <c r="AZ90" s="127">
        <f t="shared" si="34"/>
        <v>0</v>
      </c>
      <c r="BA90" s="127">
        <f t="shared" si="34"/>
        <v>0</v>
      </c>
      <c r="BB90" s="127">
        <f t="shared" si="34"/>
        <v>0</v>
      </c>
      <c r="BC90" s="127">
        <f t="shared" si="34"/>
        <v>0</v>
      </c>
      <c r="BD90" s="127">
        <f t="shared" si="34"/>
        <v>0</v>
      </c>
      <c r="BE90" s="118"/>
      <c r="BF90" s="119"/>
      <c r="BG90" s="119"/>
      <c r="BH90" s="119"/>
      <c r="BI90" s="119"/>
      <c r="BJ90" s="119"/>
      <c r="BK90" s="119"/>
      <c r="BL90" s="119"/>
      <c r="BM90" s="119"/>
      <c r="BN90" s="119"/>
      <c r="BO90" s="119"/>
      <c r="BP90" s="119"/>
      <c r="BQ90" s="119"/>
      <c r="BR90" s="129">
        <f t="shared" ref="BR90:BR153" si="38">SUM(BF90:BQ90)</f>
        <v>0</v>
      </c>
    </row>
    <row r="91" spans="2:70" ht="14.4" hidden="1" x14ac:dyDescent="0.55000000000000004">
      <c r="B91" s="123"/>
      <c r="C91" s="123"/>
      <c r="D91" s="123"/>
      <c r="E91" s="149"/>
      <c r="F91" s="149"/>
      <c r="G91" s="122">
        <f t="shared" si="28"/>
        <v>0</v>
      </c>
      <c r="H91" s="123"/>
      <c r="I91" s="123"/>
      <c r="J91" s="124"/>
      <c r="K91" s="125">
        <f t="shared" si="29"/>
        <v>0</v>
      </c>
      <c r="L91" s="126"/>
      <c r="M91" s="127">
        <f t="shared" si="37"/>
        <v>0</v>
      </c>
      <c r="N91" s="127">
        <f t="shared" si="37"/>
        <v>0</v>
      </c>
      <c r="O91" s="127">
        <f t="shared" si="37"/>
        <v>0</v>
      </c>
      <c r="P91" s="127">
        <f t="shared" si="37"/>
        <v>0</v>
      </c>
      <c r="Q91" s="127">
        <f t="shared" si="37"/>
        <v>0</v>
      </c>
      <c r="R91" s="127">
        <f t="shared" si="37"/>
        <v>0</v>
      </c>
      <c r="S91" s="127">
        <f t="shared" si="37"/>
        <v>0</v>
      </c>
      <c r="T91" s="127">
        <f t="shared" si="37"/>
        <v>0</v>
      </c>
      <c r="U91" s="127">
        <f t="shared" si="37"/>
        <v>0</v>
      </c>
      <c r="V91" s="127">
        <f t="shared" si="37"/>
        <v>0</v>
      </c>
      <c r="W91" s="127">
        <f t="shared" si="37"/>
        <v>0</v>
      </c>
      <c r="X91" s="127">
        <f t="shared" si="37"/>
        <v>0</v>
      </c>
      <c r="Y91" s="127">
        <f t="shared" si="37"/>
        <v>0</v>
      </c>
      <c r="Z91" s="127">
        <f t="shared" si="37"/>
        <v>0</v>
      </c>
      <c r="AA91" s="127">
        <f t="shared" si="37"/>
        <v>0</v>
      </c>
      <c r="AB91" s="127">
        <f t="shared" si="37"/>
        <v>0</v>
      </c>
      <c r="AC91" s="127">
        <f t="shared" si="36"/>
        <v>0</v>
      </c>
      <c r="AD91" s="127">
        <f t="shared" si="36"/>
        <v>0</v>
      </c>
      <c r="AE91" s="127">
        <f t="shared" si="36"/>
        <v>0</v>
      </c>
      <c r="AF91" s="127">
        <f t="shared" si="36"/>
        <v>0</v>
      </c>
      <c r="AG91" s="127">
        <f t="shared" si="36"/>
        <v>0</v>
      </c>
      <c r="AH91" s="127">
        <f t="shared" si="36"/>
        <v>0</v>
      </c>
      <c r="AI91" s="127">
        <f t="shared" si="36"/>
        <v>0</v>
      </c>
      <c r="AJ91" s="127">
        <f t="shared" si="35"/>
        <v>0</v>
      </c>
      <c r="AK91" s="127">
        <f t="shared" si="35"/>
        <v>0</v>
      </c>
      <c r="AL91" s="127">
        <f t="shared" si="35"/>
        <v>0</v>
      </c>
      <c r="AM91" s="127">
        <f t="shared" si="35"/>
        <v>0</v>
      </c>
      <c r="AN91" s="127">
        <f t="shared" si="35"/>
        <v>0</v>
      </c>
      <c r="AO91" s="127">
        <f t="shared" si="35"/>
        <v>0</v>
      </c>
      <c r="AP91" s="127">
        <f t="shared" si="35"/>
        <v>0</v>
      </c>
      <c r="AQ91" s="127">
        <f t="shared" si="35"/>
        <v>0</v>
      </c>
      <c r="AR91" s="117">
        <f t="shared" si="18"/>
        <v>0</v>
      </c>
      <c r="AS91" s="127">
        <f t="shared" si="19"/>
        <v>0</v>
      </c>
      <c r="AT91" s="127">
        <f t="shared" si="34"/>
        <v>0</v>
      </c>
      <c r="AU91" s="127">
        <f t="shared" si="34"/>
        <v>0</v>
      </c>
      <c r="AV91" s="127">
        <f t="shared" si="34"/>
        <v>0</v>
      </c>
      <c r="AW91" s="127">
        <f t="shared" si="34"/>
        <v>0</v>
      </c>
      <c r="AX91" s="127">
        <f t="shared" si="34"/>
        <v>0</v>
      </c>
      <c r="AY91" s="127">
        <f t="shared" si="34"/>
        <v>0</v>
      </c>
      <c r="AZ91" s="127">
        <f t="shared" si="34"/>
        <v>0</v>
      </c>
      <c r="BA91" s="127">
        <f t="shared" si="34"/>
        <v>0</v>
      </c>
      <c r="BB91" s="127">
        <f t="shared" si="34"/>
        <v>0</v>
      </c>
      <c r="BC91" s="127">
        <f t="shared" si="34"/>
        <v>0</v>
      </c>
      <c r="BD91" s="127">
        <f t="shared" si="34"/>
        <v>0</v>
      </c>
      <c r="BE91" s="118"/>
      <c r="BF91" s="119"/>
      <c r="BG91" s="119"/>
      <c r="BH91" s="119"/>
      <c r="BI91" s="119"/>
      <c r="BJ91" s="119"/>
      <c r="BK91" s="119"/>
      <c r="BL91" s="119"/>
      <c r="BM91" s="119"/>
      <c r="BN91" s="119"/>
      <c r="BO91" s="119"/>
      <c r="BP91" s="119"/>
      <c r="BQ91" s="119"/>
      <c r="BR91" s="129">
        <f t="shared" si="38"/>
        <v>0</v>
      </c>
    </row>
    <row r="92" spans="2:70" ht="14.4" hidden="1" x14ac:dyDescent="0.55000000000000004">
      <c r="B92" s="123"/>
      <c r="C92" s="123"/>
      <c r="D92" s="123"/>
      <c r="E92" s="149"/>
      <c r="F92" s="149"/>
      <c r="G92" s="122">
        <f t="shared" ref="G92:G155" si="39">F92-E92</f>
        <v>0</v>
      </c>
      <c r="H92" s="123"/>
      <c r="I92" s="123"/>
      <c r="J92" s="124"/>
      <c r="K92" s="125">
        <f t="shared" ref="K92:K155" si="40">J92/(1+$K$6)</f>
        <v>0</v>
      </c>
      <c r="L92" s="126"/>
      <c r="M92" s="127">
        <f t="shared" si="37"/>
        <v>0</v>
      </c>
      <c r="N92" s="127">
        <f t="shared" si="37"/>
        <v>0</v>
      </c>
      <c r="O92" s="127">
        <f t="shared" si="37"/>
        <v>0</v>
      </c>
      <c r="P92" s="127">
        <f t="shared" si="37"/>
        <v>0</v>
      </c>
      <c r="Q92" s="127">
        <f t="shared" si="37"/>
        <v>0</v>
      </c>
      <c r="R92" s="127">
        <f t="shared" si="37"/>
        <v>0</v>
      </c>
      <c r="S92" s="127">
        <f t="shared" si="37"/>
        <v>0</v>
      </c>
      <c r="T92" s="127">
        <f t="shared" si="37"/>
        <v>0</v>
      </c>
      <c r="U92" s="127">
        <f t="shared" si="37"/>
        <v>0</v>
      </c>
      <c r="V92" s="127">
        <f t="shared" si="37"/>
        <v>0</v>
      </c>
      <c r="W92" s="127">
        <f t="shared" si="37"/>
        <v>0</v>
      </c>
      <c r="X92" s="127">
        <f t="shared" si="37"/>
        <v>0</v>
      </c>
      <c r="Y92" s="127">
        <f t="shared" si="37"/>
        <v>0</v>
      </c>
      <c r="Z92" s="127">
        <f t="shared" si="37"/>
        <v>0</v>
      </c>
      <c r="AA92" s="127">
        <f t="shared" si="37"/>
        <v>0</v>
      </c>
      <c r="AB92" s="127">
        <f t="shared" si="37"/>
        <v>0</v>
      </c>
      <c r="AC92" s="127">
        <f t="shared" si="36"/>
        <v>0</v>
      </c>
      <c r="AD92" s="127">
        <f t="shared" si="36"/>
        <v>0</v>
      </c>
      <c r="AE92" s="127">
        <f t="shared" si="36"/>
        <v>0</v>
      </c>
      <c r="AF92" s="127">
        <f t="shared" si="36"/>
        <v>0</v>
      </c>
      <c r="AG92" s="127">
        <f t="shared" si="35"/>
        <v>0</v>
      </c>
      <c r="AH92" s="127">
        <f t="shared" si="35"/>
        <v>0</v>
      </c>
      <c r="AI92" s="127">
        <f t="shared" si="35"/>
        <v>0</v>
      </c>
      <c r="AJ92" s="127">
        <f t="shared" si="35"/>
        <v>0</v>
      </c>
      <c r="AK92" s="127">
        <f t="shared" si="35"/>
        <v>0</v>
      </c>
      <c r="AL92" s="127">
        <f t="shared" si="35"/>
        <v>0</v>
      </c>
      <c r="AM92" s="127">
        <f t="shared" si="35"/>
        <v>0</v>
      </c>
      <c r="AN92" s="127">
        <f t="shared" si="35"/>
        <v>0</v>
      </c>
      <c r="AO92" s="127">
        <f t="shared" si="35"/>
        <v>0</v>
      </c>
      <c r="AP92" s="127">
        <f t="shared" si="35"/>
        <v>0</v>
      </c>
      <c r="AQ92" s="127">
        <f t="shared" si="35"/>
        <v>0</v>
      </c>
      <c r="AR92" s="117">
        <f t="shared" ref="AR92:AR155" si="41">SUM(AF92:AQ92)</f>
        <v>0</v>
      </c>
      <c r="AS92" s="127">
        <f t="shared" ref="AS92:AS155" si="42">IF($E92&gt;AS$4,0,IF($E92&gt;=AQ$4,IF($F92&gt;=AS$4,((AS$4-$E92)/$G92)*$K92),IF($E92&lt;AQ$4,IF($F92&gt;=AS$4,((AS$4-AQ$4)/$G92)*$K92,IF($F92&gt;AQ$4,IF($F92&lt;AS$4,(($F92-AQ$4)/$G92)*$K92),0)))))</f>
        <v>0</v>
      </c>
      <c r="AT92" s="127">
        <f t="shared" ref="AT92:BD107" si="43">IF($E92&gt;AT$4,0,IF($E92&gt;=AS$4,IF($F92&gt;=AT$4,((AT$4-$E92)/$G92)*$K92),IF($E92&lt;AS$4,IF($F92&gt;=AT$4,((AT$4-AS$4)/$G92)*$K92,IF($F92&gt;AS$4,IF($F92&lt;AT$4,(($F92-AS$4)/$G92)*$K92),0)))))</f>
        <v>0</v>
      </c>
      <c r="AU92" s="127">
        <f t="shared" si="43"/>
        <v>0</v>
      </c>
      <c r="AV92" s="127">
        <f t="shared" si="43"/>
        <v>0</v>
      </c>
      <c r="AW92" s="127">
        <f t="shared" si="43"/>
        <v>0</v>
      </c>
      <c r="AX92" s="127">
        <f t="shared" si="43"/>
        <v>0</v>
      </c>
      <c r="AY92" s="127">
        <f t="shared" si="43"/>
        <v>0</v>
      </c>
      <c r="AZ92" s="127">
        <f t="shared" si="43"/>
        <v>0</v>
      </c>
      <c r="BA92" s="127">
        <f t="shared" si="43"/>
        <v>0</v>
      </c>
      <c r="BB92" s="127">
        <f t="shared" si="43"/>
        <v>0</v>
      </c>
      <c r="BC92" s="127">
        <f t="shared" si="43"/>
        <v>0</v>
      </c>
      <c r="BD92" s="127">
        <f t="shared" si="43"/>
        <v>0</v>
      </c>
      <c r="BE92" s="118"/>
      <c r="BF92" s="119"/>
      <c r="BG92" s="119"/>
      <c r="BH92" s="119"/>
      <c r="BI92" s="119"/>
      <c r="BJ92" s="119"/>
      <c r="BK92" s="119"/>
      <c r="BL92" s="119"/>
      <c r="BM92" s="119"/>
      <c r="BN92" s="119"/>
      <c r="BO92" s="119"/>
      <c r="BP92" s="119"/>
      <c r="BQ92" s="119"/>
      <c r="BR92" s="129">
        <f t="shared" si="38"/>
        <v>0</v>
      </c>
    </row>
    <row r="93" spans="2:70" ht="14.4" hidden="1" x14ac:dyDescent="0.55000000000000004">
      <c r="B93" s="123"/>
      <c r="C93" s="123"/>
      <c r="D93" s="123"/>
      <c r="E93" s="149"/>
      <c r="F93" s="149"/>
      <c r="G93" s="122">
        <f t="shared" si="39"/>
        <v>0</v>
      </c>
      <c r="H93" s="123"/>
      <c r="I93" s="123"/>
      <c r="J93" s="124"/>
      <c r="K93" s="125">
        <f t="shared" si="40"/>
        <v>0</v>
      </c>
      <c r="L93" s="126"/>
      <c r="M93" s="127">
        <f t="shared" si="37"/>
        <v>0</v>
      </c>
      <c r="N93" s="127">
        <f t="shared" si="37"/>
        <v>0</v>
      </c>
      <c r="O93" s="127">
        <f t="shared" si="37"/>
        <v>0</v>
      </c>
      <c r="P93" s="127">
        <f t="shared" si="37"/>
        <v>0</v>
      </c>
      <c r="Q93" s="127">
        <f t="shared" si="37"/>
        <v>0</v>
      </c>
      <c r="R93" s="127">
        <f t="shared" si="37"/>
        <v>0</v>
      </c>
      <c r="S93" s="127">
        <f t="shared" si="37"/>
        <v>0</v>
      </c>
      <c r="T93" s="127">
        <f t="shared" si="37"/>
        <v>0</v>
      </c>
      <c r="U93" s="127">
        <f t="shared" si="37"/>
        <v>0</v>
      </c>
      <c r="V93" s="127">
        <f t="shared" si="37"/>
        <v>0</v>
      </c>
      <c r="W93" s="127">
        <f t="shared" si="37"/>
        <v>0</v>
      </c>
      <c r="X93" s="127">
        <f t="shared" si="37"/>
        <v>0</v>
      </c>
      <c r="Y93" s="127">
        <f t="shared" si="37"/>
        <v>0</v>
      </c>
      <c r="Z93" s="127">
        <f t="shared" si="37"/>
        <v>0</v>
      </c>
      <c r="AA93" s="127">
        <f t="shared" si="37"/>
        <v>0</v>
      </c>
      <c r="AB93" s="127">
        <f t="shared" si="37"/>
        <v>0</v>
      </c>
      <c r="AC93" s="127">
        <f t="shared" si="36"/>
        <v>0</v>
      </c>
      <c r="AD93" s="127">
        <f t="shared" si="36"/>
        <v>0</v>
      </c>
      <c r="AE93" s="127">
        <f t="shared" si="36"/>
        <v>0</v>
      </c>
      <c r="AF93" s="127">
        <f t="shared" si="36"/>
        <v>0</v>
      </c>
      <c r="AG93" s="127">
        <f t="shared" si="35"/>
        <v>0</v>
      </c>
      <c r="AH93" s="127">
        <f t="shared" si="35"/>
        <v>0</v>
      </c>
      <c r="AI93" s="127">
        <f t="shared" si="35"/>
        <v>0</v>
      </c>
      <c r="AJ93" s="127">
        <f t="shared" si="35"/>
        <v>0</v>
      </c>
      <c r="AK93" s="127">
        <f t="shared" si="35"/>
        <v>0</v>
      </c>
      <c r="AL93" s="127">
        <f t="shared" si="35"/>
        <v>0</v>
      </c>
      <c r="AM93" s="127">
        <f t="shared" si="35"/>
        <v>0</v>
      </c>
      <c r="AN93" s="127">
        <f t="shared" si="35"/>
        <v>0</v>
      </c>
      <c r="AO93" s="127">
        <f t="shared" si="35"/>
        <v>0</v>
      </c>
      <c r="AP93" s="127">
        <f t="shared" si="35"/>
        <v>0</v>
      </c>
      <c r="AQ93" s="127">
        <f t="shared" si="35"/>
        <v>0</v>
      </c>
      <c r="AR93" s="117">
        <f t="shared" si="41"/>
        <v>0</v>
      </c>
      <c r="AS93" s="127">
        <f t="shared" si="42"/>
        <v>0</v>
      </c>
      <c r="AT93" s="127">
        <f t="shared" si="43"/>
        <v>0</v>
      </c>
      <c r="AU93" s="127">
        <f t="shared" si="43"/>
        <v>0</v>
      </c>
      <c r="AV93" s="127">
        <f t="shared" si="43"/>
        <v>0</v>
      </c>
      <c r="AW93" s="127">
        <f t="shared" si="43"/>
        <v>0</v>
      </c>
      <c r="AX93" s="127">
        <f t="shared" si="43"/>
        <v>0</v>
      </c>
      <c r="AY93" s="127">
        <f t="shared" si="43"/>
        <v>0</v>
      </c>
      <c r="AZ93" s="127">
        <f t="shared" si="43"/>
        <v>0</v>
      </c>
      <c r="BA93" s="127">
        <f t="shared" si="43"/>
        <v>0</v>
      </c>
      <c r="BB93" s="127">
        <f t="shared" si="43"/>
        <v>0</v>
      </c>
      <c r="BC93" s="127">
        <f t="shared" si="43"/>
        <v>0</v>
      </c>
      <c r="BD93" s="127">
        <f t="shared" si="43"/>
        <v>0</v>
      </c>
      <c r="BE93" s="118"/>
      <c r="BF93" s="119"/>
      <c r="BG93" s="119"/>
      <c r="BH93" s="119"/>
      <c r="BI93" s="119"/>
      <c r="BJ93" s="119"/>
      <c r="BK93" s="119"/>
      <c r="BL93" s="119"/>
      <c r="BM93" s="119"/>
      <c r="BN93" s="119"/>
      <c r="BO93" s="119"/>
      <c r="BP93" s="119"/>
      <c r="BQ93" s="119"/>
      <c r="BR93" s="129">
        <f t="shared" si="38"/>
        <v>0</v>
      </c>
    </row>
    <row r="94" spans="2:70" ht="14.4" hidden="1" x14ac:dyDescent="0.55000000000000004">
      <c r="B94" s="123"/>
      <c r="C94" s="123"/>
      <c r="D94" s="123"/>
      <c r="E94" s="149"/>
      <c r="F94" s="149"/>
      <c r="G94" s="122">
        <f t="shared" si="39"/>
        <v>0</v>
      </c>
      <c r="H94" s="123"/>
      <c r="I94" s="123"/>
      <c r="J94" s="124"/>
      <c r="K94" s="125">
        <f t="shared" si="40"/>
        <v>0</v>
      </c>
      <c r="L94" s="126"/>
      <c r="M94" s="127">
        <f t="shared" si="37"/>
        <v>0</v>
      </c>
      <c r="N94" s="127">
        <f t="shared" si="37"/>
        <v>0</v>
      </c>
      <c r="O94" s="127">
        <f t="shared" si="37"/>
        <v>0</v>
      </c>
      <c r="P94" s="127">
        <f t="shared" si="37"/>
        <v>0</v>
      </c>
      <c r="Q94" s="127">
        <f t="shared" si="37"/>
        <v>0</v>
      </c>
      <c r="R94" s="127">
        <f t="shared" si="37"/>
        <v>0</v>
      </c>
      <c r="S94" s="127">
        <f t="shared" si="37"/>
        <v>0</v>
      </c>
      <c r="T94" s="127">
        <f t="shared" si="37"/>
        <v>0</v>
      </c>
      <c r="U94" s="127">
        <f t="shared" si="37"/>
        <v>0</v>
      </c>
      <c r="V94" s="127">
        <f t="shared" si="37"/>
        <v>0</v>
      </c>
      <c r="W94" s="127">
        <f t="shared" si="37"/>
        <v>0</v>
      </c>
      <c r="X94" s="127">
        <f t="shared" si="37"/>
        <v>0</v>
      </c>
      <c r="Y94" s="127">
        <f t="shared" si="37"/>
        <v>0</v>
      </c>
      <c r="Z94" s="127">
        <f t="shared" si="37"/>
        <v>0</v>
      </c>
      <c r="AA94" s="127">
        <f t="shared" si="37"/>
        <v>0</v>
      </c>
      <c r="AB94" s="127">
        <f t="shared" si="37"/>
        <v>0</v>
      </c>
      <c r="AC94" s="127">
        <f t="shared" si="36"/>
        <v>0</v>
      </c>
      <c r="AD94" s="127">
        <f t="shared" si="36"/>
        <v>0</v>
      </c>
      <c r="AE94" s="127">
        <f t="shared" si="36"/>
        <v>0</v>
      </c>
      <c r="AF94" s="127">
        <f t="shared" si="36"/>
        <v>0</v>
      </c>
      <c r="AG94" s="127">
        <f t="shared" si="36"/>
        <v>0</v>
      </c>
      <c r="AH94" s="127">
        <f t="shared" si="36"/>
        <v>0</v>
      </c>
      <c r="AI94" s="127">
        <f t="shared" si="36"/>
        <v>0</v>
      </c>
      <c r="AJ94" s="127">
        <f t="shared" ref="AC94:AQ109" si="44">IF($E94&gt;AJ$4,0,IF($E94&gt;=AI$4,IF($F94&gt;=AJ$4,((AJ$4-$E94)/$G94)*$K94),IF($E94&lt;AI$4,IF($F94&gt;=AJ$4,((AJ$4-AI$4)/$G94)*$K94,IF($F94&gt;AI$4,IF($F94&lt;AJ$4,(($F94-AI$4)/$G94)*$K94),0)))))</f>
        <v>0</v>
      </c>
      <c r="AK94" s="127">
        <f t="shared" si="44"/>
        <v>0</v>
      </c>
      <c r="AL94" s="127">
        <f t="shared" si="44"/>
        <v>0</v>
      </c>
      <c r="AM94" s="127">
        <f t="shared" si="44"/>
        <v>0</v>
      </c>
      <c r="AN94" s="127">
        <f t="shared" si="44"/>
        <v>0</v>
      </c>
      <c r="AO94" s="127">
        <f t="shared" si="44"/>
        <v>0</v>
      </c>
      <c r="AP94" s="127">
        <f t="shared" si="44"/>
        <v>0</v>
      </c>
      <c r="AQ94" s="127">
        <f t="shared" si="44"/>
        <v>0</v>
      </c>
      <c r="AR94" s="117">
        <f t="shared" si="41"/>
        <v>0</v>
      </c>
      <c r="AS94" s="127">
        <f t="shared" si="42"/>
        <v>0</v>
      </c>
      <c r="AT94" s="127">
        <f t="shared" si="43"/>
        <v>0</v>
      </c>
      <c r="AU94" s="127">
        <f t="shared" si="43"/>
        <v>0</v>
      </c>
      <c r="AV94" s="127">
        <f t="shared" si="43"/>
        <v>0</v>
      </c>
      <c r="AW94" s="127">
        <f t="shared" si="43"/>
        <v>0</v>
      </c>
      <c r="AX94" s="127">
        <f t="shared" si="43"/>
        <v>0</v>
      </c>
      <c r="AY94" s="127">
        <f t="shared" si="43"/>
        <v>0</v>
      </c>
      <c r="AZ94" s="127">
        <f t="shared" si="43"/>
        <v>0</v>
      </c>
      <c r="BA94" s="127">
        <f t="shared" si="43"/>
        <v>0</v>
      </c>
      <c r="BB94" s="127">
        <f t="shared" si="43"/>
        <v>0</v>
      </c>
      <c r="BC94" s="127">
        <f t="shared" si="43"/>
        <v>0</v>
      </c>
      <c r="BD94" s="127">
        <f t="shared" si="43"/>
        <v>0</v>
      </c>
      <c r="BE94" s="118"/>
      <c r="BF94" s="119"/>
      <c r="BG94" s="119"/>
      <c r="BH94" s="119"/>
      <c r="BI94" s="119"/>
      <c r="BJ94" s="119"/>
      <c r="BK94" s="119"/>
      <c r="BL94" s="119"/>
      <c r="BM94" s="119"/>
      <c r="BN94" s="119"/>
      <c r="BO94" s="119"/>
      <c r="BP94" s="119"/>
      <c r="BQ94" s="119"/>
      <c r="BR94" s="129">
        <f t="shared" si="38"/>
        <v>0</v>
      </c>
    </row>
    <row r="95" spans="2:70" ht="14.4" hidden="1" x14ac:dyDescent="0.55000000000000004">
      <c r="B95" s="123"/>
      <c r="C95" s="123"/>
      <c r="D95" s="123"/>
      <c r="E95" s="149"/>
      <c r="F95" s="149"/>
      <c r="G95" s="122">
        <f t="shared" si="39"/>
        <v>0</v>
      </c>
      <c r="H95" s="123"/>
      <c r="I95" s="123"/>
      <c r="J95" s="124"/>
      <c r="K95" s="125">
        <f t="shared" si="40"/>
        <v>0</v>
      </c>
      <c r="L95" s="126"/>
      <c r="M95" s="127">
        <f t="shared" si="37"/>
        <v>0</v>
      </c>
      <c r="N95" s="127">
        <f t="shared" si="37"/>
        <v>0</v>
      </c>
      <c r="O95" s="127">
        <f t="shared" si="37"/>
        <v>0</v>
      </c>
      <c r="P95" s="127">
        <f t="shared" si="37"/>
        <v>0</v>
      </c>
      <c r="Q95" s="127">
        <f t="shared" si="37"/>
        <v>0</v>
      </c>
      <c r="R95" s="127">
        <f t="shared" si="37"/>
        <v>0</v>
      </c>
      <c r="S95" s="127">
        <f t="shared" si="37"/>
        <v>0</v>
      </c>
      <c r="T95" s="127">
        <f t="shared" si="37"/>
        <v>0</v>
      </c>
      <c r="U95" s="127">
        <f t="shared" si="37"/>
        <v>0</v>
      </c>
      <c r="V95" s="127">
        <f t="shared" si="37"/>
        <v>0</v>
      </c>
      <c r="W95" s="127">
        <f t="shared" si="37"/>
        <v>0</v>
      </c>
      <c r="X95" s="127">
        <f t="shared" si="37"/>
        <v>0</v>
      </c>
      <c r="Y95" s="127">
        <f t="shared" si="37"/>
        <v>0</v>
      </c>
      <c r="Z95" s="127">
        <f t="shared" si="37"/>
        <v>0</v>
      </c>
      <c r="AA95" s="127">
        <f t="shared" si="37"/>
        <v>0</v>
      </c>
      <c r="AB95" s="127">
        <f t="shared" si="37"/>
        <v>0</v>
      </c>
      <c r="AC95" s="127">
        <f t="shared" ref="Q95:AF104" si="45">IF($E95&gt;AC$4,0,IF($E95&gt;=AB$4,IF($F95&gt;=AC$4,((AC$4-$E95)/$G95)*$K95),IF($E95&lt;AB$4,IF($F95&gt;=AC$4,((AC$4-AB$4)/$G95)*$K95,IF($F95&gt;AB$4,IF($F95&lt;AC$4,(($F95-AB$4)/$G95)*$K95),0)))))</f>
        <v>0</v>
      </c>
      <c r="AD95" s="127">
        <f t="shared" si="45"/>
        <v>0</v>
      </c>
      <c r="AE95" s="127">
        <f t="shared" si="45"/>
        <v>0</v>
      </c>
      <c r="AF95" s="127">
        <f t="shared" si="45"/>
        <v>0</v>
      </c>
      <c r="AG95" s="127">
        <f t="shared" si="44"/>
        <v>0</v>
      </c>
      <c r="AH95" s="127">
        <f t="shared" si="44"/>
        <v>0</v>
      </c>
      <c r="AI95" s="127">
        <f t="shared" si="44"/>
        <v>0</v>
      </c>
      <c r="AJ95" s="127">
        <f t="shared" si="44"/>
        <v>0</v>
      </c>
      <c r="AK95" s="127">
        <f t="shared" si="44"/>
        <v>0</v>
      </c>
      <c r="AL95" s="127">
        <f t="shared" si="44"/>
        <v>0</v>
      </c>
      <c r="AM95" s="127">
        <f t="shared" si="44"/>
        <v>0</v>
      </c>
      <c r="AN95" s="127">
        <f t="shared" si="44"/>
        <v>0</v>
      </c>
      <c r="AO95" s="127">
        <f t="shared" si="44"/>
        <v>0</v>
      </c>
      <c r="AP95" s="127">
        <f t="shared" si="44"/>
        <v>0</v>
      </c>
      <c r="AQ95" s="127">
        <f t="shared" si="44"/>
        <v>0</v>
      </c>
      <c r="AR95" s="117">
        <f t="shared" si="41"/>
        <v>0</v>
      </c>
      <c r="AS95" s="127">
        <f t="shared" si="42"/>
        <v>0</v>
      </c>
      <c r="AT95" s="127">
        <f t="shared" si="43"/>
        <v>0</v>
      </c>
      <c r="AU95" s="127">
        <f t="shared" si="43"/>
        <v>0</v>
      </c>
      <c r="AV95" s="127">
        <f t="shared" si="43"/>
        <v>0</v>
      </c>
      <c r="AW95" s="127">
        <f t="shared" si="43"/>
        <v>0</v>
      </c>
      <c r="AX95" s="127">
        <f t="shared" si="43"/>
        <v>0</v>
      </c>
      <c r="AY95" s="127">
        <f t="shared" si="43"/>
        <v>0</v>
      </c>
      <c r="AZ95" s="127">
        <f t="shared" si="43"/>
        <v>0</v>
      </c>
      <c r="BA95" s="127">
        <f t="shared" si="43"/>
        <v>0</v>
      </c>
      <c r="BB95" s="127">
        <f t="shared" si="43"/>
        <v>0</v>
      </c>
      <c r="BC95" s="127">
        <f t="shared" si="43"/>
        <v>0</v>
      </c>
      <c r="BD95" s="127">
        <f t="shared" si="43"/>
        <v>0</v>
      </c>
      <c r="BE95" s="118"/>
      <c r="BF95" s="119"/>
      <c r="BG95" s="119"/>
      <c r="BH95" s="119"/>
      <c r="BI95" s="119"/>
      <c r="BJ95" s="119"/>
      <c r="BK95" s="119"/>
      <c r="BL95" s="119"/>
      <c r="BM95" s="119"/>
      <c r="BN95" s="119"/>
      <c r="BO95" s="119"/>
      <c r="BP95" s="119"/>
      <c r="BQ95" s="119"/>
      <c r="BR95" s="129">
        <f t="shared" si="38"/>
        <v>0</v>
      </c>
    </row>
    <row r="96" spans="2:70" ht="14.4" hidden="1" x14ac:dyDescent="0.55000000000000004">
      <c r="B96" s="123"/>
      <c r="C96" s="123"/>
      <c r="D96" s="123"/>
      <c r="E96" s="149"/>
      <c r="F96" s="149"/>
      <c r="G96" s="122">
        <f t="shared" si="39"/>
        <v>0</v>
      </c>
      <c r="H96" s="123"/>
      <c r="I96" s="123"/>
      <c r="J96" s="124"/>
      <c r="K96" s="125">
        <f t="shared" si="40"/>
        <v>0</v>
      </c>
      <c r="L96" s="126"/>
      <c r="M96" s="127">
        <f t="shared" si="37"/>
        <v>0</v>
      </c>
      <c r="N96" s="127">
        <f t="shared" si="37"/>
        <v>0</v>
      </c>
      <c r="O96" s="127">
        <f t="shared" si="37"/>
        <v>0</v>
      </c>
      <c r="P96" s="127">
        <f t="shared" si="37"/>
        <v>0</v>
      </c>
      <c r="Q96" s="127">
        <f t="shared" si="45"/>
        <v>0</v>
      </c>
      <c r="R96" s="127">
        <f t="shared" si="45"/>
        <v>0</v>
      </c>
      <c r="S96" s="127">
        <f t="shared" si="45"/>
        <v>0</v>
      </c>
      <c r="T96" s="127">
        <f t="shared" si="45"/>
        <v>0</v>
      </c>
      <c r="U96" s="127">
        <f t="shared" si="45"/>
        <v>0</v>
      </c>
      <c r="V96" s="127">
        <f t="shared" si="45"/>
        <v>0</v>
      </c>
      <c r="W96" s="127">
        <f t="shared" si="45"/>
        <v>0</v>
      </c>
      <c r="X96" s="127">
        <f t="shared" si="45"/>
        <v>0</v>
      </c>
      <c r="Y96" s="127">
        <f t="shared" si="45"/>
        <v>0</v>
      </c>
      <c r="Z96" s="127">
        <f t="shared" si="45"/>
        <v>0</v>
      </c>
      <c r="AA96" s="127">
        <f t="shared" si="45"/>
        <v>0</v>
      </c>
      <c r="AB96" s="127">
        <f t="shared" si="45"/>
        <v>0</v>
      </c>
      <c r="AC96" s="127">
        <f t="shared" si="45"/>
        <v>0</v>
      </c>
      <c r="AD96" s="127">
        <f t="shared" si="45"/>
        <v>0</v>
      </c>
      <c r="AE96" s="127">
        <f t="shared" si="45"/>
        <v>0</v>
      </c>
      <c r="AF96" s="127">
        <f t="shared" si="45"/>
        <v>0</v>
      </c>
      <c r="AG96" s="127">
        <f t="shared" si="44"/>
        <v>0</v>
      </c>
      <c r="AH96" s="127">
        <f t="shared" si="44"/>
        <v>0</v>
      </c>
      <c r="AI96" s="127">
        <f t="shared" si="44"/>
        <v>0</v>
      </c>
      <c r="AJ96" s="127">
        <f t="shared" si="44"/>
        <v>0</v>
      </c>
      <c r="AK96" s="127">
        <f t="shared" si="44"/>
        <v>0</v>
      </c>
      <c r="AL96" s="127">
        <f t="shared" si="44"/>
        <v>0</v>
      </c>
      <c r="AM96" s="127">
        <f t="shared" si="44"/>
        <v>0</v>
      </c>
      <c r="AN96" s="127">
        <f t="shared" si="44"/>
        <v>0</v>
      </c>
      <c r="AO96" s="127">
        <f t="shared" si="44"/>
        <v>0</v>
      </c>
      <c r="AP96" s="127">
        <f t="shared" si="44"/>
        <v>0</v>
      </c>
      <c r="AQ96" s="127">
        <f t="shared" si="44"/>
        <v>0</v>
      </c>
      <c r="AR96" s="117">
        <f t="shared" si="41"/>
        <v>0</v>
      </c>
      <c r="AS96" s="127">
        <f t="shared" si="42"/>
        <v>0</v>
      </c>
      <c r="AT96" s="127">
        <f t="shared" si="43"/>
        <v>0</v>
      </c>
      <c r="AU96" s="127">
        <f t="shared" si="43"/>
        <v>0</v>
      </c>
      <c r="AV96" s="127">
        <f t="shared" si="43"/>
        <v>0</v>
      </c>
      <c r="AW96" s="127">
        <f t="shared" si="43"/>
        <v>0</v>
      </c>
      <c r="AX96" s="127">
        <f t="shared" si="43"/>
        <v>0</v>
      </c>
      <c r="AY96" s="127">
        <f t="shared" si="43"/>
        <v>0</v>
      </c>
      <c r="AZ96" s="127">
        <f t="shared" si="43"/>
        <v>0</v>
      </c>
      <c r="BA96" s="127">
        <f t="shared" si="43"/>
        <v>0</v>
      </c>
      <c r="BB96" s="127">
        <f t="shared" si="43"/>
        <v>0</v>
      </c>
      <c r="BC96" s="127">
        <f t="shared" si="43"/>
        <v>0</v>
      </c>
      <c r="BD96" s="127">
        <f t="shared" si="43"/>
        <v>0</v>
      </c>
      <c r="BE96" s="118"/>
      <c r="BF96" s="119"/>
      <c r="BG96" s="119"/>
      <c r="BH96" s="119"/>
      <c r="BI96" s="119"/>
      <c r="BJ96" s="119"/>
      <c r="BK96" s="119"/>
      <c r="BL96" s="119"/>
      <c r="BM96" s="119"/>
      <c r="BN96" s="119"/>
      <c r="BO96" s="119"/>
      <c r="BP96" s="119"/>
      <c r="BQ96" s="119"/>
      <c r="BR96" s="129">
        <f t="shared" si="38"/>
        <v>0</v>
      </c>
    </row>
    <row r="97" spans="2:70" ht="14.4" hidden="1" x14ac:dyDescent="0.55000000000000004">
      <c r="B97" s="123"/>
      <c r="C97" s="123"/>
      <c r="D97" s="123"/>
      <c r="E97" s="149"/>
      <c r="F97" s="149"/>
      <c r="G97" s="122">
        <f t="shared" si="39"/>
        <v>0</v>
      </c>
      <c r="H97" s="123"/>
      <c r="I97" s="123"/>
      <c r="J97" s="124"/>
      <c r="K97" s="125">
        <f t="shared" si="40"/>
        <v>0</v>
      </c>
      <c r="L97" s="126"/>
      <c r="M97" s="127">
        <f t="shared" si="37"/>
        <v>0</v>
      </c>
      <c r="N97" s="127">
        <f t="shared" si="37"/>
        <v>0</v>
      </c>
      <c r="O97" s="127">
        <f t="shared" si="37"/>
        <v>0</v>
      </c>
      <c r="P97" s="127">
        <f t="shared" si="37"/>
        <v>0</v>
      </c>
      <c r="Q97" s="127">
        <f t="shared" si="45"/>
        <v>0</v>
      </c>
      <c r="R97" s="127">
        <f t="shared" si="45"/>
        <v>0</v>
      </c>
      <c r="S97" s="127">
        <f t="shared" si="45"/>
        <v>0</v>
      </c>
      <c r="T97" s="127">
        <f t="shared" si="45"/>
        <v>0</v>
      </c>
      <c r="U97" s="127">
        <f t="shared" si="45"/>
        <v>0</v>
      </c>
      <c r="V97" s="127">
        <f t="shared" si="45"/>
        <v>0</v>
      </c>
      <c r="W97" s="127">
        <f t="shared" si="45"/>
        <v>0</v>
      </c>
      <c r="X97" s="127">
        <f t="shared" si="45"/>
        <v>0</v>
      </c>
      <c r="Y97" s="127">
        <f t="shared" si="45"/>
        <v>0</v>
      </c>
      <c r="Z97" s="127">
        <f t="shared" si="45"/>
        <v>0</v>
      </c>
      <c r="AA97" s="127">
        <f t="shared" si="45"/>
        <v>0</v>
      </c>
      <c r="AB97" s="127">
        <f t="shared" si="45"/>
        <v>0</v>
      </c>
      <c r="AC97" s="127">
        <f t="shared" si="45"/>
        <v>0</v>
      </c>
      <c r="AD97" s="127">
        <f t="shared" si="45"/>
        <v>0</v>
      </c>
      <c r="AE97" s="127">
        <f t="shared" si="45"/>
        <v>0</v>
      </c>
      <c r="AF97" s="127">
        <f t="shared" si="45"/>
        <v>0</v>
      </c>
      <c r="AG97" s="127">
        <f t="shared" si="44"/>
        <v>0</v>
      </c>
      <c r="AH97" s="127">
        <f t="shared" si="44"/>
        <v>0</v>
      </c>
      <c r="AI97" s="127">
        <f t="shared" si="44"/>
        <v>0</v>
      </c>
      <c r="AJ97" s="127">
        <f t="shared" si="44"/>
        <v>0</v>
      </c>
      <c r="AK97" s="127">
        <f t="shared" si="44"/>
        <v>0</v>
      </c>
      <c r="AL97" s="127">
        <f t="shared" si="44"/>
        <v>0</v>
      </c>
      <c r="AM97" s="127">
        <f t="shared" si="44"/>
        <v>0</v>
      </c>
      <c r="AN97" s="127">
        <f t="shared" si="44"/>
        <v>0</v>
      </c>
      <c r="AO97" s="127">
        <f t="shared" si="44"/>
        <v>0</v>
      </c>
      <c r="AP97" s="127">
        <f t="shared" si="44"/>
        <v>0</v>
      </c>
      <c r="AQ97" s="127">
        <f t="shared" si="44"/>
        <v>0</v>
      </c>
      <c r="AR97" s="117">
        <f t="shared" si="41"/>
        <v>0</v>
      </c>
      <c r="AS97" s="127">
        <f t="shared" si="42"/>
        <v>0</v>
      </c>
      <c r="AT97" s="127">
        <f t="shared" si="43"/>
        <v>0</v>
      </c>
      <c r="AU97" s="127">
        <f t="shared" si="43"/>
        <v>0</v>
      </c>
      <c r="AV97" s="127">
        <f t="shared" si="43"/>
        <v>0</v>
      </c>
      <c r="AW97" s="127">
        <f t="shared" si="43"/>
        <v>0</v>
      </c>
      <c r="AX97" s="127">
        <f t="shared" si="43"/>
        <v>0</v>
      </c>
      <c r="AY97" s="127">
        <f t="shared" si="43"/>
        <v>0</v>
      </c>
      <c r="AZ97" s="127">
        <f t="shared" si="43"/>
        <v>0</v>
      </c>
      <c r="BA97" s="127">
        <f t="shared" si="43"/>
        <v>0</v>
      </c>
      <c r="BB97" s="127">
        <f t="shared" si="43"/>
        <v>0</v>
      </c>
      <c r="BC97" s="127">
        <f t="shared" si="43"/>
        <v>0</v>
      </c>
      <c r="BD97" s="127">
        <f t="shared" si="43"/>
        <v>0</v>
      </c>
      <c r="BE97" s="118"/>
      <c r="BF97" s="119"/>
      <c r="BG97" s="119"/>
      <c r="BH97" s="119"/>
      <c r="BI97" s="119"/>
      <c r="BJ97" s="119"/>
      <c r="BK97" s="119"/>
      <c r="BL97" s="119"/>
      <c r="BM97" s="119"/>
      <c r="BN97" s="119"/>
      <c r="BO97" s="119"/>
      <c r="BP97" s="119"/>
      <c r="BQ97" s="119"/>
      <c r="BR97" s="129">
        <f t="shared" si="38"/>
        <v>0</v>
      </c>
    </row>
    <row r="98" spans="2:70" ht="14.4" hidden="1" x14ac:dyDescent="0.55000000000000004">
      <c r="B98" s="123"/>
      <c r="C98" s="123"/>
      <c r="D98" s="123"/>
      <c r="E98" s="149"/>
      <c r="F98" s="149"/>
      <c r="G98" s="122">
        <f t="shared" si="39"/>
        <v>0</v>
      </c>
      <c r="H98" s="123"/>
      <c r="I98" s="123"/>
      <c r="J98" s="124"/>
      <c r="K98" s="125">
        <f t="shared" si="40"/>
        <v>0</v>
      </c>
      <c r="L98" s="126"/>
      <c r="M98" s="127">
        <f t="shared" si="37"/>
        <v>0</v>
      </c>
      <c r="N98" s="127">
        <f t="shared" si="37"/>
        <v>0</v>
      </c>
      <c r="O98" s="127">
        <f t="shared" si="37"/>
        <v>0</v>
      </c>
      <c r="P98" s="127">
        <f t="shared" si="37"/>
        <v>0</v>
      </c>
      <c r="Q98" s="127">
        <f t="shared" si="45"/>
        <v>0</v>
      </c>
      <c r="R98" s="127">
        <f t="shared" si="45"/>
        <v>0</v>
      </c>
      <c r="S98" s="127">
        <f t="shared" si="45"/>
        <v>0</v>
      </c>
      <c r="T98" s="127">
        <f t="shared" si="45"/>
        <v>0</v>
      </c>
      <c r="U98" s="127">
        <f t="shared" si="45"/>
        <v>0</v>
      </c>
      <c r="V98" s="127">
        <f t="shared" si="45"/>
        <v>0</v>
      </c>
      <c r="W98" s="127">
        <f t="shared" si="45"/>
        <v>0</v>
      </c>
      <c r="X98" s="127">
        <f t="shared" si="45"/>
        <v>0</v>
      </c>
      <c r="Y98" s="127">
        <f t="shared" si="45"/>
        <v>0</v>
      </c>
      <c r="Z98" s="127">
        <f t="shared" si="45"/>
        <v>0</v>
      </c>
      <c r="AA98" s="127">
        <f t="shared" si="45"/>
        <v>0</v>
      </c>
      <c r="AB98" s="127">
        <f t="shared" si="45"/>
        <v>0</v>
      </c>
      <c r="AC98" s="127">
        <f t="shared" si="45"/>
        <v>0</v>
      </c>
      <c r="AD98" s="127">
        <f t="shared" si="45"/>
        <v>0</v>
      </c>
      <c r="AE98" s="127">
        <f t="shared" si="45"/>
        <v>0</v>
      </c>
      <c r="AF98" s="127">
        <f t="shared" si="45"/>
        <v>0</v>
      </c>
      <c r="AG98" s="127">
        <f t="shared" si="44"/>
        <v>0</v>
      </c>
      <c r="AH98" s="127">
        <f t="shared" si="44"/>
        <v>0</v>
      </c>
      <c r="AI98" s="127">
        <f t="shared" si="44"/>
        <v>0</v>
      </c>
      <c r="AJ98" s="127">
        <f t="shared" si="44"/>
        <v>0</v>
      </c>
      <c r="AK98" s="127">
        <f t="shared" si="44"/>
        <v>0</v>
      </c>
      <c r="AL98" s="127">
        <f t="shared" si="44"/>
        <v>0</v>
      </c>
      <c r="AM98" s="127">
        <f t="shared" si="44"/>
        <v>0</v>
      </c>
      <c r="AN98" s="127">
        <f t="shared" si="44"/>
        <v>0</v>
      </c>
      <c r="AO98" s="127">
        <f t="shared" si="44"/>
        <v>0</v>
      </c>
      <c r="AP98" s="127">
        <f t="shared" si="44"/>
        <v>0</v>
      </c>
      <c r="AQ98" s="127">
        <f t="shared" si="44"/>
        <v>0</v>
      </c>
      <c r="AR98" s="117">
        <f t="shared" si="41"/>
        <v>0</v>
      </c>
      <c r="AS98" s="127">
        <f t="shared" si="42"/>
        <v>0</v>
      </c>
      <c r="AT98" s="127">
        <f t="shared" si="43"/>
        <v>0</v>
      </c>
      <c r="AU98" s="127">
        <f t="shared" si="43"/>
        <v>0</v>
      </c>
      <c r="AV98" s="127">
        <f t="shared" si="43"/>
        <v>0</v>
      </c>
      <c r="AW98" s="127">
        <f t="shared" si="43"/>
        <v>0</v>
      </c>
      <c r="AX98" s="127">
        <f t="shared" si="43"/>
        <v>0</v>
      </c>
      <c r="AY98" s="127">
        <f t="shared" si="43"/>
        <v>0</v>
      </c>
      <c r="AZ98" s="127">
        <f t="shared" si="43"/>
        <v>0</v>
      </c>
      <c r="BA98" s="127">
        <f t="shared" si="43"/>
        <v>0</v>
      </c>
      <c r="BB98" s="127">
        <f t="shared" si="43"/>
        <v>0</v>
      </c>
      <c r="BC98" s="127">
        <f t="shared" si="43"/>
        <v>0</v>
      </c>
      <c r="BD98" s="127">
        <f t="shared" si="43"/>
        <v>0</v>
      </c>
      <c r="BE98" s="118"/>
      <c r="BF98" s="119"/>
      <c r="BG98" s="119"/>
      <c r="BH98" s="119"/>
      <c r="BI98" s="119"/>
      <c r="BJ98" s="119"/>
      <c r="BK98" s="119"/>
      <c r="BL98" s="119"/>
      <c r="BM98" s="119"/>
      <c r="BN98" s="119"/>
      <c r="BO98" s="119"/>
      <c r="BP98" s="119"/>
      <c r="BQ98" s="119"/>
      <c r="BR98" s="129">
        <f t="shared" si="38"/>
        <v>0</v>
      </c>
    </row>
    <row r="99" spans="2:70" ht="14.4" hidden="1" x14ac:dyDescent="0.55000000000000004">
      <c r="B99" s="123"/>
      <c r="C99" s="123"/>
      <c r="D99" s="123"/>
      <c r="E99" s="149"/>
      <c r="F99" s="149"/>
      <c r="G99" s="122">
        <f t="shared" si="39"/>
        <v>0</v>
      </c>
      <c r="H99" s="123"/>
      <c r="I99" s="123"/>
      <c r="J99" s="124"/>
      <c r="K99" s="125">
        <f t="shared" si="40"/>
        <v>0</v>
      </c>
      <c r="L99" s="126"/>
      <c r="M99" s="127">
        <f t="shared" si="37"/>
        <v>0</v>
      </c>
      <c r="N99" s="127">
        <f t="shared" si="37"/>
        <v>0</v>
      </c>
      <c r="O99" s="127">
        <f t="shared" si="37"/>
        <v>0</v>
      </c>
      <c r="P99" s="127">
        <f t="shared" si="37"/>
        <v>0</v>
      </c>
      <c r="Q99" s="127">
        <f t="shared" si="45"/>
        <v>0</v>
      </c>
      <c r="R99" s="127">
        <f t="shared" si="45"/>
        <v>0</v>
      </c>
      <c r="S99" s="127">
        <f t="shared" si="45"/>
        <v>0</v>
      </c>
      <c r="T99" s="127">
        <f t="shared" si="45"/>
        <v>0</v>
      </c>
      <c r="U99" s="127">
        <f t="shared" si="45"/>
        <v>0</v>
      </c>
      <c r="V99" s="127">
        <f t="shared" si="45"/>
        <v>0</v>
      </c>
      <c r="W99" s="127">
        <f t="shared" si="45"/>
        <v>0</v>
      </c>
      <c r="X99" s="127">
        <f t="shared" si="45"/>
        <v>0</v>
      </c>
      <c r="Y99" s="127">
        <f t="shared" si="45"/>
        <v>0</v>
      </c>
      <c r="Z99" s="127">
        <f t="shared" si="45"/>
        <v>0</v>
      </c>
      <c r="AA99" s="127">
        <f t="shared" si="45"/>
        <v>0</v>
      </c>
      <c r="AB99" s="127">
        <f t="shared" si="45"/>
        <v>0</v>
      </c>
      <c r="AC99" s="127">
        <f t="shared" si="45"/>
        <v>0</v>
      </c>
      <c r="AD99" s="127">
        <f t="shared" si="45"/>
        <v>0</v>
      </c>
      <c r="AE99" s="127">
        <f t="shared" si="45"/>
        <v>0</v>
      </c>
      <c r="AF99" s="127">
        <f t="shared" si="45"/>
        <v>0</v>
      </c>
      <c r="AG99" s="127">
        <f t="shared" si="44"/>
        <v>0</v>
      </c>
      <c r="AH99" s="127">
        <f t="shared" si="44"/>
        <v>0</v>
      </c>
      <c r="AI99" s="127">
        <f t="shared" si="44"/>
        <v>0</v>
      </c>
      <c r="AJ99" s="127">
        <f t="shared" si="44"/>
        <v>0</v>
      </c>
      <c r="AK99" s="127">
        <f t="shared" si="44"/>
        <v>0</v>
      </c>
      <c r="AL99" s="127">
        <f t="shared" si="44"/>
        <v>0</v>
      </c>
      <c r="AM99" s="127">
        <f t="shared" si="44"/>
        <v>0</v>
      </c>
      <c r="AN99" s="127">
        <f t="shared" si="44"/>
        <v>0</v>
      </c>
      <c r="AO99" s="127">
        <f t="shared" si="44"/>
        <v>0</v>
      </c>
      <c r="AP99" s="127">
        <f t="shared" si="44"/>
        <v>0</v>
      </c>
      <c r="AQ99" s="127">
        <f t="shared" si="44"/>
        <v>0</v>
      </c>
      <c r="AR99" s="117">
        <f t="shared" si="41"/>
        <v>0</v>
      </c>
      <c r="AS99" s="127">
        <f t="shared" si="42"/>
        <v>0</v>
      </c>
      <c r="AT99" s="127">
        <f t="shared" si="43"/>
        <v>0</v>
      </c>
      <c r="AU99" s="127">
        <f t="shared" si="43"/>
        <v>0</v>
      </c>
      <c r="AV99" s="127">
        <f t="shared" si="43"/>
        <v>0</v>
      </c>
      <c r="AW99" s="127">
        <f t="shared" si="43"/>
        <v>0</v>
      </c>
      <c r="AX99" s="127">
        <f t="shared" si="43"/>
        <v>0</v>
      </c>
      <c r="AY99" s="127">
        <f t="shared" si="43"/>
        <v>0</v>
      </c>
      <c r="AZ99" s="127">
        <f t="shared" si="43"/>
        <v>0</v>
      </c>
      <c r="BA99" s="127">
        <f t="shared" si="43"/>
        <v>0</v>
      </c>
      <c r="BB99" s="127">
        <f t="shared" si="43"/>
        <v>0</v>
      </c>
      <c r="BC99" s="127">
        <f t="shared" si="43"/>
        <v>0</v>
      </c>
      <c r="BD99" s="127">
        <f t="shared" si="43"/>
        <v>0</v>
      </c>
      <c r="BE99" s="118"/>
      <c r="BF99" s="119"/>
      <c r="BG99" s="119"/>
      <c r="BH99" s="119"/>
      <c r="BI99" s="119"/>
      <c r="BJ99" s="119"/>
      <c r="BK99" s="119"/>
      <c r="BL99" s="119"/>
      <c r="BM99" s="119"/>
      <c r="BN99" s="119"/>
      <c r="BO99" s="119"/>
      <c r="BP99" s="119"/>
      <c r="BQ99" s="119"/>
      <c r="BR99" s="129">
        <f t="shared" si="38"/>
        <v>0</v>
      </c>
    </row>
    <row r="100" spans="2:70" ht="14.4" hidden="1" x14ac:dyDescent="0.55000000000000004">
      <c r="B100" s="123"/>
      <c r="C100" s="123"/>
      <c r="D100" s="123"/>
      <c r="E100" s="149"/>
      <c r="F100" s="149"/>
      <c r="G100" s="122">
        <f t="shared" si="39"/>
        <v>0</v>
      </c>
      <c r="H100" s="123"/>
      <c r="I100" s="123"/>
      <c r="J100" s="124"/>
      <c r="K100" s="125">
        <f t="shared" si="40"/>
        <v>0</v>
      </c>
      <c r="L100" s="126"/>
      <c r="M100" s="127">
        <f t="shared" ref="M100:AB118" si="46">IF($E100&gt;M$4,0,IF($E100&gt;=L$4,IF($F100&gt;=M$4,((M$4-$E100)/$G100)*$K100),IF($E100&lt;L$4,IF($F100&gt;=M$4,((M$4-L$4)/$G100)*$K100,IF($F100&gt;L$4,IF($F100&lt;M$4,(($F100-L$4)/$G100)*$K100),0)))))</f>
        <v>0</v>
      </c>
      <c r="N100" s="127">
        <f t="shared" si="46"/>
        <v>0</v>
      </c>
      <c r="O100" s="127">
        <f t="shared" si="46"/>
        <v>0</v>
      </c>
      <c r="P100" s="127">
        <f t="shared" si="46"/>
        <v>0</v>
      </c>
      <c r="Q100" s="127">
        <f t="shared" si="45"/>
        <v>0</v>
      </c>
      <c r="R100" s="127">
        <f t="shared" si="45"/>
        <v>0</v>
      </c>
      <c r="S100" s="127">
        <f t="shared" si="45"/>
        <v>0</v>
      </c>
      <c r="T100" s="127">
        <f t="shared" si="45"/>
        <v>0</v>
      </c>
      <c r="U100" s="127">
        <f t="shared" si="45"/>
        <v>0</v>
      </c>
      <c r="V100" s="127">
        <f t="shared" si="45"/>
        <v>0</v>
      </c>
      <c r="W100" s="127">
        <f t="shared" si="45"/>
        <v>0</v>
      </c>
      <c r="X100" s="127">
        <f t="shared" si="45"/>
        <v>0</v>
      </c>
      <c r="Y100" s="127">
        <f t="shared" si="45"/>
        <v>0</v>
      </c>
      <c r="Z100" s="127">
        <f t="shared" si="45"/>
        <v>0</v>
      </c>
      <c r="AA100" s="127">
        <f t="shared" si="45"/>
        <v>0</v>
      </c>
      <c r="AB100" s="127">
        <f t="shared" si="45"/>
        <v>0</v>
      </c>
      <c r="AC100" s="127">
        <f t="shared" si="45"/>
        <v>0</v>
      </c>
      <c r="AD100" s="127">
        <f t="shared" si="45"/>
        <v>0</v>
      </c>
      <c r="AE100" s="127">
        <f t="shared" si="45"/>
        <v>0</v>
      </c>
      <c r="AF100" s="127">
        <f t="shared" si="45"/>
        <v>0</v>
      </c>
      <c r="AG100" s="127">
        <f t="shared" si="44"/>
        <v>0</v>
      </c>
      <c r="AH100" s="127">
        <f t="shared" si="44"/>
        <v>0</v>
      </c>
      <c r="AI100" s="127">
        <f t="shared" si="44"/>
        <v>0</v>
      </c>
      <c r="AJ100" s="127">
        <f t="shared" si="44"/>
        <v>0</v>
      </c>
      <c r="AK100" s="127">
        <f t="shared" si="44"/>
        <v>0</v>
      </c>
      <c r="AL100" s="127">
        <f t="shared" si="44"/>
        <v>0</v>
      </c>
      <c r="AM100" s="127">
        <f t="shared" si="44"/>
        <v>0</v>
      </c>
      <c r="AN100" s="127">
        <f t="shared" si="44"/>
        <v>0</v>
      </c>
      <c r="AO100" s="127">
        <f t="shared" si="44"/>
        <v>0</v>
      </c>
      <c r="AP100" s="127">
        <f t="shared" si="44"/>
        <v>0</v>
      </c>
      <c r="AQ100" s="127">
        <f t="shared" si="44"/>
        <v>0</v>
      </c>
      <c r="AR100" s="117">
        <f t="shared" si="41"/>
        <v>0</v>
      </c>
      <c r="AS100" s="127">
        <f t="shared" si="42"/>
        <v>0</v>
      </c>
      <c r="AT100" s="127">
        <f t="shared" si="43"/>
        <v>0</v>
      </c>
      <c r="AU100" s="127">
        <f t="shared" si="43"/>
        <v>0</v>
      </c>
      <c r="AV100" s="127">
        <f t="shared" si="43"/>
        <v>0</v>
      </c>
      <c r="AW100" s="127">
        <f t="shared" si="43"/>
        <v>0</v>
      </c>
      <c r="AX100" s="127">
        <f t="shared" si="43"/>
        <v>0</v>
      </c>
      <c r="AY100" s="127">
        <f t="shared" si="43"/>
        <v>0</v>
      </c>
      <c r="AZ100" s="127">
        <f t="shared" si="43"/>
        <v>0</v>
      </c>
      <c r="BA100" s="127">
        <f t="shared" si="43"/>
        <v>0</v>
      </c>
      <c r="BB100" s="127">
        <f t="shared" si="43"/>
        <v>0</v>
      </c>
      <c r="BC100" s="127">
        <f t="shared" si="43"/>
        <v>0</v>
      </c>
      <c r="BD100" s="127">
        <f t="shared" si="43"/>
        <v>0</v>
      </c>
      <c r="BE100" s="118"/>
      <c r="BF100" s="119"/>
      <c r="BG100" s="119"/>
      <c r="BH100" s="119"/>
      <c r="BI100" s="119"/>
      <c r="BJ100" s="119"/>
      <c r="BK100" s="119"/>
      <c r="BL100" s="119"/>
      <c r="BM100" s="119"/>
      <c r="BN100" s="119"/>
      <c r="BO100" s="119"/>
      <c r="BP100" s="119"/>
      <c r="BQ100" s="119"/>
      <c r="BR100" s="129">
        <f t="shared" si="38"/>
        <v>0</v>
      </c>
    </row>
    <row r="101" spans="2:70" ht="14.4" hidden="1" x14ac:dyDescent="0.55000000000000004">
      <c r="B101" s="123"/>
      <c r="C101" s="123"/>
      <c r="D101" s="123"/>
      <c r="E101" s="149"/>
      <c r="F101" s="149"/>
      <c r="G101" s="122">
        <f t="shared" si="39"/>
        <v>0</v>
      </c>
      <c r="H101" s="123"/>
      <c r="I101" s="123"/>
      <c r="J101" s="124"/>
      <c r="K101" s="125">
        <f t="shared" si="40"/>
        <v>0</v>
      </c>
      <c r="L101" s="126"/>
      <c r="M101" s="127">
        <f t="shared" si="46"/>
        <v>0</v>
      </c>
      <c r="N101" s="127">
        <f t="shared" si="46"/>
        <v>0</v>
      </c>
      <c r="O101" s="127">
        <f t="shared" si="46"/>
        <v>0</v>
      </c>
      <c r="P101" s="127">
        <f t="shared" si="46"/>
        <v>0</v>
      </c>
      <c r="Q101" s="127">
        <f t="shared" si="45"/>
        <v>0</v>
      </c>
      <c r="R101" s="127">
        <f t="shared" si="45"/>
        <v>0</v>
      </c>
      <c r="S101" s="127">
        <f t="shared" si="45"/>
        <v>0</v>
      </c>
      <c r="T101" s="127">
        <f t="shared" si="45"/>
        <v>0</v>
      </c>
      <c r="U101" s="127">
        <f t="shared" si="45"/>
        <v>0</v>
      </c>
      <c r="V101" s="127">
        <f t="shared" si="45"/>
        <v>0</v>
      </c>
      <c r="W101" s="127">
        <f t="shared" si="45"/>
        <v>0</v>
      </c>
      <c r="X101" s="127">
        <f t="shared" si="45"/>
        <v>0</v>
      </c>
      <c r="Y101" s="127">
        <f t="shared" si="45"/>
        <v>0</v>
      </c>
      <c r="Z101" s="127">
        <f t="shared" si="45"/>
        <v>0</v>
      </c>
      <c r="AA101" s="127">
        <f t="shared" si="45"/>
        <v>0</v>
      </c>
      <c r="AB101" s="127">
        <f t="shared" si="45"/>
        <v>0</v>
      </c>
      <c r="AC101" s="127">
        <f t="shared" si="45"/>
        <v>0</v>
      </c>
      <c r="AD101" s="127">
        <f t="shared" si="45"/>
        <v>0</v>
      </c>
      <c r="AE101" s="127">
        <f t="shared" si="45"/>
        <v>0</v>
      </c>
      <c r="AF101" s="127">
        <f t="shared" si="45"/>
        <v>0</v>
      </c>
      <c r="AG101" s="127">
        <f t="shared" si="44"/>
        <v>0</v>
      </c>
      <c r="AH101" s="127">
        <f t="shared" si="44"/>
        <v>0</v>
      </c>
      <c r="AI101" s="127">
        <f t="shared" si="44"/>
        <v>0</v>
      </c>
      <c r="AJ101" s="127">
        <f t="shared" si="44"/>
        <v>0</v>
      </c>
      <c r="AK101" s="127">
        <f t="shared" si="44"/>
        <v>0</v>
      </c>
      <c r="AL101" s="127">
        <f t="shared" si="44"/>
        <v>0</v>
      </c>
      <c r="AM101" s="127">
        <f t="shared" si="44"/>
        <v>0</v>
      </c>
      <c r="AN101" s="127">
        <f t="shared" si="44"/>
        <v>0</v>
      </c>
      <c r="AO101" s="127">
        <f t="shared" si="44"/>
        <v>0</v>
      </c>
      <c r="AP101" s="127">
        <f t="shared" si="44"/>
        <v>0</v>
      </c>
      <c r="AQ101" s="127">
        <f t="shared" si="44"/>
        <v>0</v>
      </c>
      <c r="AR101" s="117">
        <f t="shared" si="41"/>
        <v>0</v>
      </c>
      <c r="AS101" s="127">
        <f t="shared" si="42"/>
        <v>0</v>
      </c>
      <c r="AT101" s="127">
        <f t="shared" si="43"/>
        <v>0</v>
      </c>
      <c r="AU101" s="127">
        <f t="shared" si="43"/>
        <v>0</v>
      </c>
      <c r="AV101" s="127">
        <f t="shared" si="43"/>
        <v>0</v>
      </c>
      <c r="AW101" s="127">
        <f t="shared" si="43"/>
        <v>0</v>
      </c>
      <c r="AX101" s="127">
        <f t="shared" si="43"/>
        <v>0</v>
      </c>
      <c r="AY101" s="127">
        <f t="shared" si="43"/>
        <v>0</v>
      </c>
      <c r="AZ101" s="127">
        <f t="shared" si="43"/>
        <v>0</v>
      </c>
      <c r="BA101" s="127">
        <f t="shared" si="43"/>
        <v>0</v>
      </c>
      <c r="BB101" s="127">
        <f t="shared" si="43"/>
        <v>0</v>
      </c>
      <c r="BC101" s="127">
        <f t="shared" si="43"/>
        <v>0</v>
      </c>
      <c r="BD101" s="127">
        <f t="shared" si="43"/>
        <v>0</v>
      </c>
      <c r="BE101" s="118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  <c r="BR101" s="129">
        <f t="shared" si="38"/>
        <v>0</v>
      </c>
    </row>
    <row r="102" spans="2:70" ht="14.4" hidden="1" x14ac:dyDescent="0.55000000000000004">
      <c r="B102" s="123"/>
      <c r="C102" s="123"/>
      <c r="D102" s="123"/>
      <c r="E102" s="149"/>
      <c r="F102" s="149"/>
      <c r="G102" s="122">
        <f t="shared" si="39"/>
        <v>0</v>
      </c>
      <c r="H102" s="123"/>
      <c r="I102" s="123"/>
      <c r="J102" s="124"/>
      <c r="K102" s="125">
        <f t="shared" si="40"/>
        <v>0</v>
      </c>
      <c r="L102" s="126"/>
      <c r="M102" s="127">
        <f t="shared" si="46"/>
        <v>0</v>
      </c>
      <c r="N102" s="127">
        <f t="shared" si="46"/>
        <v>0</v>
      </c>
      <c r="O102" s="127">
        <f t="shared" si="46"/>
        <v>0</v>
      </c>
      <c r="P102" s="127">
        <f t="shared" si="46"/>
        <v>0</v>
      </c>
      <c r="Q102" s="127">
        <f t="shared" si="45"/>
        <v>0</v>
      </c>
      <c r="R102" s="127">
        <f t="shared" si="45"/>
        <v>0</v>
      </c>
      <c r="S102" s="127">
        <f t="shared" si="45"/>
        <v>0</v>
      </c>
      <c r="T102" s="127">
        <f t="shared" si="45"/>
        <v>0</v>
      </c>
      <c r="U102" s="127">
        <f t="shared" si="45"/>
        <v>0</v>
      </c>
      <c r="V102" s="127">
        <f t="shared" si="45"/>
        <v>0</v>
      </c>
      <c r="W102" s="127">
        <f t="shared" si="45"/>
        <v>0</v>
      </c>
      <c r="X102" s="127">
        <f t="shared" si="45"/>
        <v>0</v>
      </c>
      <c r="Y102" s="127">
        <f t="shared" si="45"/>
        <v>0</v>
      </c>
      <c r="Z102" s="127">
        <f t="shared" si="45"/>
        <v>0</v>
      </c>
      <c r="AA102" s="127">
        <f t="shared" si="45"/>
        <v>0</v>
      </c>
      <c r="AB102" s="127">
        <f t="shared" si="45"/>
        <v>0</v>
      </c>
      <c r="AC102" s="127">
        <f t="shared" si="45"/>
        <v>0</v>
      </c>
      <c r="AD102" s="127">
        <f t="shared" si="45"/>
        <v>0</v>
      </c>
      <c r="AE102" s="127">
        <f t="shared" si="45"/>
        <v>0</v>
      </c>
      <c r="AF102" s="127">
        <f t="shared" si="45"/>
        <v>0</v>
      </c>
      <c r="AG102" s="127">
        <f t="shared" si="44"/>
        <v>0</v>
      </c>
      <c r="AH102" s="127">
        <f t="shared" si="44"/>
        <v>0</v>
      </c>
      <c r="AI102" s="127">
        <f t="shared" si="44"/>
        <v>0</v>
      </c>
      <c r="AJ102" s="127">
        <f t="shared" si="44"/>
        <v>0</v>
      </c>
      <c r="AK102" s="127">
        <f t="shared" si="44"/>
        <v>0</v>
      </c>
      <c r="AL102" s="127">
        <f t="shared" si="44"/>
        <v>0</v>
      </c>
      <c r="AM102" s="127">
        <f t="shared" si="44"/>
        <v>0</v>
      </c>
      <c r="AN102" s="127">
        <f t="shared" si="44"/>
        <v>0</v>
      </c>
      <c r="AO102" s="127">
        <f t="shared" si="44"/>
        <v>0</v>
      </c>
      <c r="AP102" s="127">
        <f t="shared" si="44"/>
        <v>0</v>
      </c>
      <c r="AQ102" s="127">
        <f t="shared" si="44"/>
        <v>0</v>
      </c>
      <c r="AR102" s="117">
        <f t="shared" si="41"/>
        <v>0</v>
      </c>
      <c r="AS102" s="127">
        <f t="shared" si="42"/>
        <v>0</v>
      </c>
      <c r="AT102" s="127">
        <f t="shared" si="43"/>
        <v>0</v>
      </c>
      <c r="AU102" s="127">
        <f t="shared" si="43"/>
        <v>0</v>
      </c>
      <c r="AV102" s="127">
        <f t="shared" si="43"/>
        <v>0</v>
      </c>
      <c r="AW102" s="127">
        <f t="shared" si="43"/>
        <v>0</v>
      </c>
      <c r="AX102" s="127">
        <f t="shared" si="43"/>
        <v>0</v>
      </c>
      <c r="AY102" s="127">
        <f t="shared" si="43"/>
        <v>0</v>
      </c>
      <c r="AZ102" s="127">
        <f t="shared" si="43"/>
        <v>0</v>
      </c>
      <c r="BA102" s="127">
        <f t="shared" si="43"/>
        <v>0</v>
      </c>
      <c r="BB102" s="127">
        <f t="shared" si="43"/>
        <v>0</v>
      </c>
      <c r="BC102" s="127">
        <f t="shared" si="43"/>
        <v>0</v>
      </c>
      <c r="BD102" s="127">
        <f t="shared" si="43"/>
        <v>0</v>
      </c>
      <c r="BE102" s="118"/>
      <c r="BF102" s="119"/>
      <c r="BG102" s="119"/>
      <c r="BH102" s="119"/>
      <c r="BI102" s="119"/>
      <c r="BJ102" s="119"/>
      <c r="BK102" s="119"/>
      <c r="BL102" s="119"/>
      <c r="BM102" s="119"/>
      <c r="BN102" s="119"/>
      <c r="BO102" s="119"/>
      <c r="BP102" s="119"/>
      <c r="BQ102" s="119"/>
      <c r="BR102" s="129">
        <f t="shared" si="38"/>
        <v>0</v>
      </c>
    </row>
    <row r="103" spans="2:70" ht="14.4" hidden="1" x14ac:dyDescent="0.55000000000000004">
      <c r="B103" s="123"/>
      <c r="C103" s="123"/>
      <c r="D103" s="123"/>
      <c r="E103" s="149"/>
      <c r="F103" s="149"/>
      <c r="G103" s="122">
        <f t="shared" si="39"/>
        <v>0</v>
      </c>
      <c r="H103" s="123"/>
      <c r="I103" s="123"/>
      <c r="J103" s="124"/>
      <c r="K103" s="125">
        <f t="shared" si="40"/>
        <v>0</v>
      </c>
      <c r="L103" s="126"/>
      <c r="M103" s="127">
        <f t="shared" si="46"/>
        <v>0</v>
      </c>
      <c r="N103" s="127">
        <f t="shared" si="46"/>
        <v>0</v>
      </c>
      <c r="O103" s="127">
        <f t="shared" si="46"/>
        <v>0</v>
      </c>
      <c r="P103" s="127">
        <f t="shared" si="46"/>
        <v>0</v>
      </c>
      <c r="Q103" s="127">
        <f t="shared" si="45"/>
        <v>0</v>
      </c>
      <c r="R103" s="127">
        <f t="shared" si="45"/>
        <v>0</v>
      </c>
      <c r="S103" s="127">
        <f t="shared" si="45"/>
        <v>0</v>
      </c>
      <c r="T103" s="127">
        <f t="shared" si="45"/>
        <v>0</v>
      </c>
      <c r="U103" s="127">
        <f t="shared" si="45"/>
        <v>0</v>
      </c>
      <c r="V103" s="127">
        <f t="shared" si="45"/>
        <v>0</v>
      </c>
      <c r="W103" s="127">
        <f t="shared" si="45"/>
        <v>0</v>
      </c>
      <c r="X103" s="127">
        <f t="shared" si="45"/>
        <v>0</v>
      </c>
      <c r="Y103" s="127">
        <f t="shared" si="45"/>
        <v>0</v>
      </c>
      <c r="Z103" s="127">
        <f t="shared" si="45"/>
        <v>0</v>
      </c>
      <c r="AA103" s="127">
        <f t="shared" si="45"/>
        <v>0</v>
      </c>
      <c r="AB103" s="127">
        <f t="shared" si="45"/>
        <v>0</v>
      </c>
      <c r="AC103" s="127">
        <f t="shared" si="45"/>
        <v>0</v>
      </c>
      <c r="AD103" s="127">
        <f t="shared" si="45"/>
        <v>0</v>
      </c>
      <c r="AE103" s="127">
        <f t="shared" si="45"/>
        <v>0</v>
      </c>
      <c r="AF103" s="127">
        <f t="shared" si="45"/>
        <v>0</v>
      </c>
      <c r="AG103" s="127">
        <f t="shared" si="44"/>
        <v>0</v>
      </c>
      <c r="AH103" s="127">
        <f t="shared" si="44"/>
        <v>0</v>
      </c>
      <c r="AI103" s="127">
        <f t="shared" si="44"/>
        <v>0</v>
      </c>
      <c r="AJ103" s="127">
        <f t="shared" si="44"/>
        <v>0</v>
      </c>
      <c r="AK103" s="127">
        <f t="shared" si="44"/>
        <v>0</v>
      </c>
      <c r="AL103" s="127">
        <f t="shared" si="44"/>
        <v>0</v>
      </c>
      <c r="AM103" s="127">
        <f t="shared" si="44"/>
        <v>0</v>
      </c>
      <c r="AN103" s="127">
        <f t="shared" si="44"/>
        <v>0</v>
      </c>
      <c r="AO103" s="127">
        <f t="shared" si="44"/>
        <v>0</v>
      </c>
      <c r="AP103" s="127">
        <f t="shared" si="44"/>
        <v>0</v>
      </c>
      <c r="AQ103" s="127">
        <f t="shared" si="44"/>
        <v>0</v>
      </c>
      <c r="AR103" s="117">
        <f t="shared" si="41"/>
        <v>0</v>
      </c>
      <c r="AS103" s="127">
        <f t="shared" si="42"/>
        <v>0</v>
      </c>
      <c r="AT103" s="127">
        <f t="shared" si="43"/>
        <v>0</v>
      </c>
      <c r="AU103" s="127">
        <f t="shared" si="43"/>
        <v>0</v>
      </c>
      <c r="AV103" s="127">
        <f t="shared" si="43"/>
        <v>0</v>
      </c>
      <c r="AW103" s="127">
        <f t="shared" si="43"/>
        <v>0</v>
      </c>
      <c r="AX103" s="127">
        <f t="shared" si="43"/>
        <v>0</v>
      </c>
      <c r="AY103" s="127">
        <f t="shared" si="43"/>
        <v>0</v>
      </c>
      <c r="AZ103" s="127">
        <f t="shared" si="43"/>
        <v>0</v>
      </c>
      <c r="BA103" s="127">
        <f t="shared" si="43"/>
        <v>0</v>
      </c>
      <c r="BB103" s="127">
        <f t="shared" si="43"/>
        <v>0</v>
      </c>
      <c r="BC103" s="127">
        <f t="shared" si="43"/>
        <v>0</v>
      </c>
      <c r="BD103" s="127">
        <f t="shared" si="43"/>
        <v>0</v>
      </c>
      <c r="BE103" s="118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29">
        <f t="shared" si="38"/>
        <v>0</v>
      </c>
    </row>
    <row r="104" spans="2:70" ht="14.4" hidden="1" x14ac:dyDescent="0.55000000000000004">
      <c r="B104" s="123"/>
      <c r="C104" s="123"/>
      <c r="D104" s="123"/>
      <c r="E104" s="149"/>
      <c r="F104" s="149"/>
      <c r="G104" s="122">
        <f t="shared" si="39"/>
        <v>0</v>
      </c>
      <c r="H104" s="123"/>
      <c r="I104" s="123"/>
      <c r="J104" s="124"/>
      <c r="K104" s="125">
        <f t="shared" si="40"/>
        <v>0</v>
      </c>
      <c r="L104" s="126"/>
      <c r="M104" s="127">
        <f t="shared" si="46"/>
        <v>0</v>
      </c>
      <c r="N104" s="127">
        <f t="shared" si="46"/>
        <v>0</v>
      </c>
      <c r="O104" s="127">
        <f t="shared" si="46"/>
        <v>0</v>
      </c>
      <c r="P104" s="127">
        <f t="shared" si="46"/>
        <v>0</v>
      </c>
      <c r="Q104" s="127">
        <f t="shared" si="46"/>
        <v>0</v>
      </c>
      <c r="R104" s="127">
        <f t="shared" si="46"/>
        <v>0</v>
      </c>
      <c r="S104" s="127">
        <f t="shared" si="46"/>
        <v>0</v>
      </c>
      <c r="T104" s="127">
        <f t="shared" si="46"/>
        <v>0</v>
      </c>
      <c r="U104" s="127">
        <f t="shared" si="46"/>
        <v>0</v>
      </c>
      <c r="V104" s="127">
        <f t="shared" si="46"/>
        <v>0</v>
      </c>
      <c r="W104" s="127">
        <f t="shared" si="46"/>
        <v>0</v>
      </c>
      <c r="X104" s="127">
        <f t="shared" si="46"/>
        <v>0</v>
      </c>
      <c r="Y104" s="127">
        <f t="shared" si="46"/>
        <v>0</v>
      </c>
      <c r="Z104" s="127">
        <f t="shared" si="46"/>
        <v>0</v>
      </c>
      <c r="AA104" s="127">
        <f t="shared" si="46"/>
        <v>0</v>
      </c>
      <c r="AB104" s="127">
        <f t="shared" si="46"/>
        <v>0</v>
      </c>
      <c r="AC104" s="127">
        <f t="shared" si="45"/>
        <v>0</v>
      </c>
      <c r="AD104" s="127">
        <f t="shared" si="45"/>
        <v>0</v>
      </c>
      <c r="AE104" s="127">
        <f t="shared" si="45"/>
        <v>0</v>
      </c>
      <c r="AF104" s="127">
        <f t="shared" si="45"/>
        <v>0</v>
      </c>
      <c r="AG104" s="127">
        <f t="shared" si="44"/>
        <v>0</v>
      </c>
      <c r="AH104" s="127">
        <f t="shared" si="44"/>
        <v>0</v>
      </c>
      <c r="AI104" s="127">
        <f t="shared" si="44"/>
        <v>0</v>
      </c>
      <c r="AJ104" s="127">
        <f t="shared" si="44"/>
        <v>0</v>
      </c>
      <c r="AK104" s="127">
        <f t="shared" si="44"/>
        <v>0</v>
      </c>
      <c r="AL104" s="127">
        <f t="shared" si="44"/>
        <v>0</v>
      </c>
      <c r="AM104" s="127">
        <f t="shared" si="44"/>
        <v>0</v>
      </c>
      <c r="AN104" s="127">
        <f t="shared" si="44"/>
        <v>0</v>
      </c>
      <c r="AO104" s="127">
        <f t="shared" si="44"/>
        <v>0</v>
      </c>
      <c r="AP104" s="127">
        <f t="shared" si="44"/>
        <v>0</v>
      </c>
      <c r="AQ104" s="127">
        <f t="shared" si="44"/>
        <v>0</v>
      </c>
      <c r="AR104" s="117">
        <f t="shared" si="41"/>
        <v>0</v>
      </c>
      <c r="AS104" s="127">
        <f t="shared" si="42"/>
        <v>0</v>
      </c>
      <c r="AT104" s="127">
        <f t="shared" si="43"/>
        <v>0</v>
      </c>
      <c r="AU104" s="127">
        <f t="shared" si="43"/>
        <v>0</v>
      </c>
      <c r="AV104" s="127">
        <f t="shared" si="43"/>
        <v>0</v>
      </c>
      <c r="AW104" s="127">
        <f t="shared" si="43"/>
        <v>0</v>
      </c>
      <c r="AX104" s="127">
        <f t="shared" si="43"/>
        <v>0</v>
      </c>
      <c r="AY104" s="127">
        <f t="shared" si="43"/>
        <v>0</v>
      </c>
      <c r="AZ104" s="127">
        <f t="shared" si="43"/>
        <v>0</v>
      </c>
      <c r="BA104" s="127">
        <f t="shared" si="43"/>
        <v>0</v>
      </c>
      <c r="BB104" s="127">
        <f t="shared" si="43"/>
        <v>0</v>
      </c>
      <c r="BC104" s="127">
        <f t="shared" si="43"/>
        <v>0</v>
      </c>
      <c r="BD104" s="127">
        <f t="shared" si="43"/>
        <v>0</v>
      </c>
      <c r="BE104" s="118"/>
      <c r="BF104" s="119"/>
      <c r="BG104" s="119"/>
      <c r="BH104" s="119"/>
      <c r="BI104" s="119"/>
      <c r="BJ104" s="119"/>
      <c r="BK104" s="119"/>
      <c r="BL104" s="119"/>
      <c r="BM104" s="119"/>
      <c r="BN104" s="119"/>
      <c r="BO104" s="119"/>
      <c r="BP104" s="119"/>
      <c r="BQ104" s="119"/>
      <c r="BR104" s="129">
        <f t="shared" si="38"/>
        <v>0</v>
      </c>
    </row>
    <row r="105" spans="2:70" ht="14.4" hidden="1" x14ac:dyDescent="0.55000000000000004">
      <c r="B105" s="123"/>
      <c r="C105" s="123"/>
      <c r="D105" s="123"/>
      <c r="E105" s="149"/>
      <c r="F105" s="149"/>
      <c r="G105" s="122">
        <f t="shared" si="39"/>
        <v>0</v>
      </c>
      <c r="H105" s="123"/>
      <c r="I105" s="123"/>
      <c r="J105" s="124"/>
      <c r="K105" s="125">
        <f t="shared" si="40"/>
        <v>0</v>
      </c>
      <c r="L105" s="126"/>
      <c r="M105" s="127">
        <f t="shared" si="46"/>
        <v>0</v>
      </c>
      <c r="N105" s="127">
        <f t="shared" si="46"/>
        <v>0</v>
      </c>
      <c r="O105" s="127">
        <f t="shared" si="46"/>
        <v>0</v>
      </c>
      <c r="P105" s="127">
        <f t="shared" si="46"/>
        <v>0</v>
      </c>
      <c r="Q105" s="127">
        <f t="shared" si="46"/>
        <v>0</v>
      </c>
      <c r="R105" s="127">
        <f t="shared" si="46"/>
        <v>0</v>
      </c>
      <c r="S105" s="127">
        <f t="shared" si="46"/>
        <v>0</v>
      </c>
      <c r="T105" s="127">
        <f t="shared" si="46"/>
        <v>0</v>
      </c>
      <c r="U105" s="127">
        <f t="shared" si="46"/>
        <v>0</v>
      </c>
      <c r="V105" s="127">
        <f t="shared" si="46"/>
        <v>0</v>
      </c>
      <c r="W105" s="127">
        <f t="shared" si="46"/>
        <v>0</v>
      </c>
      <c r="X105" s="127">
        <f t="shared" si="46"/>
        <v>0</v>
      </c>
      <c r="Y105" s="127">
        <f t="shared" si="46"/>
        <v>0</v>
      </c>
      <c r="Z105" s="127">
        <f t="shared" si="46"/>
        <v>0</v>
      </c>
      <c r="AA105" s="127">
        <f t="shared" si="46"/>
        <v>0</v>
      </c>
      <c r="AB105" s="127">
        <f t="shared" si="46"/>
        <v>0</v>
      </c>
      <c r="AC105" s="127">
        <f t="shared" si="44"/>
        <v>0</v>
      </c>
      <c r="AD105" s="127">
        <f t="shared" si="44"/>
        <v>0</v>
      </c>
      <c r="AE105" s="127">
        <f t="shared" si="44"/>
        <v>0</v>
      </c>
      <c r="AF105" s="127">
        <f t="shared" si="44"/>
        <v>0</v>
      </c>
      <c r="AG105" s="127">
        <f t="shared" si="44"/>
        <v>0</v>
      </c>
      <c r="AH105" s="127">
        <f t="shared" si="44"/>
        <v>0</v>
      </c>
      <c r="AI105" s="127">
        <f t="shared" si="44"/>
        <v>0</v>
      </c>
      <c r="AJ105" s="127">
        <f t="shared" si="44"/>
        <v>0</v>
      </c>
      <c r="AK105" s="127">
        <f t="shared" si="44"/>
        <v>0</v>
      </c>
      <c r="AL105" s="127">
        <f t="shared" si="44"/>
        <v>0</v>
      </c>
      <c r="AM105" s="127">
        <f t="shared" si="44"/>
        <v>0</v>
      </c>
      <c r="AN105" s="127">
        <f t="shared" si="44"/>
        <v>0</v>
      </c>
      <c r="AO105" s="127">
        <f t="shared" si="44"/>
        <v>0</v>
      </c>
      <c r="AP105" s="127">
        <f t="shared" si="44"/>
        <v>0</v>
      </c>
      <c r="AQ105" s="127">
        <f t="shared" si="44"/>
        <v>0</v>
      </c>
      <c r="AR105" s="117">
        <f t="shared" si="41"/>
        <v>0</v>
      </c>
      <c r="AS105" s="127">
        <f t="shared" si="42"/>
        <v>0</v>
      </c>
      <c r="AT105" s="127">
        <f t="shared" si="43"/>
        <v>0</v>
      </c>
      <c r="AU105" s="127">
        <f t="shared" si="43"/>
        <v>0</v>
      </c>
      <c r="AV105" s="127">
        <f t="shared" si="43"/>
        <v>0</v>
      </c>
      <c r="AW105" s="127">
        <f t="shared" si="43"/>
        <v>0</v>
      </c>
      <c r="AX105" s="127">
        <f t="shared" si="43"/>
        <v>0</v>
      </c>
      <c r="AY105" s="127">
        <f t="shared" si="43"/>
        <v>0</v>
      </c>
      <c r="AZ105" s="127">
        <f t="shared" si="43"/>
        <v>0</v>
      </c>
      <c r="BA105" s="127">
        <f t="shared" si="43"/>
        <v>0</v>
      </c>
      <c r="BB105" s="127">
        <f t="shared" si="43"/>
        <v>0</v>
      </c>
      <c r="BC105" s="127">
        <f t="shared" si="43"/>
        <v>0</v>
      </c>
      <c r="BD105" s="127">
        <f t="shared" si="43"/>
        <v>0</v>
      </c>
      <c r="BE105" s="118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  <c r="BR105" s="129">
        <f t="shared" si="38"/>
        <v>0</v>
      </c>
    </row>
    <row r="106" spans="2:70" ht="14.4" hidden="1" x14ac:dyDescent="0.55000000000000004">
      <c r="B106" s="123"/>
      <c r="C106" s="123"/>
      <c r="D106" s="123"/>
      <c r="E106" s="149"/>
      <c r="F106" s="149"/>
      <c r="G106" s="122">
        <f t="shared" si="39"/>
        <v>0</v>
      </c>
      <c r="H106" s="123"/>
      <c r="I106" s="123"/>
      <c r="J106" s="124"/>
      <c r="K106" s="125">
        <f t="shared" si="40"/>
        <v>0</v>
      </c>
      <c r="L106" s="126"/>
      <c r="M106" s="127">
        <f t="shared" si="46"/>
        <v>0</v>
      </c>
      <c r="N106" s="127">
        <f t="shared" si="46"/>
        <v>0</v>
      </c>
      <c r="O106" s="127">
        <f t="shared" si="46"/>
        <v>0</v>
      </c>
      <c r="P106" s="127">
        <f t="shared" si="46"/>
        <v>0</v>
      </c>
      <c r="Q106" s="127">
        <f t="shared" si="46"/>
        <v>0</v>
      </c>
      <c r="R106" s="127">
        <f t="shared" si="46"/>
        <v>0</v>
      </c>
      <c r="S106" s="127">
        <f t="shared" si="46"/>
        <v>0</v>
      </c>
      <c r="T106" s="127">
        <f t="shared" si="46"/>
        <v>0</v>
      </c>
      <c r="U106" s="127">
        <f t="shared" si="46"/>
        <v>0</v>
      </c>
      <c r="V106" s="127">
        <f t="shared" si="46"/>
        <v>0</v>
      </c>
      <c r="W106" s="127">
        <f t="shared" si="46"/>
        <v>0</v>
      </c>
      <c r="X106" s="127">
        <f t="shared" si="46"/>
        <v>0</v>
      </c>
      <c r="Y106" s="127">
        <f t="shared" si="46"/>
        <v>0</v>
      </c>
      <c r="Z106" s="127">
        <f t="shared" si="46"/>
        <v>0</v>
      </c>
      <c r="AA106" s="127">
        <f t="shared" si="46"/>
        <v>0</v>
      </c>
      <c r="AB106" s="127">
        <f t="shared" si="46"/>
        <v>0</v>
      </c>
      <c r="AC106" s="127">
        <f t="shared" si="44"/>
        <v>0</v>
      </c>
      <c r="AD106" s="127">
        <f t="shared" si="44"/>
        <v>0</v>
      </c>
      <c r="AE106" s="127">
        <f t="shared" si="44"/>
        <v>0</v>
      </c>
      <c r="AF106" s="127">
        <f t="shared" si="44"/>
        <v>0</v>
      </c>
      <c r="AG106" s="127">
        <f t="shared" si="44"/>
        <v>0</v>
      </c>
      <c r="AH106" s="127">
        <f t="shared" si="44"/>
        <v>0</v>
      </c>
      <c r="AI106" s="127">
        <f t="shared" si="44"/>
        <v>0</v>
      </c>
      <c r="AJ106" s="127">
        <f t="shared" si="44"/>
        <v>0</v>
      </c>
      <c r="AK106" s="127">
        <f t="shared" si="44"/>
        <v>0</v>
      </c>
      <c r="AL106" s="127">
        <f t="shared" si="44"/>
        <v>0</v>
      </c>
      <c r="AM106" s="127">
        <f t="shared" si="44"/>
        <v>0</v>
      </c>
      <c r="AN106" s="127">
        <f t="shared" si="44"/>
        <v>0</v>
      </c>
      <c r="AO106" s="127">
        <f t="shared" si="44"/>
        <v>0</v>
      </c>
      <c r="AP106" s="127">
        <f t="shared" si="44"/>
        <v>0</v>
      </c>
      <c r="AQ106" s="127">
        <f t="shared" si="44"/>
        <v>0</v>
      </c>
      <c r="AR106" s="117">
        <f t="shared" si="41"/>
        <v>0</v>
      </c>
      <c r="AS106" s="127">
        <f t="shared" si="42"/>
        <v>0</v>
      </c>
      <c r="AT106" s="127">
        <f t="shared" si="43"/>
        <v>0</v>
      </c>
      <c r="AU106" s="127">
        <f t="shared" si="43"/>
        <v>0</v>
      </c>
      <c r="AV106" s="127">
        <f t="shared" si="43"/>
        <v>0</v>
      </c>
      <c r="AW106" s="127">
        <f t="shared" si="43"/>
        <v>0</v>
      </c>
      <c r="AX106" s="127">
        <f t="shared" si="43"/>
        <v>0</v>
      </c>
      <c r="AY106" s="127">
        <f t="shared" si="43"/>
        <v>0</v>
      </c>
      <c r="AZ106" s="127">
        <f t="shared" si="43"/>
        <v>0</v>
      </c>
      <c r="BA106" s="127">
        <f t="shared" si="43"/>
        <v>0</v>
      </c>
      <c r="BB106" s="127">
        <f t="shared" si="43"/>
        <v>0</v>
      </c>
      <c r="BC106" s="127">
        <f t="shared" si="43"/>
        <v>0</v>
      </c>
      <c r="BD106" s="127">
        <f t="shared" si="43"/>
        <v>0</v>
      </c>
      <c r="BE106" s="118"/>
      <c r="BF106" s="119"/>
      <c r="BG106" s="119"/>
      <c r="BH106" s="119"/>
      <c r="BI106" s="119"/>
      <c r="BJ106" s="119"/>
      <c r="BK106" s="119"/>
      <c r="BL106" s="119"/>
      <c r="BM106" s="119"/>
      <c r="BN106" s="119"/>
      <c r="BO106" s="119"/>
      <c r="BP106" s="119"/>
      <c r="BQ106" s="119"/>
      <c r="BR106" s="129">
        <f t="shared" si="38"/>
        <v>0</v>
      </c>
    </row>
    <row r="107" spans="2:70" ht="14.4" hidden="1" x14ac:dyDescent="0.55000000000000004">
      <c r="B107" s="123"/>
      <c r="C107" s="123"/>
      <c r="D107" s="123"/>
      <c r="E107" s="149"/>
      <c r="F107" s="149"/>
      <c r="G107" s="122">
        <f t="shared" si="39"/>
        <v>0</v>
      </c>
      <c r="H107" s="123"/>
      <c r="I107" s="123"/>
      <c r="J107" s="124"/>
      <c r="K107" s="125">
        <f t="shared" si="40"/>
        <v>0</v>
      </c>
      <c r="L107" s="126"/>
      <c r="M107" s="127">
        <f t="shared" si="46"/>
        <v>0</v>
      </c>
      <c r="N107" s="127">
        <f t="shared" si="46"/>
        <v>0</v>
      </c>
      <c r="O107" s="127">
        <f t="shared" si="46"/>
        <v>0</v>
      </c>
      <c r="P107" s="127">
        <f t="shared" si="46"/>
        <v>0</v>
      </c>
      <c r="Q107" s="127">
        <f t="shared" si="46"/>
        <v>0</v>
      </c>
      <c r="R107" s="127">
        <f t="shared" si="46"/>
        <v>0</v>
      </c>
      <c r="S107" s="127">
        <f t="shared" si="46"/>
        <v>0</v>
      </c>
      <c r="T107" s="127">
        <f t="shared" si="46"/>
        <v>0</v>
      </c>
      <c r="U107" s="127">
        <f t="shared" si="46"/>
        <v>0</v>
      </c>
      <c r="V107" s="127">
        <f t="shared" si="46"/>
        <v>0</v>
      </c>
      <c r="W107" s="127">
        <f t="shared" si="46"/>
        <v>0</v>
      </c>
      <c r="X107" s="127">
        <f t="shared" si="46"/>
        <v>0</v>
      </c>
      <c r="Y107" s="127">
        <f t="shared" si="46"/>
        <v>0</v>
      </c>
      <c r="Z107" s="127">
        <f t="shared" si="46"/>
        <v>0</v>
      </c>
      <c r="AA107" s="127">
        <f t="shared" si="46"/>
        <v>0</v>
      </c>
      <c r="AB107" s="127">
        <f t="shared" si="46"/>
        <v>0</v>
      </c>
      <c r="AC107" s="127">
        <f t="shared" si="44"/>
        <v>0</v>
      </c>
      <c r="AD107" s="127">
        <f t="shared" si="44"/>
        <v>0</v>
      </c>
      <c r="AE107" s="127">
        <f t="shared" si="44"/>
        <v>0</v>
      </c>
      <c r="AF107" s="127">
        <f t="shared" si="44"/>
        <v>0</v>
      </c>
      <c r="AG107" s="127">
        <f t="shared" si="44"/>
        <v>0</v>
      </c>
      <c r="AH107" s="127">
        <f t="shared" si="44"/>
        <v>0</v>
      </c>
      <c r="AI107" s="127">
        <f t="shared" si="44"/>
        <v>0</v>
      </c>
      <c r="AJ107" s="127">
        <f t="shared" si="44"/>
        <v>0</v>
      </c>
      <c r="AK107" s="127">
        <f t="shared" si="44"/>
        <v>0</v>
      </c>
      <c r="AL107" s="127">
        <f t="shared" si="44"/>
        <v>0</v>
      </c>
      <c r="AM107" s="127">
        <f t="shared" si="44"/>
        <v>0</v>
      </c>
      <c r="AN107" s="127">
        <f t="shared" si="44"/>
        <v>0</v>
      </c>
      <c r="AO107" s="127">
        <f t="shared" si="44"/>
        <v>0</v>
      </c>
      <c r="AP107" s="127">
        <f t="shared" si="44"/>
        <v>0</v>
      </c>
      <c r="AQ107" s="127">
        <f t="shared" si="44"/>
        <v>0</v>
      </c>
      <c r="AR107" s="117">
        <f t="shared" si="41"/>
        <v>0</v>
      </c>
      <c r="AS107" s="127">
        <f t="shared" si="42"/>
        <v>0</v>
      </c>
      <c r="AT107" s="127">
        <f t="shared" si="43"/>
        <v>0</v>
      </c>
      <c r="AU107" s="127">
        <f t="shared" si="43"/>
        <v>0</v>
      </c>
      <c r="AV107" s="127">
        <f t="shared" si="43"/>
        <v>0</v>
      </c>
      <c r="AW107" s="127">
        <f t="shared" si="43"/>
        <v>0</v>
      </c>
      <c r="AX107" s="127">
        <f t="shared" si="43"/>
        <v>0</v>
      </c>
      <c r="AY107" s="127">
        <f t="shared" si="43"/>
        <v>0</v>
      </c>
      <c r="AZ107" s="127">
        <f t="shared" si="43"/>
        <v>0</v>
      </c>
      <c r="BA107" s="127">
        <f t="shared" si="43"/>
        <v>0</v>
      </c>
      <c r="BB107" s="127">
        <f t="shared" si="43"/>
        <v>0</v>
      </c>
      <c r="BC107" s="127">
        <f t="shared" si="43"/>
        <v>0</v>
      </c>
      <c r="BD107" s="127">
        <f t="shared" si="43"/>
        <v>0</v>
      </c>
      <c r="BE107" s="118"/>
      <c r="BF107" s="119"/>
      <c r="BG107" s="119"/>
      <c r="BH107" s="119"/>
      <c r="BI107" s="119"/>
      <c r="BJ107" s="119"/>
      <c r="BK107" s="119"/>
      <c r="BL107" s="119"/>
      <c r="BM107" s="119"/>
      <c r="BN107" s="119"/>
      <c r="BO107" s="119"/>
      <c r="BP107" s="119"/>
      <c r="BQ107" s="119"/>
      <c r="BR107" s="129">
        <f t="shared" si="38"/>
        <v>0</v>
      </c>
    </row>
    <row r="108" spans="2:70" ht="14.4" hidden="1" x14ac:dyDescent="0.55000000000000004">
      <c r="B108" s="123"/>
      <c r="C108" s="123"/>
      <c r="D108" s="123"/>
      <c r="E108" s="149"/>
      <c r="F108" s="149"/>
      <c r="G108" s="122">
        <f t="shared" si="39"/>
        <v>0</v>
      </c>
      <c r="H108" s="123"/>
      <c r="I108" s="123"/>
      <c r="J108" s="124"/>
      <c r="K108" s="125">
        <f t="shared" si="40"/>
        <v>0</v>
      </c>
      <c r="L108" s="126"/>
      <c r="M108" s="127">
        <f t="shared" si="46"/>
        <v>0</v>
      </c>
      <c r="N108" s="127">
        <f t="shared" si="46"/>
        <v>0</v>
      </c>
      <c r="O108" s="127">
        <f t="shared" si="46"/>
        <v>0</v>
      </c>
      <c r="P108" s="127">
        <f t="shared" si="46"/>
        <v>0</v>
      </c>
      <c r="Q108" s="127">
        <f t="shared" si="46"/>
        <v>0</v>
      </c>
      <c r="R108" s="127">
        <f t="shared" si="46"/>
        <v>0</v>
      </c>
      <c r="S108" s="127">
        <f t="shared" si="46"/>
        <v>0</v>
      </c>
      <c r="T108" s="127">
        <f t="shared" si="46"/>
        <v>0</v>
      </c>
      <c r="U108" s="127">
        <f t="shared" si="46"/>
        <v>0</v>
      </c>
      <c r="V108" s="127">
        <f t="shared" si="46"/>
        <v>0</v>
      </c>
      <c r="W108" s="127">
        <f t="shared" si="46"/>
        <v>0</v>
      </c>
      <c r="X108" s="127">
        <f t="shared" si="46"/>
        <v>0</v>
      </c>
      <c r="Y108" s="127">
        <f t="shared" si="46"/>
        <v>0</v>
      </c>
      <c r="Z108" s="127">
        <f t="shared" si="46"/>
        <v>0</v>
      </c>
      <c r="AA108" s="127">
        <f t="shared" si="46"/>
        <v>0</v>
      </c>
      <c r="AB108" s="127">
        <f t="shared" si="46"/>
        <v>0</v>
      </c>
      <c r="AC108" s="127">
        <f t="shared" si="44"/>
        <v>0</v>
      </c>
      <c r="AD108" s="127">
        <f t="shared" si="44"/>
        <v>0</v>
      </c>
      <c r="AE108" s="127">
        <f t="shared" si="44"/>
        <v>0</v>
      </c>
      <c r="AF108" s="127">
        <f t="shared" si="44"/>
        <v>0</v>
      </c>
      <c r="AG108" s="127">
        <f t="shared" si="44"/>
        <v>0</v>
      </c>
      <c r="AH108" s="127">
        <f t="shared" si="44"/>
        <v>0</v>
      </c>
      <c r="AI108" s="127">
        <f t="shared" si="44"/>
        <v>0</v>
      </c>
      <c r="AJ108" s="127">
        <f t="shared" si="44"/>
        <v>0</v>
      </c>
      <c r="AK108" s="127">
        <f t="shared" si="44"/>
        <v>0</v>
      </c>
      <c r="AL108" s="127">
        <f t="shared" si="44"/>
        <v>0</v>
      </c>
      <c r="AM108" s="127">
        <f t="shared" si="44"/>
        <v>0</v>
      </c>
      <c r="AN108" s="127">
        <f t="shared" si="44"/>
        <v>0</v>
      </c>
      <c r="AO108" s="127">
        <f t="shared" si="44"/>
        <v>0</v>
      </c>
      <c r="AP108" s="127">
        <f t="shared" si="44"/>
        <v>0</v>
      </c>
      <c r="AQ108" s="127">
        <f t="shared" si="44"/>
        <v>0</v>
      </c>
      <c r="AR108" s="117">
        <f t="shared" si="41"/>
        <v>0</v>
      </c>
      <c r="AS108" s="127">
        <f t="shared" si="42"/>
        <v>0</v>
      </c>
      <c r="AT108" s="127">
        <f t="shared" ref="AT108:BD123" si="47">IF($E108&gt;AT$4,0,IF($E108&gt;=AS$4,IF($F108&gt;=AT$4,((AT$4-$E108)/$G108)*$K108),IF($E108&lt;AS$4,IF($F108&gt;=AT$4,((AT$4-AS$4)/$G108)*$K108,IF($F108&gt;AS$4,IF($F108&lt;AT$4,(($F108-AS$4)/$G108)*$K108),0)))))</f>
        <v>0</v>
      </c>
      <c r="AU108" s="127">
        <f t="shared" si="47"/>
        <v>0</v>
      </c>
      <c r="AV108" s="127">
        <f t="shared" si="47"/>
        <v>0</v>
      </c>
      <c r="AW108" s="127">
        <f t="shared" si="47"/>
        <v>0</v>
      </c>
      <c r="AX108" s="127">
        <f t="shared" si="47"/>
        <v>0</v>
      </c>
      <c r="AY108" s="127">
        <f t="shared" si="47"/>
        <v>0</v>
      </c>
      <c r="AZ108" s="127">
        <f t="shared" si="47"/>
        <v>0</v>
      </c>
      <c r="BA108" s="127">
        <f t="shared" si="47"/>
        <v>0</v>
      </c>
      <c r="BB108" s="127">
        <f t="shared" si="47"/>
        <v>0</v>
      </c>
      <c r="BC108" s="127">
        <f t="shared" si="47"/>
        <v>0</v>
      </c>
      <c r="BD108" s="127">
        <f t="shared" si="47"/>
        <v>0</v>
      </c>
      <c r="BE108" s="118"/>
      <c r="BF108" s="119"/>
      <c r="BG108" s="119"/>
      <c r="BH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  <c r="BR108" s="129">
        <f t="shared" si="38"/>
        <v>0</v>
      </c>
    </row>
    <row r="109" spans="2:70" ht="14.4" hidden="1" x14ac:dyDescent="0.55000000000000004">
      <c r="B109" s="123"/>
      <c r="C109" s="123"/>
      <c r="D109" s="123"/>
      <c r="E109" s="149"/>
      <c r="F109" s="149"/>
      <c r="G109" s="122">
        <f t="shared" si="39"/>
        <v>0</v>
      </c>
      <c r="H109" s="123"/>
      <c r="I109" s="123"/>
      <c r="J109" s="124"/>
      <c r="K109" s="125">
        <f t="shared" si="40"/>
        <v>0</v>
      </c>
      <c r="L109" s="126"/>
      <c r="M109" s="127">
        <f t="shared" si="46"/>
        <v>0</v>
      </c>
      <c r="N109" s="127">
        <f t="shared" si="46"/>
        <v>0</v>
      </c>
      <c r="O109" s="127">
        <f t="shared" si="46"/>
        <v>0</v>
      </c>
      <c r="P109" s="127">
        <f t="shared" si="46"/>
        <v>0</v>
      </c>
      <c r="Q109" s="127">
        <f t="shared" si="46"/>
        <v>0</v>
      </c>
      <c r="R109" s="127">
        <f t="shared" si="46"/>
        <v>0</v>
      </c>
      <c r="S109" s="127">
        <f t="shared" si="46"/>
        <v>0</v>
      </c>
      <c r="T109" s="127">
        <f t="shared" si="46"/>
        <v>0</v>
      </c>
      <c r="U109" s="127">
        <f t="shared" si="46"/>
        <v>0</v>
      </c>
      <c r="V109" s="127">
        <f t="shared" si="46"/>
        <v>0</v>
      </c>
      <c r="W109" s="127">
        <f t="shared" si="46"/>
        <v>0</v>
      </c>
      <c r="X109" s="127">
        <f t="shared" si="46"/>
        <v>0</v>
      </c>
      <c r="Y109" s="127">
        <f t="shared" si="46"/>
        <v>0</v>
      </c>
      <c r="Z109" s="127">
        <f t="shared" si="46"/>
        <v>0</v>
      </c>
      <c r="AA109" s="127">
        <f t="shared" si="46"/>
        <v>0</v>
      </c>
      <c r="AB109" s="127">
        <f t="shared" si="46"/>
        <v>0</v>
      </c>
      <c r="AC109" s="127">
        <f t="shared" si="44"/>
        <v>0</v>
      </c>
      <c r="AD109" s="127">
        <f t="shared" si="44"/>
        <v>0</v>
      </c>
      <c r="AE109" s="127">
        <f t="shared" si="44"/>
        <v>0</v>
      </c>
      <c r="AF109" s="127">
        <f t="shared" si="44"/>
        <v>0</v>
      </c>
      <c r="AG109" s="127">
        <f t="shared" si="44"/>
        <v>0</v>
      </c>
      <c r="AH109" s="127">
        <f t="shared" si="44"/>
        <v>0</v>
      </c>
      <c r="AI109" s="127">
        <f t="shared" si="44"/>
        <v>0</v>
      </c>
      <c r="AJ109" s="127">
        <f t="shared" si="44"/>
        <v>0</v>
      </c>
      <c r="AK109" s="127">
        <f t="shared" si="44"/>
        <v>0</v>
      </c>
      <c r="AL109" s="127">
        <f t="shared" si="44"/>
        <v>0</v>
      </c>
      <c r="AM109" s="127">
        <f t="shared" si="44"/>
        <v>0</v>
      </c>
      <c r="AN109" s="127">
        <f t="shared" si="44"/>
        <v>0</v>
      </c>
      <c r="AO109" s="127">
        <f t="shared" si="44"/>
        <v>0</v>
      </c>
      <c r="AP109" s="127">
        <f t="shared" si="44"/>
        <v>0</v>
      </c>
      <c r="AQ109" s="127">
        <f t="shared" si="44"/>
        <v>0</v>
      </c>
      <c r="AR109" s="117">
        <f t="shared" si="41"/>
        <v>0</v>
      </c>
      <c r="AS109" s="127">
        <f t="shared" si="42"/>
        <v>0</v>
      </c>
      <c r="AT109" s="127">
        <f t="shared" si="47"/>
        <v>0</v>
      </c>
      <c r="AU109" s="127">
        <f t="shared" si="47"/>
        <v>0</v>
      </c>
      <c r="AV109" s="127">
        <f t="shared" si="47"/>
        <v>0</v>
      </c>
      <c r="AW109" s="127">
        <f t="shared" si="47"/>
        <v>0</v>
      </c>
      <c r="AX109" s="127">
        <f t="shared" si="47"/>
        <v>0</v>
      </c>
      <c r="AY109" s="127">
        <f t="shared" si="47"/>
        <v>0</v>
      </c>
      <c r="AZ109" s="127">
        <f t="shared" si="47"/>
        <v>0</v>
      </c>
      <c r="BA109" s="127">
        <f t="shared" si="47"/>
        <v>0</v>
      </c>
      <c r="BB109" s="127">
        <f t="shared" si="47"/>
        <v>0</v>
      </c>
      <c r="BC109" s="127">
        <f t="shared" si="47"/>
        <v>0</v>
      </c>
      <c r="BD109" s="127">
        <f t="shared" si="47"/>
        <v>0</v>
      </c>
      <c r="BE109" s="118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R109" s="129">
        <f t="shared" si="38"/>
        <v>0</v>
      </c>
    </row>
    <row r="110" spans="2:70" ht="14.4" hidden="1" x14ac:dyDescent="0.55000000000000004">
      <c r="B110" s="123"/>
      <c r="C110" s="123"/>
      <c r="D110" s="123"/>
      <c r="E110" s="149"/>
      <c r="F110" s="149"/>
      <c r="G110" s="122">
        <f t="shared" si="39"/>
        <v>0</v>
      </c>
      <c r="H110" s="123"/>
      <c r="I110" s="123"/>
      <c r="J110" s="124"/>
      <c r="K110" s="125">
        <f t="shared" si="40"/>
        <v>0</v>
      </c>
      <c r="L110" s="126"/>
      <c r="M110" s="127">
        <f t="shared" si="46"/>
        <v>0</v>
      </c>
      <c r="N110" s="127">
        <f t="shared" si="46"/>
        <v>0</v>
      </c>
      <c r="O110" s="127">
        <f t="shared" si="46"/>
        <v>0</v>
      </c>
      <c r="P110" s="127">
        <f t="shared" si="46"/>
        <v>0</v>
      </c>
      <c r="Q110" s="127">
        <f t="shared" si="46"/>
        <v>0</v>
      </c>
      <c r="R110" s="127">
        <f t="shared" si="46"/>
        <v>0</v>
      </c>
      <c r="S110" s="127">
        <f t="shared" si="46"/>
        <v>0</v>
      </c>
      <c r="T110" s="127">
        <f t="shared" si="46"/>
        <v>0</v>
      </c>
      <c r="U110" s="127">
        <f t="shared" si="46"/>
        <v>0</v>
      </c>
      <c r="V110" s="127">
        <f t="shared" si="46"/>
        <v>0</v>
      </c>
      <c r="W110" s="127">
        <f t="shared" si="46"/>
        <v>0</v>
      </c>
      <c r="X110" s="127">
        <f t="shared" si="46"/>
        <v>0</v>
      </c>
      <c r="Y110" s="127">
        <f t="shared" si="46"/>
        <v>0</v>
      </c>
      <c r="Z110" s="127">
        <f t="shared" si="46"/>
        <v>0</v>
      </c>
      <c r="AA110" s="127">
        <f t="shared" si="46"/>
        <v>0</v>
      </c>
      <c r="AB110" s="127">
        <f t="shared" si="46"/>
        <v>0</v>
      </c>
      <c r="AC110" s="127">
        <f t="shared" ref="AC110:AQ125" si="48">IF($E110&gt;AC$4,0,IF($E110&gt;=AB$4,IF($F110&gt;=AC$4,((AC$4-$E110)/$G110)*$K110),IF($E110&lt;AB$4,IF($F110&gt;=AC$4,((AC$4-AB$4)/$G110)*$K110,IF($F110&gt;AB$4,IF($F110&lt;AC$4,(($F110-AB$4)/$G110)*$K110),0)))))</f>
        <v>0</v>
      </c>
      <c r="AD110" s="127">
        <f t="shared" si="48"/>
        <v>0</v>
      </c>
      <c r="AE110" s="127">
        <f t="shared" si="48"/>
        <v>0</v>
      </c>
      <c r="AF110" s="127">
        <f t="shared" si="48"/>
        <v>0</v>
      </c>
      <c r="AG110" s="127">
        <f t="shared" si="48"/>
        <v>0</v>
      </c>
      <c r="AH110" s="127">
        <f t="shared" si="48"/>
        <v>0</v>
      </c>
      <c r="AI110" s="127">
        <f t="shared" si="48"/>
        <v>0</v>
      </c>
      <c r="AJ110" s="127">
        <f t="shared" si="48"/>
        <v>0</v>
      </c>
      <c r="AK110" s="127">
        <f t="shared" si="48"/>
        <v>0</v>
      </c>
      <c r="AL110" s="127">
        <f t="shared" si="48"/>
        <v>0</v>
      </c>
      <c r="AM110" s="127">
        <f t="shared" si="48"/>
        <v>0</v>
      </c>
      <c r="AN110" s="127">
        <f t="shared" si="48"/>
        <v>0</v>
      </c>
      <c r="AO110" s="127">
        <f t="shared" si="48"/>
        <v>0</v>
      </c>
      <c r="AP110" s="127">
        <f t="shared" si="48"/>
        <v>0</v>
      </c>
      <c r="AQ110" s="127">
        <f t="shared" si="48"/>
        <v>0</v>
      </c>
      <c r="AR110" s="117">
        <f t="shared" si="41"/>
        <v>0</v>
      </c>
      <c r="AS110" s="127">
        <f t="shared" si="42"/>
        <v>0</v>
      </c>
      <c r="AT110" s="127">
        <f t="shared" si="47"/>
        <v>0</v>
      </c>
      <c r="AU110" s="127">
        <f t="shared" si="47"/>
        <v>0</v>
      </c>
      <c r="AV110" s="127">
        <f t="shared" si="47"/>
        <v>0</v>
      </c>
      <c r="AW110" s="127">
        <f t="shared" si="47"/>
        <v>0</v>
      </c>
      <c r="AX110" s="127">
        <f t="shared" si="47"/>
        <v>0</v>
      </c>
      <c r="AY110" s="127">
        <f t="shared" si="47"/>
        <v>0</v>
      </c>
      <c r="AZ110" s="127">
        <f t="shared" si="47"/>
        <v>0</v>
      </c>
      <c r="BA110" s="127">
        <f t="shared" si="47"/>
        <v>0</v>
      </c>
      <c r="BB110" s="127">
        <f t="shared" si="47"/>
        <v>0</v>
      </c>
      <c r="BC110" s="127">
        <f t="shared" si="47"/>
        <v>0</v>
      </c>
      <c r="BD110" s="127">
        <f t="shared" si="47"/>
        <v>0</v>
      </c>
      <c r="BE110" s="118"/>
      <c r="BF110" s="119"/>
      <c r="BG110" s="119"/>
      <c r="BH110" s="119"/>
      <c r="BI110" s="119"/>
      <c r="BJ110" s="119"/>
      <c r="BK110" s="119"/>
      <c r="BL110" s="119"/>
      <c r="BM110" s="119"/>
      <c r="BN110" s="119"/>
      <c r="BO110" s="119"/>
      <c r="BP110" s="119"/>
      <c r="BQ110" s="119"/>
      <c r="BR110" s="129">
        <f t="shared" si="38"/>
        <v>0</v>
      </c>
    </row>
    <row r="111" spans="2:70" ht="14.4" hidden="1" x14ac:dyDescent="0.55000000000000004">
      <c r="B111" s="123"/>
      <c r="C111" s="123"/>
      <c r="D111" s="123"/>
      <c r="E111" s="149"/>
      <c r="F111" s="149"/>
      <c r="G111" s="122">
        <f t="shared" si="39"/>
        <v>0</v>
      </c>
      <c r="H111" s="123"/>
      <c r="I111" s="123"/>
      <c r="J111" s="124"/>
      <c r="K111" s="125">
        <f t="shared" si="40"/>
        <v>0</v>
      </c>
      <c r="L111" s="126"/>
      <c r="M111" s="127">
        <f t="shared" si="46"/>
        <v>0</v>
      </c>
      <c r="N111" s="127">
        <f t="shared" si="46"/>
        <v>0</v>
      </c>
      <c r="O111" s="127">
        <f t="shared" si="46"/>
        <v>0</v>
      </c>
      <c r="P111" s="127">
        <f t="shared" si="46"/>
        <v>0</v>
      </c>
      <c r="Q111" s="127">
        <f t="shared" si="46"/>
        <v>0</v>
      </c>
      <c r="R111" s="127">
        <f t="shared" si="46"/>
        <v>0</v>
      </c>
      <c r="S111" s="127">
        <f t="shared" si="46"/>
        <v>0</v>
      </c>
      <c r="T111" s="127">
        <f t="shared" si="46"/>
        <v>0</v>
      </c>
      <c r="U111" s="127">
        <f t="shared" si="46"/>
        <v>0</v>
      </c>
      <c r="V111" s="127">
        <f t="shared" si="46"/>
        <v>0</v>
      </c>
      <c r="W111" s="127">
        <f t="shared" si="46"/>
        <v>0</v>
      </c>
      <c r="X111" s="127">
        <f t="shared" si="46"/>
        <v>0</v>
      </c>
      <c r="Y111" s="127">
        <f t="shared" si="46"/>
        <v>0</v>
      </c>
      <c r="Z111" s="127">
        <f t="shared" si="46"/>
        <v>0</v>
      </c>
      <c r="AA111" s="127">
        <f t="shared" si="46"/>
        <v>0</v>
      </c>
      <c r="AB111" s="127">
        <f t="shared" si="46"/>
        <v>0</v>
      </c>
      <c r="AC111" s="127">
        <f t="shared" si="48"/>
        <v>0</v>
      </c>
      <c r="AD111" s="127">
        <f t="shared" si="48"/>
        <v>0</v>
      </c>
      <c r="AE111" s="127">
        <f t="shared" si="48"/>
        <v>0</v>
      </c>
      <c r="AF111" s="127">
        <f t="shared" si="48"/>
        <v>0</v>
      </c>
      <c r="AG111" s="127">
        <f t="shared" si="48"/>
        <v>0</v>
      </c>
      <c r="AH111" s="127">
        <f t="shared" si="48"/>
        <v>0</v>
      </c>
      <c r="AI111" s="127">
        <f t="shared" si="48"/>
        <v>0</v>
      </c>
      <c r="AJ111" s="127">
        <f t="shared" si="48"/>
        <v>0</v>
      </c>
      <c r="AK111" s="127">
        <f t="shared" si="48"/>
        <v>0</v>
      </c>
      <c r="AL111" s="127">
        <f t="shared" si="48"/>
        <v>0</v>
      </c>
      <c r="AM111" s="127">
        <f t="shared" si="48"/>
        <v>0</v>
      </c>
      <c r="AN111" s="127">
        <f t="shared" si="48"/>
        <v>0</v>
      </c>
      <c r="AO111" s="127">
        <f t="shared" si="48"/>
        <v>0</v>
      </c>
      <c r="AP111" s="127">
        <f t="shared" si="48"/>
        <v>0</v>
      </c>
      <c r="AQ111" s="127">
        <f t="shared" si="48"/>
        <v>0</v>
      </c>
      <c r="AR111" s="117">
        <f t="shared" si="41"/>
        <v>0</v>
      </c>
      <c r="AS111" s="127">
        <f t="shared" si="42"/>
        <v>0</v>
      </c>
      <c r="AT111" s="127">
        <f t="shared" si="47"/>
        <v>0</v>
      </c>
      <c r="AU111" s="127">
        <f t="shared" si="47"/>
        <v>0</v>
      </c>
      <c r="AV111" s="127">
        <f t="shared" si="47"/>
        <v>0</v>
      </c>
      <c r="AW111" s="127">
        <f t="shared" si="47"/>
        <v>0</v>
      </c>
      <c r="AX111" s="127">
        <f t="shared" si="47"/>
        <v>0</v>
      </c>
      <c r="AY111" s="127">
        <f t="shared" si="47"/>
        <v>0</v>
      </c>
      <c r="AZ111" s="127">
        <f t="shared" si="47"/>
        <v>0</v>
      </c>
      <c r="BA111" s="127">
        <f t="shared" si="47"/>
        <v>0</v>
      </c>
      <c r="BB111" s="127">
        <f t="shared" si="47"/>
        <v>0</v>
      </c>
      <c r="BC111" s="127">
        <f t="shared" si="47"/>
        <v>0</v>
      </c>
      <c r="BD111" s="127">
        <f t="shared" si="47"/>
        <v>0</v>
      </c>
      <c r="BE111" s="118"/>
      <c r="BF111" s="119"/>
      <c r="BG111" s="119"/>
      <c r="BH111" s="119"/>
      <c r="BI111" s="119"/>
      <c r="BJ111" s="119"/>
      <c r="BK111" s="119"/>
      <c r="BL111" s="119"/>
      <c r="BM111" s="119"/>
      <c r="BN111" s="119"/>
      <c r="BO111" s="119"/>
      <c r="BP111" s="119"/>
      <c r="BQ111" s="119"/>
      <c r="BR111" s="129">
        <f t="shared" si="38"/>
        <v>0</v>
      </c>
    </row>
    <row r="112" spans="2:70" ht="14.4" hidden="1" x14ac:dyDescent="0.55000000000000004">
      <c r="B112" s="123"/>
      <c r="C112" s="123"/>
      <c r="D112" s="123"/>
      <c r="E112" s="149"/>
      <c r="F112" s="149"/>
      <c r="G112" s="122">
        <f t="shared" si="39"/>
        <v>0</v>
      </c>
      <c r="H112" s="123"/>
      <c r="I112" s="123"/>
      <c r="J112" s="124"/>
      <c r="K112" s="125">
        <f t="shared" si="40"/>
        <v>0</v>
      </c>
      <c r="L112" s="126"/>
      <c r="M112" s="127">
        <f t="shared" si="46"/>
        <v>0</v>
      </c>
      <c r="N112" s="127">
        <f t="shared" si="46"/>
        <v>0</v>
      </c>
      <c r="O112" s="127">
        <f t="shared" si="46"/>
        <v>0</v>
      </c>
      <c r="P112" s="127">
        <f t="shared" si="46"/>
        <v>0</v>
      </c>
      <c r="Q112" s="127">
        <f t="shared" si="46"/>
        <v>0</v>
      </c>
      <c r="R112" s="127">
        <f t="shared" si="46"/>
        <v>0</v>
      </c>
      <c r="S112" s="127">
        <f t="shared" si="46"/>
        <v>0</v>
      </c>
      <c r="T112" s="127">
        <f t="shared" si="46"/>
        <v>0</v>
      </c>
      <c r="U112" s="127">
        <f t="shared" si="46"/>
        <v>0</v>
      </c>
      <c r="V112" s="127">
        <f t="shared" si="46"/>
        <v>0</v>
      </c>
      <c r="W112" s="127">
        <f t="shared" si="46"/>
        <v>0</v>
      </c>
      <c r="X112" s="127">
        <f t="shared" si="46"/>
        <v>0</v>
      </c>
      <c r="Y112" s="127">
        <f t="shared" si="46"/>
        <v>0</v>
      </c>
      <c r="Z112" s="127">
        <f t="shared" si="46"/>
        <v>0</v>
      </c>
      <c r="AA112" s="127">
        <f t="shared" si="46"/>
        <v>0</v>
      </c>
      <c r="AB112" s="127">
        <f t="shared" si="46"/>
        <v>0</v>
      </c>
      <c r="AC112" s="127">
        <f t="shared" si="48"/>
        <v>0</v>
      </c>
      <c r="AD112" s="127">
        <f t="shared" si="48"/>
        <v>0</v>
      </c>
      <c r="AE112" s="127">
        <f t="shared" si="48"/>
        <v>0</v>
      </c>
      <c r="AF112" s="127">
        <f t="shared" si="48"/>
        <v>0</v>
      </c>
      <c r="AG112" s="127">
        <f t="shared" si="48"/>
        <v>0</v>
      </c>
      <c r="AH112" s="127">
        <f t="shared" si="48"/>
        <v>0</v>
      </c>
      <c r="AI112" s="127">
        <f t="shared" si="48"/>
        <v>0</v>
      </c>
      <c r="AJ112" s="127">
        <f t="shared" si="48"/>
        <v>0</v>
      </c>
      <c r="AK112" s="127">
        <f t="shared" si="48"/>
        <v>0</v>
      </c>
      <c r="AL112" s="127">
        <f t="shared" si="48"/>
        <v>0</v>
      </c>
      <c r="AM112" s="127">
        <f t="shared" si="48"/>
        <v>0</v>
      </c>
      <c r="AN112" s="127">
        <f t="shared" si="48"/>
        <v>0</v>
      </c>
      <c r="AO112" s="127">
        <f t="shared" si="48"/>
        <v>0</v>
      </c>
      <c r="AP112" s="127">
        <f t="shared" si="48"/>
        <v>0</v>
      </c>
      <c r="AQ112" s="127">
        <f t="shared" si="48"/>
        <v>0</v>
      </c>
      <c r="AR112" s="117">
        <f t="shared" si="41"/>
        <v>0</v>
      </c>
      <c r="AS112" s="127">
        <f t="shared" si="42"/>
        <v>0</v>
      </c>
      <c r="AT112" s="127">
        <f t="shared" si="47"/>
        <v>0</v>
      </c>
      <c r="AU112" s="127">
        <f t="shared" si="47"/>
        <v>0</v>
      </c>
      <c r="AV112" s="127">
        <f t="shared" si="47"/>
        <v>0</v>
      </c>
      <c r="AW112" s="127">
        <f t="shared" si="47"/>
        <v>0</v>
      </c>
      <c r="AX112" s="127">
        <f t="shared" si="47"/>
        <v>0</v>
      </c>
      <c r="AY112" s="127">
        <f t="shared" si="47"/>
        <v>0</v>
      </c>
      <c r="AZ112" s="127">
        <f t="shared" si="47"/>
        <v>0</v>
      </c>
      <c r="BA112" s="127">
        <f t="shared" si="47"/>
        <v>0</v>
      </c>
      <c r="BB112" s="127">
        <f t="shared" si="47"/>
        <v>0</v>
      </c>
      <c r="BC112" s="127">
        <f t="shared" si="47"/>
        <v>0</v>
      </c>
      <c r="BD112" s="127">
        <f t="shared" si="47"/>
        <v>0</v>
      </c>
      <c r="BE112" s="118"/>
      <c r="BF112" s="119"/>
      <c r="BG112" s="119"/>
      <c r="BH112" s="119"/>
      <c r="BI112" s="119"/>
      <c r="BJ112" s="119"/>
      <c r="BK112" s="119"/>
      <c r="BL112" s="119"/>
      <c r="BM112" s="119"/>
      <c r="BN112" s="119"/>
      <c r="BO112" s="119"/>
      <c r="BP112" s="119"/>
      <c r="BQ112" s="119"/>
      <c r="BR112" s="129">
        <f t="shared" si="38"/>
        <v>0</v>
      </c>
    </row>
    <row r="113" spans="2:70" ht="14.4" hidden="1" x14ac:dyDescent="0.55000000000000004">
      <c r="B113" s="123"/>
      <c r="C113" s="123"/>
      <c r="D113" s="123"/>
      <c r="E113" s="149"/>
      <c r="F113" s="149"/>
      <c r="G113" s="122">
        <f t="shared" si="39"/>
        <v>0</v>
      </c>
      <c r="H113" s="123"/>
      <c r="I113" s="123"/>
      <c r="J113" s="124"/>
      <c r="K113" s="125">
        <f t="shared" si="40"/>
        <v>0</v>
      </c>
      <c r="L113" s="126"/>
      <c r="M113" s="127">
        <f t="shared" si="46"/>
        <v>0</v>
      </c>
      <c r="N113" s="127">
        <f t="shared" si="46"/>
        <v>0</v>
      </c>
      <c r="O113" s="127">
        <f t="shared" si="46"/>
        <v>0</v>
      </c>
      <c r="P113" s="127">
        <f t="shared" si="46"/>
        <v>0</v>
      </c>
      <c r="Q113" s="127">
        <f t="shared" si="46"/>
        <v>0</v>
      </c>
      <c r="R113" s="127">
        <f t="shared" si="46"/>
        <v>0</v>
      </c>
      <c r="S113" s="127">
        <f t="shared" si="46"/>
        <v>0</v>
      </c>
      <c r="T113" s="127">
        <f t="shared" si="46"/>
        <v>0</v>
      </c>
      <c r="U113" s="127">
        <f t="shared" si="46"/>
        <v>0</v>
      </c>
      <c r="V113" s="127">
        <f t="shared" si="46"/>
        <v>0</v>
      </c>
      <c r="W113" s="127">
        <f t="shared" si="46"/>
        <v>0</v>
      </c>
      <c r="X113" s="127">
        <f t="shared" si="46"/>
        <v>0</v>
      </c>
      <c r="Y113" s="127">
        <f t="shared" si="46"/>
        <v>0</v>
      </c>
      <c r="Z113" s="127">
        <f t="shared" si="46"/>
        <v>0</v>
      </c>
      <c r="AA113" s="127">
        <f t="shared" si="46"/>
        <v>0</v>
      </c>
      <c r="AB113" s="127">
        <f t="shared" si="46"/>
        <v>0</v>
      </c>
      <c r="AC113" s="127">
        <f t="shared" si="48"/>
        <v>0</v>
      </c>
      <c r="AD113" s="127">
        <f t="shared" si="48"/>
        <v>0</v>
      </c>
      <c r="AE113" s="127">
        <f t="shared" si="48"/>
        <v>0</v>
      </c>
      <c r="AF113" s="127">
        <f t="shared" si="48"/>
        <v>0</v>
      </c>
      <c r="AG113" s="127">
        <f t="shared" si="48"/>
        <v>0</v>
      </c>
      <c r="AH113" s="127">
        <f t="shared" si="48"/>
        <v>0</v>
      </c>
      <c r="AI113" s="127">
        <f t="shared" si="48"/>
        <v>0</v>
      </c>
      <c r="AJ113" s="127">
        <f t="shared" si="48"/>
        <v>0</v>
      </c>
      <c r="AK113" s="127">
        <f t="shared" si="48"/>
        <v>0</v>
      </c>
      <c r="AL113" s="127">
        <f t="shared" si="48"/>
        <v>0</v>
      </c>
      <c r="AM113" s="127">
        <f t="shared" si="48"/>
        <v>0</v>
      </c>
      <c r="AN113" s="127">
        <f t="shared" si="48"/>
        <v>0</v>
      </c>
      <c r="AO113" s="127">
        <f t="shared" si="48"/>
        <v>0</v>
      </c>
      <c r="AP113" s="127">
        <f t="shared" si="48"/>
        <v>0</v>
      </c>
      <c r="AQ113" s="127">
        <f t="shared" si="48"/>
        <v>0</v>
      </c>
      <c r="AR113" s="117">
        <f t="shared" si="41"/>
        <v>0</v>
      </c>
      <c r="AS113" s="127">
        <f t="shared" si="42"/>
        <v>0</v>
      </c>
      <c r="AT113" s="127">
        <f t="shared" si="47"/>
        <v>0</v>
      </c>
      <c r="AU113" s="127">
        <f t="shared" si="47"/>
        <v>0</v>
      </c>
      <c r="AV113" s="127">
        <f t="shared" si="47"/>
        <v>0</v>
      </c>
      <c r="AW113" s="127">
        <f t="shared" si="47"/>
        <v>0</v>
      </c>
      <c r="AX113" s="127">
        <f t="shared" si="47"/>
        <v>0</v>
      </c>
      <c r="AY113" s="127">
        <f t="shared" si="47"/>
        <v>0</v>
      </c>
      <c r="AZ113" s="127">
        <f t="shared" si="47"/>
        <v>0</v>
      </c>
      <c r="BA113" s="127">
        <f t="shared" si="47"/>
        <v>0</v>
      </c>
      <c r="BB113" s="127">
        <f t="shared" si="47"/>
        <v>0</v>
      </c>
      <c r="BC113" s="127">
        <f t="shared" si="47"/>
        <v>0</v>
      </c>
      <c r="BD113" s="127">
        <f t="shared" si="47"/>
        <v>0</v>
      </c>
      <c r="BE113" s="118"/>
      <c r="BF113" s="119"/>
      <c r="BG113" s="119"/>
      <c r="BH113" s="119"/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29">
        <f t="shared" si="38"/>
        <v>0</v>
      </c>
    </row>
    <row r="114" spans="2:70" ht="14.4" hidden="1" x14ac:dyDescent="0.55000000000000004">
      <c r="B114" s="123"/>
      <c r="C114" s="123"/>
      <c r="D114" s="123"/>
      <c r="E114" s="149"/>
      <c r="F114" s="149"/>
      <c r="G114" s="122">
        <f t="shared" si="39"/>
        <v>0</v>
      </c>
      <c r="H114" s="123"/>
      <c r="I114" s="123"/>
      <c r="J114" s="124"/>
      <c r="K114" s="125">
        <f t="shared" si="40"/>
        <v>0</v>
      </c>
      <c r="L114" s="126"/>
      <c r="M114" s="127">
        <f t="shared" si="46"/>
        <v>0</v>
      </c>
      <c r="N114" s="127">
        <f t="shared" si="46"/>
        <v>0</v>
      </c>
      <c r="O114" s="127">
        <f t="shared" si="46"/>
        <v>0</v>
      </c>
      <c r="P114" s="127">
        <f t="shared" si="46"/>
        <v>0</v>
      </c>
      <c r="Q114" s="127">
        <f t="shared" si="46"/>
        <v>0</v>
      </c>
      <c r="R114" s="127">
        <f t="shared" si="46"/>
        <v>0</v>
      </c>
      <c r="S114" s="127">
        <f t="shared" si="46"/>
        <v>0</v>
      </c>
      <c r="T114" s="127">
        <f t="shared" si="46"/>
        <v>0</v>
      </c>
      <c r="U114" s="127">
        <f t="shared" si="46"/>
        <v>0</v>
      </c>
      <c r="V114" s="127">
        <f t="shared" si="46"/>
        <v>0</v>
      </c>
      <c r="W114" s="127">
        <f t="shared" si="46"/>
        <v>0</v>
      </c>
      <c r="X114" s="127">
        <f t="shared" si="46"/>
        <v>0</v>
      </c>
      <c r="Y114" s="127">
        <f t="shared" si="46"/>
        <v>0</v>
      </c>
      <c r="Z114" s="127">
        <f t="shared" si="46"/>
        <v>0</v>
      </c>
      <c r="AA114" s="127">
        <f t="shared" si="46"/>
        <v>0</v>
      </c>
      <c r="AB114" s="127">
        <f t="shared" si="46"/>
        <v>0</v>
      </c>
      <c r="AC114" s="127">
        <f t="shared" si="48"/>
        <v>0</v>
      </c>
      <c r="AD114" s="127">
        <f t="shared" si="48"/>
        <v>0</v>
      </c>
      <c r="AE114" s="127">
        <f t="shared" si="48"/>
        <v>0</v>
      </c>
      <c r="AF114" s="127">
        <f t="shared" si="48"/>
        <v>0</v>
      </c>
      <c r="AG114" s="127">
        <f t="shared" si="48"/>
        <v>0</v>
      </c>
      <c r="AH114" s="127">
        <f t="shared" si="48"/>
        <v>0</v>
      </c>
      <c r="AI114" s="127">
        <f t="shared" si="48"/>
        <v>0</v>
      </c>
      <c r="AJ114" s="127">
        <f t="shared" si="48"/>
        <v>0</v>
      </c>
      <c r="AK114" s="127">
        <f t="shared" si="48"/>
        <v>0</v>
      </c>
      <c r="AL114" s="127">
        <f t="shared" si="48"/>
        <v>0</v>
      </c>
      <c r="AM114" s="127">
        <f t="shared" si="48"/>
        <v>0</v>
      </c>
      <c r="AN114" s="127">
        <f t="shared" si="48"/>
        <v>0</v>
      </c>
      <c r="AO114" s="127">
        <f t="shared" si="48"/>
        <v>0</v>
      </c>
      <c r="AP114" s="127">
        <f t="shared" si="48"/>
        <v>0</v>
      </c>
      <c r="AQ114" s="127">
        <f t="shared" si="48"/>
        <v>0</v>
      </c>
      <c r="AR114" s="117">
        <f t="shared" si="41"/>
        <v>0</v>
      </c>
      <c r="AS114" s="127">
        <f t="shared" si="42"/>
        <v>0</v>
      </c>
      <c r="AT114" s="127">
        <f t="shared" si="47"/>
        <v>0</v>
      </c>
      <c r="AU114" s="127">
        <f t="shared" si="47"/>
        <v>0</v>
      </c>
      <c r="AV114" s="127">
        <f t="shared" si="47"/>
        <v>0</v>
      </c>
      <c r="AW114" s="127">
        <f t="shared" si="47"/>
        <v>0</v>
      </c>
      <c r="AX114" s="127">
        <f t="shared" si="47"/>
        <v>0</v>
      </c>
      <c r="AY114" s="127">
        <f t="shared" si="47"/>
        <v>0</v>
      </c>
      <c r="AZ114" s="127">
        <f t="shared" si="47"/>
        <v>0</v>
      </c>
      <c r="BA114" s="127">
        <f t="shared" si="47"/>
        <v>0</v>
      </c>
      <c r="BB114" s="127">
        <f t="shared" si="47"/>
        <v>0</v>
      </c>
      <c r="BC114" s="127">
        <f t="shared" si="47"/>
        <v>0</v>
      </c>
      <c r="BD114" s="127">
        <f t="shared" si="47"/>
        <v>0</v>
      </c>
      <c r="BE114" s="118"/>
      <c r="BF114" s="119"/>
      <c r="BG114" s="119"/>
      <c r="BH114" s="119"/>
      <c r="BI114" s="119"/>
      <c r="BJ114" s="119"/>
      <c r="BK114" s="119"/>
      <c r="BL114" s="119"/>
      <c r="BM114" s="119"/>
      <c r="BN114" s="119"/>
      <c r="BO114" s="119"/>
      <c r="BP114" s="119"/>
      <c r="BQ114" s="119"/>
      <c r="BR114" s="129">
        <f t="shared" si="38"/>
        <v>0</v>
      </c>
    </row>
    <row r="115" spans="2:70" ht="14.4" hidden="1" x14ac:dyDescent="0.55000000000000004">
      <c r="B115" s="123"/>
      <c r="C115" s="123"/>
      <c r="D115" s="123"/>
      <c r="E115" s="149"/>
      <c r="F115" s="149"/>
      <c r="G115" s="122">
        <f t="shared" si="39"/>
        <v>0</v>
      </c>
      <c r="H115" s="123"/>
      <c r="I115" s="123"/>
      <c r="J115" s="124"/>
      <c r="K115" s="125">
        <f t="shared" si="40"/>
        <v>0</v>
      </c>
      <c r="L115" s="126"/>
      <c r="M115" s="127">
        <f t="shared" si="46"/>
        <v>0</v>
      </c>
      <c r="N115" s="127">
        <f t="shared" si="46"/>
        <v>0</v>
      </c>
      <c r="O115" s="127">
        <f t="shared" si="46"/>
        <v>0</v>
      </c>
      <c r="P115" s="127">
        <f t="shared" si="46"/>
        <v>0</v>
      </c>
      <c r="Q115" s="127">
        <f t="shared" si="46"/>
        <v>0</v>
      </c>
      <c r="R115" s="127">
        <f t="shared" si="46"/>
        <v>0</v>
      </c>
      <c r="S115" s="127">
        <f t="shared" si="46"/>
        <v>0</v>
      </c>
      <c r="T115" s="127">
        <f t="shared" si="46"/>
        <v>0</v>
      </c>
      <c r="U115" s="127">
        <f t="shared" si="46"/>
        <v>0</v>
      </c>
      <c r="V115" s="127">
        <f t="shared" si="46"/>
        <v>0</v>
      </c>
      <c r="W115" s="127">
        <f t="shared" si="46"/>
        <v>0</v>
      </c>
      <c r="X115" s="127">
        <f t="shared" si="46"/>
        <v>0</v>
      </c>
      <c r="Y115" s="127">
        <f t="shared" si="46"/>
        <v>0</v>
      </c>
      <c r="Z115" s="127">
        <f t="shared" si="46"/>
        <v>0</v>
      </c>
      <c r="AA115" s="127">
        <f t="shared" si="46"/>
        <v>0</v>
      </c>
      <c r="AB115" s="127">
        <f t="shared" si="46"/>
        <v>0</v>
      </c>
      <c r="AC115" s="127">
        <f t="shared" si="48"/>
        <v>0</v>
      </c>
      <c r="AD115" s="127">
        <f t="shared" si="48"/>
        <v>0</v>
      </c>
      <c r="AE115" s="127">
        <f t="shared" si="48"/>
        <v>0</v>
      </c>
      <c r="AF115" s="127">
        <f t="shared" si="48"/>
        <v>0</v>
      </c>
      <c r="AG115" s="127">
        <f t="shared" si="48"/>
        <v>0</v>
      </c>
      <c r="AH115" s="127">
        <f t="shared" si="48"/>
        <v>0</v>
      </c>
      <c r="AI115" s="127">
        <f t="shared" si="48"/>
        <v>0</v>
      </c>
      <c r="AJ115" s="127">
        <f t="shared" si="48"/>
        <v>0</v>
      </c>
      <c r="AK115" s="127">
        <f t="shared" si="48"/>
        <v>0</v>
      </c>
      <c r="AL115" s="127">
        <f t="shared" si="48"/>
        <v>0</v>
      </c>
      <c r="AM115" s="127">
        <f t="shared" si="48"/>
        <v>0</v>
      </c>
      <c r="AN115" s="127">
        <f t="shared" si="48"/>
        <v>0</v>
      </c>
      <c r="AO115" s="127">
        <f t="shared" si="48"/>
        <v>0</v>
      </c>
      <c r="AP115" s="127">
        <f t="shared" si="48"/>
        <v>0</v>
      </c>
      <c r="AQ115" s="127">
        <f t="shared" si="48"/>
        <v>0</v>
      </c>
      <c r="AR115" s="117">
        <f t="shared" si="41"/>
        <v>0</v>
      </c>
      <c r="AS115" s="127">
        <f t="shared" si="42"/>
        <v>0</v>
      </c>
      <c r="AT115" s="127">
        <f t="shared" si="47"/>
        <v>0</v>
      </c>
      <c r="AU115" s="127">
        <f t="shared" si="47"/>
        <v>0</v>
      </c>
      <c r="AV115" s="127">
        <f t="shared" si="47"/>
        <v>0</v>
      </c>
      <c r="AW115" s="127">
        <f t="shared" si="47"/>
        <v>0</v>
      </c>
      <c r="AX115" s="127">
        <f t="shared" si="47"/>
        <v>0</v>
      </c>
      <c r="AY115" s="127">
        <f t="shared" si="47"/>
        <v>0</v>
      </c>
      <c r="AZ115" s="127">
        <f t="shared" si="47"/>
        <v>0</v>
      </c>
      <c r="BA115" s="127">
        <f t="shared" si="47"/>
        <v>0</v>
      </c>
      <c r="BB115" s="127">
        <f t="shared" si="47"/>
        <v>0</v>
      </c>
      <c r="BC115" s="127">
        <f t="shared" si="47"/>
        <v>0</v>
      </c>
      <c r="BD115" s="127">
        <f t="shared" si="47"/>
        <v>0</v>
      </c>
      <c r="BE115" s="118"/>
      <c r="BF115" s="119"/>
      <c r="BG115" s="119"/>
      <c r="BH115" s="119"/>
      <c r="BI115" s="119"/>
      <c r="BJ115" s="119"/>
      <c r="BK115" s="119"/>
      <c r="BL115" s="119"/>
      <c r="BM115" s="119"/>
      <c r="BN115" s="119"/>
      <c r="BO115" s="119"/>
      <c r="BP115" s="119"/>
      <c r="BQ115" s="119"/>
      <c r="BR115" s="129">
        <f t="shared" si="38"/>
        <v>0</v>
      </c>
    </row>
    <row r="116" spans="2:70" ht="14.4" hidden="1" x14ac:dyDescent="0.55000000000000004">
      <c r="B116" s="123"/>
      <c r="C116" s="123"/>
      <c r="D116" s="123"/>
      <c r="E116" s="149"/>
      <c r="F116" s="149"/>
      <c r="G116" s="122">
        <f t="shared" si="39"/>
        <v>0</v>
      </c>
      <c r="H116" s="123"/>
      <c r="I116" s="123"/>
      <c r="J116" s="124"/>
      <c r="K116" s="125">
        <f t="shared" si="40"/>
        <v>0</v>
      </c>
      <c r="L116" s="126"/>
      <c r="M116" s="127">
        <f t="shared" si="46"/>
        <v>0</v>
      </c>
      <c r="N116" s="127">
        <f t="shared" si="46"/>
        <v>0</v>
      </c>
      <c r="O116" s="127">
        <f t="shared" si="46"/>
        <v>0</v>
      </c>
      <c r="P116" s="127">
        <f t="shared" si="46"/>
        <v>0</v>
      </c>
      <c r="Q116" s="127">
        <f t="shared" si="46"/>
        <v>0</v>
      </c>
      <c r="R116" s="127">
        <f t="shared" si="46"/>
        <v>0</v>
      </c>
      <c r="S116" s="127">
        <f t="shared" si="46"/>
        <v>0</v>
      </c>
      <c r="T116" s="127">
        <f t="shared" si="46"/>
        <v>0</v>
      </c>
      <c r="U116" s="127">
        <f t="shared" si="46"/>
        <v>0</v>
      </c>
      <c r="V116" s="127">
        <f t="shared" si="46"/>
        <v>0</v>
      </c>
      <c r="W116" s="127">
        <f t="shared" si="46"/>
        <v>0</v>
      </c>
      <c r="X116" s="127">
        <f t="shared" si="46"/>
        <v>0</v>
      </c>
      <c r="Y116" s="127">
        <f t="shared" si="46"/>
        <v>0</v>
      </c>
      <c r="Z116" s="127">
        <f t="shared" si="46"/>
        <v>0</v>
      </c>
      <c r="AA116" s="127">
        <f t="shared" si="46"/>
        <v>0</v>
      </c>
      <c r="AB116" s="127">
        <f t="shared" si="46"/>
        <v>0</v>
      </c>
      <c r="AC116" s="127">
        <f t="shared" si="48"/>
        <v>0</v>
      </c>
      <c r="AD116" s="127">
        <f t="shared" si="48"/>
        <v>0</v>
      </c>
      <c r="AE116" s="127">
        <f t="shared" si="48"/>
        <v>0</v>
      </c>
      <c r="AF116" s="127">
        <f t="shared" si="48"/>
        <v>0</v>
      </c>
      <c r="AG116" s="127">
        <f t="shared" si="48"/>
        <v>0</v>
      </c>
      <c r="AH116" s="127">
        <f t="shared" si="48"/>
        <v>0</v>
      </c>
      <c r="AI116" s="127">
        <f t="shared" si="48"/>
        <v>0</v>
      </c>
      <c r="AJ116" s="127">
        <f t="shared" si="48"/>
        <v>0</v>
      </c>
      <c r="AK116" s="127">
        <f t="shared" si="48"/>
        <v>0</v>
      </c>
      <c r="AL116" s="127">
        <f t="shared" si="48"/>
        <v>0</v>
      </c>
      <c r="AM116" s="127">
        <f t="shared" si="48"/>
        <v>0</v>
      </c>
      <c r="AN116" s="127">
        <f t="shared" si="48"/>
        <v>0</v>
      </c>
      <c r="AO116" s="127">
        <f t="shared" si="48"/>
        <v>0</v>
      </c>
      <c r="AP116" s="127">
        <f t="shared" si="48"/>
        <v>0</v>
      </c>
      <c r="AQ116" s="127">
        <f t="shared" si="48"/>
        <v>0</v>
      </c>
      <c r="AR116" s="117">
        <f t="shared" si="41"/>
        <v>0</v>
      </c>
      <c r="AS116" s="127">
        <f t="shared" si="42"/>
        <v>0</v>
      </c>
      <c r="AT116" s="127">
        <f t="shared" si="47"/>
        <v>0</v>
      </c>
      <c r="AU116" s="127">
        <f t="shared" si="47"/>
        <v>0</v>
      </c>
      <c r="AV116" s="127">
        <f t="shared" si="47"/>
        <v>0</v>
      </c>
      <c r="AW116" s="127">
        <f t="shared" si="47"/>
        <v>0</v>
      </c>
      <c r="AX116" s="127">
        <f t="shared" si="47"/>
        <v>0</v>
      </c>
      <c r="AY116" s="127">
        <f t="shared" si="47"/>
        <v>0</v>
      </c>
      <c r="AZ116" s="127">
        <f t="shared" si="47"/>
        <v>0</v>
      </c>
      <c r="BA116" s="127">
        <f t="shared" si="47"/>
        <v>0</v>
      </c>
      <c r="BB116" s="127">
        <f t="shared" si="47"/>
        <v>0</v>
      </c>
      <c r="BC116" s="127">
        <f t="shared" si="47"/>
        <v>0</v>
      </c>
      <c r="BD116" s="127">
        <f t="shared" si="47"/>
        <v>0</v>
      </c>
      <c r="BE116" s="118"/>
      <c r="BF116" s="119"/>
      <c r="BG116" s="119"/>
      <c r="BH116" s="119"/>
      <c r="BI116" s="119"/>
      <c r="BJ116" s="119"/>
      <c r="BK116" s="119"/>
      <c r="BL116" s="119"/>
      <c r="BM116" s="119"/>
      <c r="BN116" s="119"/>
      <c r="BO116" s="119"/>
      <c r="BP116" s="119"/>
      <c r="BQ116" s="119"/>
      <c r="BR116" s="129">
        <f t="shared" si="38"/>
        <v>0</v>
      </c>
    </row>
    <row r="117" spans="2:70" ht="14.4" hidden="1" x14ac:dyDescent="0.55000000000000004">
      <c r="B117" s="123"/>
      <c r="C117" s="123"/>
      <c r="D117" s="123"/>
      <c r="E117" s="149"/>
      <c r="F117" s="149"/>
      <c r="G117" s="122">
        <f t="shared" si="39"/>
        <v>0</v>
      </c>
      <c r="H117" s="123"/>
      <c r="I117" s="123"/>
      <c r="J117" s="124"/>
      <c r="K117" s="125">
        <f t="shared" si="40"/>
        <v>0</v>
      </c>
      <c r="L117" s="126"/>
      <c r="M117" s="127">
        <f t="shared" si="46"/>
        <v>0</v>
      </c>
      <c r="N117" s="127">
        <f t="shared" si="46"/>
        <v>0</v>
      </c>
      <c r="O117" s="127">
        <f t="shared" si="46"/>
        <v>0</v>
      </c>
      <c r="P117" s="127">
        <f t="shared" si="46"/>
        <v>0</v>
      </c>
      <c r="Q117" s="127">
        <f t="shared" si="46"/>
        <v>0</v>
      </c>
      <c r="R117" s="127">
        <f t="shared" si="46"/>
        <v>0</v>
      </c>
      <c r="S117" s="127">
        <f t="shared" si="46"/>
        <v>0</v>
      </c>
      <c r="T117" s="127">
        <f t="shared" si="46"/>
        <v>0</v>
      </c>
      <c r="U117" s="127">
        <f t="shared" si="46"/>
        <v>0</v>
      </c>
      <c r="V117" s="127">
        <f t="shared" si="46"/>
        <v>0</v>
      </c>
      <c r="W117" s="127">
        <f t="shared" si="46"/>
        <v>0</v>
      </c>
      <c r="X117" s="127">
        <f t="shared" si="46"/>
        <v>0</v>
      </c>
      <c r="Y117" s="127">
        <f t="shared" si="46"/>
        <v>0</v>
      </c>
      <c r="Z117" s="127">
        <f t="shared" si="46"/>
        <v>0</v>
      </c>
      <c r="AA117" s="127">
        <f t="shared" si="46"/>
        <v>0</v>
      </c>
      <c r="AB117" s="127">
        <f t="shared" si="46"/>
        <v>0</v>
      </c>
      <c r="AC117" s="127">
        <f t="shared" si="48"/>
        <v>0</v>
      </c>
      <c r="AD117" s="127">
        <f t="shared" si="48"/>
        <v>0</v>
      </c>
      <c r="AE117" s="127">
        <f t="shared" si="48"/>
        <v>0</v>
      </c>
      <c r="AF117" s="127">
        <f t="shared" si="48"/>
        <v>0</v>
      </c>
      <c r="AG117" s="127">
        <f t="shared" si="48"/>
        <v>0</v>
      </c>
      <c r="AH117" s="127">
        <f t="shared" si="48"/>
        <v>0</v>
      </c>
      <c r="AI117" s="127">
        <f t="shared" si="48"/>
        <v>0</v>
      </c>
      <c r="AJ117" s="127">
        <f t="shared" si="48"/>
        <v>0</v>
      </c>
      <c r="AK117" s="127">
        <f t="shared" si="48"/>
        <v>0</v>
      </c>
      <c r="AL117" s="127">
        <f t="shared" si="48"/>
        <v>0</v>
      </c>
      <c r="AM117" s="127">
        <f t="shared" si="48"/>
        <v>0</v>
      </c>
      <c r="AN117" s="127">
        <f t="shared" si="48"/>
        <v>0</v>
      </c>
      <c r="AO117" s="127">
        <f t="shared" si="48"/>
        <v>0</v>
      </c>
      <c r="AP117" s="127">
        <f t="shared" si="48"/>
        <v>0</v>
      </c>
      <c r="AQ117" s="127">
        <f t="shared" si="48"/>
        <v>0</v>
      </c>
      <c r="AR117" s="117">
        <f t="shared" si="41"/>
        <v>0</v>
      </c>
      <c r="AS117" s="127">
        <f t="shared" si="42"/>
        <v>0</v>
      </c>
      <c r="AT117" s="127">
        <f t="shared" si="47"/>
        <v>0</v>
      </c>
      <c r="AU117" s="127">
        <f t="shared" si="47"/>
        <v>0</v>
      </c>
      <c r="AV117" s="127">
        <f t="shared" si="47"/>
        <v>0</v>
      </c>
      <c r="AW117" s="127">
        <f t="shared" si="47"/>
        <v>0</v>
      </c>
      <c r="AX117" s="127">
        <f t="shared" si="47"/>
        <v>0</v>
      </c>
      <c r="AY117" s="127">
        <f t="shared" si="47"/>
        <v>0</v>
      </c>
      <c r="AZ117" s="127">
        <f t="shared" si="47"/>
        <v>0</v>
      </c>
      <c r="BA117" s="127">
        <f t="shared" si="47"/>
        <v>0</v>
      </c>
      <c r="BB117" s="127">
        <f t="shared" si="47"/>
        <v>0</v>
      </c>
      <c r="BC117" s="127">
        <f t="shared" si="47"/>
        <v>0</v>
      </c>
      <c r="BD117" s="127">
        <f t="shared" si="47"/>
        <v>0</v>
      </c>
      <c r="BE117" s="118"/>
      <c r="BF117" s="119"/>
      <c r="BG117" s="119"/>
      <c r="BH117" s="119"/>
      <c r="BI117" s="119"/>
      <c r="BJ117" s="119"/>
      <c r="BK117" s="119"/>
      <c r="BL117" s="119"/>
      <c r="BM117" s="119"/>
      <c r="BN117" s="119"/>
      <c r="BO117" s="119"/>
      <c r="BP117" s="119"/>
      <c r="BQ117" s="119"/>
      <c r="BR117" s="129">
        <f t="shared" si="38"/>
        <v>0</v>
      </c>
    </row>
    <row r="118" spans="2:70" ht="14.4" hidden="1" x14ac:dyDescent="0.55000000000000004">
      <c r="B118" s="123"/>
      <c r="C118" s="123"/>
      <c r="D118" s="123"/>
      <c r="E118" s="149"/>
      <c r="F118" s="149"/>
      <c r="G118" s="122">
        <f t="shared" si="39"/>
        <v>0</v>
      </c>
      <c r="H118" s="123"/>
      <c r="I118" s="123"/>
      <c r="J118" s="124"/>
      <c r="K118" s="125">
        <f t="shared" si="40"/>
        <v>0</v>
      </c>
      <c r="L118" s="126"/>
      <c r="M118" s="127">
        <f t="shared" si="46"/>
        <v>0</v>
      </c>
      <c r="N118" s="127">
        <f t="shared" si="46"/>
        <v>0</v>
      </c>
      <c r="O118" s="127">
        <f t="shared" si="46"/>
        <v>0</v>
      </c>
      <c r="P118" s="127">
        <f t="shared" si="46"/>
        <v>0</v>
      </c>
      <c r="Q118" s="127">
        <f t="shared" si="46"/>
        <v>0</v>
      </c>
      <c r="R118" s="127">
        <f t="shared" si="46"/>
        <v>0</v>
      </c>
      <c r="S118" s="127">
        <f t="shared" si="46"/>
        <v>0</v>
      </c>
      <c r="T118" s="127">
        <f t="shared" si="46"/>
        <v>0</v>
      </c>
      <c r="U118" s="127">
        <f t="shared" si="46"/>
        <v>0</v>
      </c>
      <c r="V118" s="127">
        <f t="shared" si="46"/>
        <v>0</v>
      </c>
      <c r="W118" s="127">
        <f t="shared" si="46"/>
        <v>0</v>
      </c>
      <c r="X118" s="127">
        <f t="shared" si="46"/>
        <v>0</v>
      </c>
      <c r="Y118" s="127">
        <f t="shared" si="46"/>
        <v>0</v>
      </c>
      <c r="Z118" s="127">
        <f t="shared" si="46"/>
        <v>0</v>
      </c>
      <c r="AA118" s="127">
        <f t="shared" si="46"/>
        <v>0</v>
      </c>
      <c r="AB118" s="127">
        <f t="shared" ref="M118:AB133" si="49">IF($E118&gt;AB$4,0,IF($E118&gt;=AA$4,IF($F118&gt;=AB$4,((AB$4-$E118)/$G118)*$K118),IF($E118&lt;AA$4,IF($F118&gt;=AB$4,((AB$4-AA$4)/$G118)*$K118,IF($F118&gt;AA$4,IF($F118&lt;AB$4,(($F118-AA$4)/$G118)*$K118),0)))))</f>
        <v>0</v>
      </c>
      <c r="AC118" s="127">
        <f t="shared" si="48"/>
        <v>0</v>
      </c>
      <c r="AD118" s="127">
        <f t="shared" si="48"/>
        <v>0</v>
      </c>
      <c r="AE118" s="127">
        <f t="shared" si="48"/>
        <v>0</v>
      </c>
      <c r="AF118" s="127">
        <f t="shared" si="48"/>
        <v>0</v>
      </c>
      <c r="AG118" s="127">
        <f t="shared" si="48"/>
        <v>0</v>
      </c>
      <c r="AH118" s="127">
        <f t="shared" si="48"/>
        <v>0</v>
      </c>
      <c r="AI118" s="127">
        <f t="shared" si="48"/>
        <v>0</v>
      </c>
      <c r="AJ118" s="127">
        <f t="shared" si="48"/>
        <v>0</v>
      </c>
      <c r="AK118" s="127">
        <f t="shared" si="48"/>
        <v>0</v>
      </c>
      <c r="AL118" s="127">
        <f t="shared" si="48"/>
        <v>0</v>
      </c>
      <c r="AM118" s="127">
        <f t="shared" si="48"/>
        <v>0</v>
      </c>
      <c r="AN118" s="127">
        <f t="shared" si="48"/>
        <v>0</v>
      </c>
      <c r="AO118" s="127">
        <f t="shared" si="48"/>
        <v>0</v>
      </c>
      <c r="AP118" s="127">
        <f t="shared" si="48"/>
        <v>0</v>
      </c>
      <c r="AQ118" s="127">
        <f t="shared" si="48"/>
        <v>0</v>
      </c>
      <c r="AR118" s="117">
        <f t="shared" si="41"/>
        <v>0</v>
      </c>
      <c r="AS118" s="127">
        <f t="shared" si="42"/>
        <v>0</v>
      </c>
      <c r="AT118" s="127">
        <f t="shared" si="47"/>
        <v>0</v>
      </c>
      <c r="AU118" s="127">
        <f t="shared" si="47"/>
        <v>0</v>
      </c>
      <c r="AV118" s="127">
        <f t="shared" si="47"/>
        <v>0</v>
      </c>
      <c r="AW118" s="127">
        <f t="shared" si="47"/>
        <v>0</v>
      </c>
      <c r="AX118" s="127">
        <f t="shared" si="47"/>
        <v>0</v>
      </c>
      <c r="AY118" s="127">
        <f t="shared" si="47"/>
        <v>0</v>
      </c>
      <c r="AZ118" s="127">
        <f t="shared" si="47"/>
        <v>0</v>
      </c>
      <c r="BA118" s="127">
        <f t="shared" si="47"/>
        <v>0</v>
      </c>
      <c r="BB118" s="127">
        <f t="shared" si="47"/>
        <v>0</v>
      </c>
      <c r="BC118" s="127">
        <f t="shared" si="47"/>
        <v>0</v>
      </c>
      <c r="BD118" s="127">
        <f t="shared" si="47"/>
        <v>0</v>
      </c>
      <c r="BE118" s="118"/>
      <c r="BF118" s="119"/>
      <c r="BG118" s="119"/>
      <c r="BH118" s="119"/>
      <c r="BI118" s="119"/>
      <c r="BJ118" s="119"/>
      <c r="BK118" s="119"/>
      <c r="BL118" s="119"/>
      <c r="BM118" s="119"/>
      <c r="BN118" s="119"/>
      <c r="BO118" s="119"/>
      <c r="BP118" s="119"/>
      <c r="BQ118" s="119"/>
      <c r="BR118" s="129">
        <f t="shared" si="38"/>
        <v>0</v>
      </c>
    </row>
    <row r="119" spans="2:70" ht="14.4" hidden="1" x14ac:dyDescent="0.55000000000000004">
      <c r="B119" s="123"/>
      <c r="C119" s="123"/>
      <c r="D119" s="123"/>
      <c r="E119" s="149"/>
      <c r="F119" s="149"/>
      <c r="G119" s="122">
        <f t="shared" si="39"/>
        <v>0</v>
      </c>
      <c r="H119" s="123"/>
      <c r="I119" s="123"/>
      <c r="J119" s="124"/>
      <c r="K119" s="125">
        <f t="shared" si="40"/>
        <v>0</v>
      </c>
      <c r="L119" s="126"/>
      <c r="M119" s="127">
        <f t="shared" si="49"/>
        <v>0</v>
      </c>
      <c r="N119" s="127">
        <f t="shared" si="49"/>
        <v>0</v>
      </c>
      <c r="O119" s="127">
        <f t="shared" si="49"/>
        <v>0</v>
      </c>
      <c r="P119" s="127">
        <f t="shared" si="49"/>
        <v>0</v>
      </c>
      <c r="Q119" s="127">
        <f t="shared" si="49"/>
        <v>0</v>
      </c>
      <c r="R119" s="127">
        <f t="shared" si="49"/>
        <v>0</v>
      </c>
      <c r="S119" s="127">
        <f t="shared" si="49"/>
        <v>0</v>
      </c>
      <c r="T119" s="127">
        <f t="shared" si="49"/>
        <v>0</v>
      </c>
      <c r="U119" s="127">
        <f t="shared" si="49"/>
        <v>0</v>
      </c>
      <c r="V119" s="127">
        <f t="shared" si="49"/>
        <v>0</v>
      </c>
      <c r="W119" s="127">
        <f t="shared" si="49"/>
        <v>0</v>
      </c>
      <c r="X119" s="127">
        <f t="shared" si="49"/>
        <v>0</v>
      </c>
      <c r="Y119" s="127">
        <f t="shared" si="49"/>
        <v>0</v>
      </c>
      <c r="Z119" s="127">
        <f t="shared" si="49"/>
        <v>0</v>
      </c>
      <c r="AA119" s="127">
        <f t="shared" si="49"/>
        <v>0</v>
      </c>
      <c r="AB119" s="127">
        <f t="shared" si="49"/>
        <v>0</v>
      </c>
      <c r="AC119" s="127">
        <f t="shared" si="48"/>
        <v>0</v>
      </c>
      <c r="AD119" s="127">
        <f t="shared" si="48"/>
        <v>0</v>
      </c>
      <c r="AE119" s="127">
        <f t="shared" si="48"/>
        <v>0</v>
      </c>
      <c r="AF119" s="127">
        <f t="shared" si="48"/>
        <v>0</v>
      </c>
      <c r="AG119" s="127">
        <f t="shared" si="48"/>
        <v>0</v>
      </c>
      <c r="AH119" s="127">
        <f t="shared" si="48"/>
        <v>0</v>
      </c>
      <c r="AI119" s="127">
        <f t="shared" si="48"/>
        <v>0</v>
      </c>
      <c r="AJ119" s="127">
        <f t="shared" si="48"/>
        <v>0</v>
      </c>
      <c r="AK119" s="127">
        <f t="shared" si="48"/>
        <v>0</v>
      </c>
      <c r="AL119" s="127">
        <f t="shared" si="48"/>
        <v>0</v>
      </c>
      <c r="AM119" s="127">
        <f t="shared" si="48"/>
        <v>0</v>
      </c>
      <c r="AN119" s="127">
        <f t="shared" si="48"/>
        <v>0</v>
      </c>
      <c r="AO119" s="127">
        <f t="shared" si="48"/>
        <v>0</v>
      </c>
      <c r="AP119" s="127">
        <f t="shared" si="48"/>
        <v>0</v>
      </c>
      <c r="AQ119" s="127">
        <f t="shared" si="48"/>
        <v>0</v>
      </c>
      <c r="AR119" s="117">
        <f t="shared" si="41"/>
        <v>0</v>
      </c>
      <c r="AS119" s="127">
        <f t="shared" si="42"/>
        <v>0</v>
      </c>
      <c r="AT119" s="127">
        <f t="shared" si="47"/>
        <v>0</v>
      </c>
      <c r="AU119" s="127">
        <f t="shared" si="47"/>
        <v>0</v>
      </c>
      <c r="AV119" s="127">
        <f t="shared" si="47"/>
        <v>0</v>
      </c>
      <c r="AW119" s="127">
        <f t="shared" si="47"/>
        <v>0</v>
      </c>
      <c r="AX119" s="127">
        <f t="shared" si="47"/>
        <v>0</v>
      </c>
      <c r="AY119" s="127">
        <f t="shared" si="47"/>
        <v>0</v>
      </c>
      <c r="AZ119" s="127">
        <f t="shared" si="47"/>
        <v>0</v>
      </c>
      <c r="BA119" s="127">
        <f t="shared" si="47"/>
        <v>0</v>
      </c>
      <c r="BB119" s="127">
        <f t="shared" si="47"/>
        <v>0</v>
      </c>
      <c r="BC119" s="127">
        <f t="shared" si="47"/>
        <v>0</v>
      </c>
      <c r="BD119" s="127">
        <f t="shared" si="47"/>
        <v>0</v>
      </c>
      <c r="BE119" s="118"/>
      <c r="BF119" s="119"/>
      <c r="BG119" s="119"/>
      <c r="BH119" s="119"/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29">
        <f t="shared" si="38"/>
        <v>0</v>
      </c>
    </row>
    <row r="120" spans="2:70" ht="14.4" hidden="1" x14ac:dyDescent="0.55000000000000004">
      <c r="B120" s="123"/>
      <c r="C120" s="123"/>
      <c r="D120" s="123"/>
      <c r="E120" s="149"/>
      <c r="F120" s="149"/>
      <c r="G120" s="122">
        <f t="shared" si="39"/>
        <v>0</v>
      </c>
      <c r="H120" s="123"/>
      <c r="I120" s="123"/>
      <c r="J120" s="124"/>
      <c r="K120" s="125">
        <f t="shared" si="40"/>
        <v>0</v>
      </c>
      <c r="L120" s="126"/>
      <c r="M120" s="127">
        <f t="shared" si="49"/>
        <v>0</v>
      </c>
      <c r="N120" s="127">
        <f t="shared" si="49"/>
        <v>0</v>
      </c>
      <c r="O120" s="127">
        <f t="shared" si="49"/>
        <v>0</v>
      </c>
      <c r="P120" s="127">
        <f t="shared" si="49"/>
        <v>0</v>
      </c>
      <c r="Q120" s="127">
        <f t="shared" si="49"/>
        <v>0</v>
      </c>
      <c r="R120" s="127">
        <f t="shared" si="49"/>
        <v>0</v>
      </c>
      <c r="S120" s="127">
        <f t="shared" si="49"/>
        <v>0</v>
      </c>
      <c r="T120" s="127">
        <f t="shared" si="49"/>
        <v>0</v>
      </c>
      <c r="U120" s="127">
        <f t="shared" si="49"/>
        <v>0</v>
      </c>
      <c r="V120" s="127">
        <f t="shared" si="49"/>
        <v>0</v>
      </c>
      <c r="W120" s="127">
        <f t="shared" si="49"/>
        <v>0</v>
      </c>
      <c r="X120" s="127">
        <f t="shared" si="49"/>
        <v>0</v>
      </c>
      <c r="Y120" s="127">
        <f t="shared" si="49"/>
        <v>0</v>
      </c>
      <c r="Z120" s="127">
        <f t="shared" si="49"/>
        <v>0</v>
      </c>
      <c r="AA120" s="127">
        <f t="shared" si="49"/>
        <v>0</v>
      </c>
      <c r="AB120" s="127">
        <f t="shared" si="49"/>
        <v>0</v>
      </c>
      <c r="AC120" s="127">
        <f t="shared" si="48"/>
        <v>0</v>
      </c>
      <c r="AD120" s="127">
        <f t="shared" si="48"/>
        <v>0</v>
      </c>
      <c r="AE120" s="127">
        <f t="shared" si="48"/>
        <v>0</v>
      </c>
      <c r="AF120" s="127">
        <f t="shared" si="48"/>
        <v>0</v>
      </c>
      <c r="AG120" s="127">
        <f t="shared" si="48"/>
        <v>0</v>
      </c>
      <c r="AH120" s="127">
        <f t="shared" si="48"/>
        <v>0</v>
      </c>
      <c r="AI120" s="127">
        <f t="shared" si="48"/>
        <v>0</v>
      </c>
      <c r="AJ120" s="127">
        <f t="shared" si="48"/>
        <v>0</v>
      </c>
      <c r="AK120" s="127">
        <f t="shared" si="48"/>
        <v>0</v>
      </c>
      <c r="AL120" s="127">
        <f t="shared" si="48"/>
        <v>0</v>
      </c>
      <c r="AM120" s="127">
        <f t="shared" si="48"/>
        <v>0</v>
      </c>
      <c r="AN120" s="127">
        <f t="shared" si="48"/>
        <v>0</v>
      </c>
      <c r="AO120" s="127">
        <f t="shared" si="48"/>
        <v>0</v>
      </c>
      <c r="AP120" s="127">
        <f t="shared" si="48"/>
        <v>0</v>
      </c>
      <c r="AQ120" s="127">
        <f t="shared" si="48"/>
        <v>0</v>
      </c>
      <c r="AR120" s="117">
        <f t="shared" si="41"/>
        <v>0</v>
      </c>
      <c r="AS120" s="127">
        <f t="shared" si="42"/>
        <v>0</v>
      </c>
      <c r="AT120" s="127">
        <f t="shared" si="47"/>
        <v>0</v>
      </c>
      <c r="AU120" s="127">
        <f t="shared" si="47"/>
        <v>0</v>
      </c>
      <c r="AV120" s="127">
        <f t="shared" si="47"/>
        <v>0</v>
      </c>
      <c r="AW120" s="127">
        <f t="shared" si="47"/>
        <v>0</v>
      </c>
      <c r="AX120" s="127">
        <f t="shared" si="47"/>
        <v>0</v>
      </c>
      <c r="AY120" s="127">
        <f t="shared" si="47"/>
        <v>0</v>
      </c>
      <c r="AZ120" s="127">
        <f t="shared" si="47"/>
        <v>0</v>
      </c>
      <c r="BA120" s="127">
        <f t="shared" si="47"/>
        <v>0</v>
      </c>
      <c r="BB120" s="127">
        <f t="shared" si="47"/>
        <v>0</v>
      </c>
      <c r="BC120" s="127">
        <f t="shared" si="47"/>
        <v>0</v>
      </c>
      <c r="BD120" s="127">
        <f t="shared" si="47"/>
        <v>0</v>
      </c>
      <c r="BE120" s="118"/>
      <c r="BF120" s="119"/>
      <c r="BG120" s="119"/>
      <c r="BH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29">
        <f t="shared" si="38"/>
        <v>0</v>
      </c>
    </row>
    <row r="121" spans="2:70" ht="14.4" hidden="1" x14ac:dyDescent="0.55000000000000004">
      <c r="B121" s="123"/>
      <c r="C121" s="123"/>
      <c r="D121" s="123"/>
      <c r="E121" s="149"/>
      <c r="F121" s="149"/>
      <c r="G121" s="122">
        <f t="shared" si="39"/>
        <v>0</v>
      </c>
      <c r="H121" s="123"/>
      <c r="I121" s="123"/>
      <c r="J121" s="124"/>
      <c r="K121" s="125">
        <f t="shared" si="40"/>
        <v>0</v>
      </c>
      <c r="L121" s="126"/>
      <c r="M121" s="127">
        <f t="shared" si="49"/>
        <v>0</v>
      </c>
      <c r="N121" s="127">
        <f t="shared" si="49"/>
        <v>0</v>
      </c>
      <c r="O121" s="127">
        <f t="shared" si="49"/>
        <v>0</v>
      </c>
      <c r="P121" s="127">
        <f t="shared" si="49"/>
        <v>0</v>
      </c>
      <c r="Q121" s="127">
        <f t="shared" si="49"/>
        <v>0</v>
      </c>
      <c r="R121" s="127">
        <f t="shared" si="49"/>
        <v>0</v>
      </c>
      <c r="S121" s="127">
        <f t="shared" si="49"/>
        <v>0</v>
      </c>
      <c r="T121" s="127">
        <f t="shared" si="49"/>
        <v>0</v>
      </c>
      <c r="U121" s="127">
        <f t="shared" si="49"/>
        <v>0</v>
      </c>
      <c r="V121" s="127">
        <f t="shared" si="49"/>
        <v>0</v>
      </c>
      <c r="W121" s="127">
        <f t="shared" si="49"/>
        <v>0</v>
      </c>
      <c r="X121" s="127">
        <f t="shared" si="49"/>
        <v>0</v>
      </c>
      <c r="Y121" s="127">
        <f t="shared" si="49"/>
        <v>0</v>
      </c>
      <c r="Z121" s="127">
        <f t="shared" si="49"/>
        <v>0</v>
      </c>
      <c r="AA121" s="127">
        <f t="shared" si="49"/>
        <v>0</v>
      </c>
      <c r="AB121" s="127">
        <f t="shared" si="49"/>
        <v>0</v>
      </c>
      <c r="AC121" s="127">
        <f t="shared" si="48"/>
        <v>0</v>
      </c>
      <c r="AD121" s="127">
        <f t="shared" si="48"/>
        <v>0</v>
      </c>
      <c r="AE121" s="127">
        <f t="shared" si="48"/>
        <v>0</v>
      </c>
      <c r="AF121" s="127">
        <f t="shared" si="48"/>
        <v>0</v>
      </c>
      <c r="AG121" s="127">
        <f t="shared" si="48"/>
        <v>0</v>
      </c>
      <c r="AH121" s="127">
        <f t="shared" si="48"/>
        <v>0</v>
      </c>
      <c r="AI121" s="127">
        <f t="shared" si="48"/>
        <v>0</v>
      </c>
      <c r="AJ121" s="127">
        <f t="shared" si="48"/>
        <v>0</v>
      </c>
      <c r="AK121" s="127">
        <f t="shared" si="48"/>
        <v>0</v>
      </c>
      <c r="AL121" s="127">
        <f t="shared" si="48"/>
        <v>0</v>
      </c>
      <c r="AM121" s="127">
        <f t="shared" si="48"/>
        <v>0</v>
      </c>
      <c r="AN121" s="127">
        <f t="shared" si="48"/>
        <v>0</v>
      </c>
      <c r="AO121" s="127">
        <f t="shared" si="48"/>
        <v>0</v>
      </c>
      <c r="AP121" s="127">
        <f t="shared" si="48"/>
        <v>0</v>
      </c>
      <c r="AQ121" s="127">
        <f t="shared" si="48"/>
        <v>0</v>
      </c>
      <c r="AR121" s="117">
        <f t="shared" si="41"/>
        <v>0</v>
      </c>
      <c r="AS121" s="127">
        <f t="shared" si="42"/>
        <v>0</v>
      </c>
      <c r="AT121" s="127">
        <f t="shared" si="47"/>
        <v>0</v>
      </c>
      <c r="AU121" s="127">
        <f t="shared" si="47"/>
        <v>0</v>
      </c>
      <c r="AV121" s="127">
        <f t="shared" si="47"/>
        <v>0</v>
      </c>
      <c r="AW121" s="127">
        <f t="shared" si="47"/>
        <v>0</v>
      </c>
      <c r="AX121" s="127">
        <f t="shared" si="47"/>
        <v>0</v>
      </c>
      <c r="AY121" s="127">
        <f t="shared" si="47"/>
        <v>0</v>
      </c>
      <c r="AZ121" s="127">
        <f t="shared" si="47"/>
        <v>0</v>
      </c>
      <c r="BA121" s="127">
        <f t="shared" si="47"/>
        <v>0</v>
      </c>
      <c r="BB121" s="127">
        <f t="shared" si="47"/>
        <v>0</v>
      </c>
      <c r="BC121" s="127">
        <f t="shared" si="47"/>
        <v>0</v>
      </c>
      <c r="BD121" s="127">
        <f t="shared" si="47"/>
        <v>0</v>
      </c>
      <c r="BE121" s="118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29">
        <f t="shared" si="38"/>
        <v>0</v>
      </c>
    </row>
    <row r="122" spans="2:70" ht="14.4" hidden="1" x14ac:dyDescent="0.55000000000000004">
      <c r="B122" s="123"/>
      <c r="C122" s="123"/>
      <c r="D122" s="123"/>
      <c r="E122" s="149"/>
      <c r="F122" s="149"/>
      <c r="G122" s="122">
        <f t="shared" si="39"/>
        <v>0</v>
      </c>
      <c r="H122" s="123"/>
      <c r="I122" s="123"/>
      <c r="J122" s="124"/>
      <c r="K122" s="125">
        <f t="shared" si="40"/>
        <v>0</v>
      </c>
      <c r="L122" s="126"/>
      <c r="M122" s="127">
        <f t="shared" si="49"/>
        <v>0</v>
      </c>
      <c r="N122" s="127">
        <f t="shared" si="49"/>
        <v>0</v>
      </c>
      <c r="O122" s="127">
        <f t="shared" si="49"/>
        <v>0</v>
      </c>
      <c r="P122" s="127">
        <f t="shared" si="49"/>
        <v>0</v>
      </c>
      <c r="Q122" s="127">
        <f t="shared" si="49"/>
        <v>0</v>
      </c>
      <c r="R122" s="127">
        <f t="shared" si="49"/>
        <v>0</v>
      </c>
      <c r="S122" s="127">
        <f t="shared" si="49"/>
        <v>0</v>
      </c>
      <c r="T122" s="127">
        <f t="shared" si="49"/>
        <v>0</v>
      </c>
      <c r="U122" s="127">
        <f t="shared" si="49"/>
        <v>0</v>
      </c>
      <c r="V122" s="127">
        <f t="shared" si="49"/>
        <v>0</v>
      </c>
      <c r="W122" s="127">
        <f t="shared" si="49"/>
        <v>0</v>
      </c>
      <c r="X122" s="127">
        <f t="shared" si="49"/>
        <v>0</v>
      </c>
      <c r="Y122" s="127">
        <f t="shared" si="49"/>
        <v>0</v>
      </c>
      <c r="Z122" s="127">
        <f t="shared" si="49"/>
        <v>0</v>
      </c>
      <c r="AA122" s="127">
        <f t="shared" si="49"/>
        <v>0</v>
      </c>
      <c r="AB122" s="127">
        <f t="shared" si="49"/>
        <v>0</v>
      </c>
      <c r="AC122" s="127">
        <f t="shared" si="48"/>
        <v>0</v>
      </c>
      <c r="AD122" s="127">
        <f t="shared" si="48"/>
        <v>0</v>
      </c>
      <c r="AE122" s="127">
        <f t="shared" si="48"/>
        <v>0</v>
      </c>
      <c r="AF122" s="127">
        <f t="shared" si="48"/>
        <v>0</v>
      </c>
      <c r="AG122" s="127">
        <f t="shared" si="48"/>
        <v>0</v>
      </c>
      <c r="AH122" s="127">
        <f t="shared" si="48"/>
        <v>0</v>
      </c>
      <c r="AI122" s="127">
        <f t="shared" si="48"/>
        <v>0</v>
      </c>
      <c r="AJ122" s="127">
        <f t="shared" si="48"/>
        <v>0</v>
      </c>
      <c r="AK122" s="127">
        <f t="shared" si="48"/>
        <v>0</v>
      </c>
      <c r="AL122" s="127">
        <f t="shared" si="48"/>
        <v>0</v>
      </c>
      <c r="AM122" s="127">
        <f t="shared" si="48"/>
        <v>0</v>
      </c>
      <c r="AN122" s="127">
        <f t="shared" si="48"/>
        <v>0</v>
      </c>
      <c r="AO122" s="127">
        <f t="shared" si="48"/>
        <v>0</v>
      </c>
      <c r="AP122" s="127">
        <f t="shared" si="48"/>
        <v>0</v>
      </c>
      <c r="AQ122" s="127">
        <f t="shared" si="48"/>
        <v>0</v>
      </c>
      <c r="AR122" s="117">
        <f t="shared" si="41"/>
        <v>0</v>
      </c>
      <c r="AS122" s="127">
        <f t="shared" si="42"/>
        <v>0</v>
      </c>
      <c r="AT122" s="127">
        <f t="shared" si="47"/>
        <v>0</v>
      </c>
      <c r="AU122" s="127">
        <f t="shared" si="47"/>
        <v>0</v>
      </c>
      <c r="AV122" s="127">
        <f t="shared" si="47"/>
        <v>0</v>
      </c>
      <c r="AW122" s="127">
        <f t="shared" si="47"/>
        <v>0</v>
      </c>
      <c r="AX122" s="127">
        <f t="shared" si="47"/>
        <v>0</v>
      </c>
      <c r="AY122" s="127">
        <f t="shared" si="47"/>
        <v>0</v>
      </c>
      <c r="AZ122" s="127">
        <f t="shared" si="47"/>
        <v>0</v>
      </c>
      <c r="BA122" s="127">
        <f t="shared" si="47"/>
        <v>0</v>
      </c>
      <c r="BB122" s="127">
        <f t="shared" si="47"/>
        <v>0</v>
      </c>
      <c r="BC122" s="127">
        <f t="shared" si="47"/>
        <v>0</v>
      </c>
      <c r="BD122" s="127">
        <f t="shared" si="47"/>
        <v>0</v>
      </c>
      <c r="BE122" s="118"/>
      <c r="BF122" s="119"/>
      <c r="BG122" s="119"/>
      <c r="BH122" s="119"/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29">
        <f t="shared" si="38"/>
        <v>0</v>
      </c>
    </row>
    <row r="123" spans="2:70" ht="14.4" hidden="1" x14ac:dyDescent="0.55000000000000004">
      <c r="B123" s="123"/>
      <c r="C123" s="123"/>
      <c r="D123" s="123"/>
      <c r="E123" s="149"/>
      <c r="F123" s="149"/>
      <c r="G123" s="122">
        <f t="shared" si="39"/>
        <v>0</v>
      </c>
      <c r="H123" s="123"/>
      <c r="I123" s="123"/>
      <c r="J123" s="124"/>
      <c r="K123" s="125">
        <f t="shared" si="40"/>
        <v>0</v>
      </c>
      <c r="L123" s="126"/>
      <c r="M123" s="127">
        <f t="shared" si="49"/>
        <v>0</v>
      </c>
      <c r="N123" s="127">
        <f t="shared" si="49"/>
        <v>0</v>
      </c>
      <c r="O123" s="127">
        <f t="shared" si="49"/>
        <v>0</v>
      </c>
      <c r="P123" s="127">
        <f t="shared" si="49"/>
        <v>0</v>
      </c>
      <c r="Q123" s="127">
        <f t="shared" si="49"/>
        <v>0</v>
      </c>
      <c r="R123" s="127">
        <f t="shared" si="49"/>
        <v>0</v>
      </c>
      <c r="S123" s="127">
        <f t="shared" si="49"/>
        <v>0</v>
      </c>
      <c r="T123" s="127">
        <f t="shared" si="49"/>
        <v>0</v>
      </c>
      <c r="U123" s="127">
        <f t="shared" si="49"/>
        <v>0</v>
      </c>
      <c r="V123" s="127">
        <f t="shared" si="49"/>
        <v>0</v>
      </c>
      <c r="W123" s="127">
        <f t="shared" si="49"/>
        <v>0</v>
      </c>
      <c r="X123" s="127">
        <f t="shared" si="49"/>
        <v>0</v>
      </c>
      <c r="Y123" s="127">
        <f t="shared" si="49"/>
        <v>0</v>
      </c>
      <c r="Z123" s="127">
        <f t="shared" si="49"/>
        <v>0</v>
      </c>
      <c r="AA123" s="127">
        <f t="shared" si="49"/>
        <v>0</v>
      </c>
      <c r="AB123" s="127">
        <f t="shared" si="49"/>
        <v>0</v>
      </c>
      <c r="AC123" s="127">
        <f t="shared" si="48"/>
        <v>0</v>
      </c>
      <c r="AD123" s="127">
        <f t="shared" si="48"/>
        <v>0</v>
      </c>
      <c r="AE123" s="127">
        <f t="shared" si="48"/>
        <v>0</v>
      </c>
      <c r="AF123" s="127">
        <f t="shared" si="48"/>
        <v>0</v>
      </c>
      <c r="AG123" s="127">
        <f t="shared" si="48"/>
        <v>0</v>
      </c>
      <c r="AH123" s="127">
        <f t="shared" si="48"/>
        <v>0</v>
      </c>
      <c r="AI123" s="127">
        <f t="shared" si="48"/>
        <v>0</v>
      </c>
      <c r="AJ123" s="127">
        <f t="shared" si="48"/>
        <v>0</v>
      </c>
      <c r="AK123" s="127">
        <f t="shared" si="48"/>
        <v>0</v>
      </c>
      <c r="AL123" s="127">
        <f t="shared" si="48"/>
        <v>0</v>
      </c>
      <c r="AM123" s="127">
        <f t="shared" si="48"/>
        <v>0</v>
      </c>
      <c r="AN123" s="127">
        <f t="shared" si="48"/>
        <v>0</v>
      </c>
      <c r="AO123" s="127">
        <f t="shared" si="48"/>
        <v>0</v>
      </c>
      <c r="AP123" s="127">
        <f t="shared" si="48"/>
        <v>0</v>
      </c>
      <c r="AQ123" s="127">
        <f t="shared" si="48"/>
        <v>0</v>
      </c>
      <c r="AR123" s="117">
        <f t="shared" si="41"/>
        <v>0</v>
      </c>
      <c r="AS123" s="127">
        <f t="shared" si="42"/>
        <v>0</v>
      </c>
      <c r="AT123" s="127">
        <f t="shared" si="47"/>
        <v>0</v>
      </c>
      <c r="AU123" s="127">
        <f t="shared" si="47"/>
        <v>0</v>
      </c>
      <c r="AV123" s="127">
        <f t="shared" si="47"/>
        <v>0</v>
      </c>
      <c r="AW123" s="127">
        <f t="shared" si="47"/>
        <v>0</v>
      </c>
      <c r="AX123" s="127">
        <f t="shared" si="47"/>
        <v>0</v>
      </c>
      <c r="AY123" s="127">
        <f t="shared" si="47"/>
        <v>0</v>
      </c>
      <c r="AZ123" s="127">
        <f t="shared" si="47"/>
        <v>0</v>
      </c>
      <c r="BA123" s="127">
        <f t="shared" si="47"/>
        <v>0</v>
      </c>
      <c r="BB123" s="127">
        <f t="shared" si="47"/>
        <v>0</v>
      </c>
      <c r="BC123" s="127">
        <f t="shared" si="47"/>
        <v>0</v>
      </c>
      <c r="BD123" s="127">
        <f t="shared" si="47"/>
        <v>0</v>
      </c>
      <c r="BE123" s="118"/>
      <c r="BF123" s="119"/>
      <c r="BG123" s="119"/>
      <c r="BH123" s="119"/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29">
        <f t="shared" si="38"/>
        <v>0</v>
      </c>
    </row>
    <row r="124" spans="2:70" ht="14.4" hidden="1" x14ac:dyDescent="0.55000000000000004">
      <c r="B124" s="123"/>
      <c r="C124" s="123"/>
      <c r="D124" s="123"/>
      <c r="E124" s="149"/>
      <c r="F124" s="149"/>
      <c r="G124" s="122">
        <f t="shared" si="39"/>
        <v>0</v>
      </c>
      <c r="H124" s="123"/>
      <c r="I124" s="123"/>
      <c r="J124" s="124"/>
      <c r="K124" s="125">
        <f t="shared" si="40"/>
        <v>0</v>
      </c>
      <c r="L124" s="126"/>
      <c r="M124" s="127">
        <f t="shared" si="49"/>
        <v>0</v>
      </c>
      <c r="N124" s="127">
        <f t="shared" si="49"/>
        <v>0</v>
      </c>
      <c r="O124" s="127">
        <f t="shared" si="49"/>
        <v>0</v>
      </c>
      <c r="P124" s="127">
        <f t="shared" si="49"/>
        <v>0</v>
      </c>
      <c r="Q124" s="127">
        <f t="shared" si="49"/>
        <v>0</v>
      </c>
      <c r="R124" s="127">
        <f t="shared" si="49"/>
        <v>0</v>
      </c>
      <c r="S124" s="127">
        <f t="shared" si="49"/>
        <v>0</v>
      </c>
      <c r="T124" s="127">
        <f t="shared" si="49"/>
        <v>0</v>
      </c>
      <c r="U124" s="127">
        <f t="shared" si="49"/>
        <v>0</v>
      </c>
      <c r="V124" s="127">
        <f t="shared" si="49"/>
        <v>0</v>
      </c>
      <c r="W124" s="127">
        <f t="shared" si="49"/>
        <v>0</v>
      </c>
      <c r="X124" s="127">
        <f t="shared" si="49"/>
        <v>0</v>
      </c>
      <c r="Y124" s="127">
        <f t="shared" si="49"/>
        <v>0</v>
      </c>
      <c r="Z124" s="127">
        <f t="shared" si="49"/>
        <v>0</v>
      </c>
      <c r="AA124" s="127">
        <f t="shared" si="49"/>
        <v>0</v>
      </c>
      <c r="AB124" s="127">
        <f t="shared" si="49"/>
        <v>0</v>
      </c>
      <c r="AC124" s="127">
        <f t="shared" si="48"/>
        <v>0</v>
      </c>
      <c r="AD124" s="127">
        <f t="shared" si="48"/>
        <v>0</v>
      </c>
      <c r="AE124" s="127">
        <f t="shared" si="48"/>
        <v>0</v>
      </c>
      <c r="AF124" s="127">
        <f t="shared" si="48"/>
        <v>0</v>
      </c>
      <c r="AG124" s="127">
        <f t="shared" si="48"/>
        <v>0</v>
      </c>
      <c r="AH124" s="127">
        <f t="shared" si="48"/>
        <v>0</v>
      </c>
      <c r="AI124" s="127">
        <f t="shared" si="48"/>
        <v>0</v>
      </c>
      <c r="AJ124" s="127">
        <f t="shared" si="48"/>
        <v>0</v>
      </c>
      <c r="AK124" s="127">
        <f t="shared" si="48"/>
        <v>0</v>
      </c>
      <c r="AL124" s="127">
        <f t="shared" si="48"/>
        <v>0</v>
      </c>
      <c r="AM124" s="127">
        <f t="shared" si="48"/>
        <v>0</v>
      </c>
      <c r="AN124" s="127">
        <f t="shared" si="48"/>
        <v>0</v>
      </c>
      <c r="AO124" s="127">
        <f t="shared" si="48"/>
        <v>0</v>
      </c>
      <c r="AP124" s="127">
        <f t="shared" si="48"/>
        <v>0</v>
      </c>
      <c r="AQ124" s="127">
        <f t="shared" si="48"/>
        <v>0</v>
      </c>
      <c r="AR124" s="117">
        <f t="shared" si="41"/>
        <v>0</v>
      </c>
      <c r="AS124" s="127">
        <f t="shared" si="42"/>
        <v>0</v>
      </c>
      <c r="AT124" s="127">
        <f t="shared" ref="AT124:BD139" si="50">IF($E124&gt;AT$4,0,IF($E124&gt;=AS$4,IF($F124&gt;=AT$4,((AT$4-$E124)/$G124)*$K124),IF($E124&lt;AS$4,IF($F124&gt;=AT$4,((AT$4-AS$4)/$G124)*$K124,IF($F124&gt;AS$4,IF($F124&lt;AT$4,(($F124-AS$4)/$G124)*$K124),0)))))</f>
        <v>0</v>
      </c>
      <c r="AU124" s="127">
        <f t="shared" si="50"/>
        <v>0</v>
      </c>
      <c r="AV124" s="127">
        <f t="shared" si="50"/>
        <v>0</v>
      </c>
      <c r="AW124" s="127">
        <f t="shared" si="50"/>
        <v>0</v>
      </c>
      <c r="AX124" s="127">
        <f t="shared" si="50"/>
        <v>0</v>
      </c>
      <c r="AY124" s="127">
        <f t="shared" si="50"/>
        <v>0</v>
      </c>
      <c r="AZ124" s="127">
        <f t="shared" si="50"/>
        <v>0</v>
      </c>
      <c r="BA124" s="127">
        <f t="shared" si="50"/>
        <v>0</v>
      </c>
      <c r="BB124" s="127">
        <f t="shared" si="50"/>
        <v>0</v>
      </c>
      <c r="BC124" s="127">
        <f t="shared" si="50"/>
        <v>0</v>
      </c>
      <c r="BD124" s="127">
        <f t="shared" si="50"/>
        <v>0</v>
      </c>
      <c r="BE124" s="118"/>
      <c r="BF124" s="119"/>
      <c r="BG124" s="119"/>
      <c r="BH124" s="119"/>
      <c r="BI124" s="119"/>
      <c r="BJ124" s="119"/>
      <c r="BK124" s="119"/>
      <c r="BL124" s="119"/>
      <c r="BM124" s="119"/>
      <c r="BN124" s="119"/>
      <c r="BO124" s="119"/>
      <c r="BP124" s="119"/>
      <c r="BQ124" s="119"/>
      <c r="BR124" s="129">
        <f t="shared" si="38"/>
        <v>0</v>
      </c>
    </row>
    <row r="125" spans="2:70" ht="14.4" hidden="1" x14ac:dyDescent="0.55000000000000004">
      <c r="B125" s="123"/>
      <c r="C125" s="123"/>
      <c r="D125" s="123"/>
      <c r="E125" s="149"/>
      <c r="F125" s="149"/>
      <c r="G125" s="122">
        <f t="shared" si="39"/>
        <v>0</v>
      </c>
      <c r="H125" s="123"/>
      <c r="I125" s="123"/>
      <c r="J125" s="124"/>
      <c r="K125" s="125">
        <f t="shared" si="40"/>
        <v>0</v>
      </c>
      <c r="L125" s="126"/>
      <c r="M125" s="127">
        <f t="shared" si="49"/>
        <v>0</v>
      </c>
      <c r="N125" s="127">
        <f t="shared" si="49"/>
        <v>0</v>
      </c>
      <c r="O125" s="127">
        <f t="shared" si="49"/>
        <v>0</v>
      </c>
      <c r="P125" s="127">
        <f t="shared" si="49"/>
        <v>0</v>
      </c>
      <c r="Q125" s="127">
        <f t="shared" si="49"/>
        <v>0</v>
      </c>
      <c r="R125" s="127">
        <f t="shared" si="49"/>
        <v>0</v>
      </c>
      <c r="S125" s="127">
        <f t="shared" si="49"/>
        <v>0</v>
      </c>
      <c r="T125" s="127">
        <f t="shared" si="49"/>
        <v>0</v>
      </c>
      <c r="U125" s="127">
        <f t="shared" si="49"/>
        <v>0</v>
      </c>
      <c r="V125" s="127">
        <f t="shared" si="49"/>
        <v>0</v>
      </c>
      <c r="W125" s="127">
        <f t="shared" si="49"/>
        <v>0</v>
      </c>
      <c r="X125" s="127">
        <f t="shared" si="49"/>
        <v>0</v>
      </c>
      <c r="Y125" s="127">
        <f t="shared" si="49"/>
        <v>0</v>
      </c>
      <c r="Z125" s="127">
        <f t="shared" si="49"/>
        <v>0</v>
      </c>
      <c r="AA125" s="127">
        <f t="shared" si="49"/>
        <v>0</v>
      </c>
      <c r="AB125" s="127">
        <f t="shared" si="49"/>
        <v>0</v>
      </c>
      <c r="AC125" s="127">
        <f t="shared" si="48"/>
        <v>0</v>
      </c>
      <c r="AD125" s="127">
        <f t="shared" si="48"/>
        <v>0</v>
      </c>
      <c r="AE125" s="127">
        <f t="shared" si="48"/>
        <v>0</v>
      </c>
      <c r="AF125" s="127">
        <f t="shared" si="48"/>
        <v>0</v>
      </c>
      <c r="AG125" s="127">
        <f t="shared" si="48"/>
        <v>0</v>
      </c>
      <c r="AH125" s="127">
        <f t="shared" si="48"/>
        <v>0</v>
      </c>
      <c r="AI125" s="127">
        <f t="shared" si="48"/>
        <v>0</v>
      </c>
      <c r="AJ125" s="127">
        <f t="shared" si="48"/>
        <v>0</v>
      </c>
      <c r="AK125" s="127">
        <f t="shared" si="48"/>
        <v>0</v>
      </c>
      <c r="AL125" s="127">
        <f t="shared" si="48"/>
        <v>0</v>
      </c>
      <c r="AM125" s="127">
        <f t="shared" si="48"/>
        <v>0</v>
      </c>
      <c r="AN125" s="127">
        <f t="shared" si="48"/>
        <v>0</v>
      </c>
      <c r="AO125" s="127">
        <f t="shared" si="48"/>
        <v>0</v>
      </c>
      <c r="AP125" s="127">
        <f t="shared" si="48"/>
        <v>0</v>
      </c>
      <c r="AQ125" s="127">
        <f t="shared" si="48"/>
        <v>0</v>
      </c>
      <c r="AR125" s="117">
        <f t="shared" si="41"/>
        <v>0</v>
      </c>
      <c r="AS125" s="127">
        <f t="shared" si="42"/>
        <v>0</v>
      </c>
      <c r="AT125" s="127">
        <f t="shared" si="50"/>
        <v>0</v>
      </c>
      <c r="AU125" s="127">
        <f t="shared" si="50"/>
        <v>0</v>
      </c>
      <c r="AV125" s="127">
        <f t="shared" si="50"/>
        <v>0</v>
      </c>
      <c r="AW125" s="127">
        <f t="shared" si="50"/>
        <v>0</v>
      </c>
      <c r="AX125" s="127">
        <f t="shared" si="50"/>
        <v>0</v>
      </c>
      <c r="AY125" s="127">
        <f t="shared" si="50"/>
        <v>0</v>
      </c>
      <c r="AZ125" s="127">
        <f t="shared" si="50"/>
        <v>0</v>
      </c>
      <c r="BA125" s="127">
        <f t="shared" si="50"/>
        <v>0</v>
      </c>
      <c r="BB125" s="127">
        <f t="shared" si="50"/>
        <v>0</v>
      </c>
      <c r="BC125" s="127">
        <f t="shared" si="50"/>
        <v>0</v>
      </c>
      <c r="BD125" s="127">
        <f t="shared" si="50"/>
        <v>0</v>
      </c>
      <c r="BE125" s="118"/>
      <c r="BF125" s="119"/>
      <c r="BG125" s="119"/>
      <c r="BH125" s="119"/>
      <c r="BI125" s="119"/>
      <c r="BJ125" s="119"/>
      <c r="BK125" s="119"/>
      <c r="BL125" s="119"/>
      <c r="BM125" s="119"/>
      <c r="BN125" s="119"/>
      <c r="BO125" s="119"/>
      <c r="BP125" s="119"/>
      <c r="BQ125" s="119"/>
      <c r="BR125" s="129">
        <f t="shared" si="38"/>
        <v>0</v>
      </c>
    </row>
    <row r="126" spans="2:70" ht="14.4" hidden="1" x14ac:dyDescent="0.55000000000000004">
      <c r="B126" s="123"/>
      <c r="C126" s="123"/>
      <c r="D126" s="123"/>
      <c r="E126" s="149"/>
      <c r="F126" s="149"/>
      <c r="G126" s="122">
        <f t="shared" si="39"/>
        <v>0</v>
      </c>
      <c r="H126" s="123"/>
      <c r="I126" s="123"/>
      <c r="J126" s="124"/>
      <c r="K126" s="125">
        <f t="shared" si="40"/>
        <v>0</v>
      </c>
      <c r="L126" s="126"/>
      <c r="M126" s="127">
        <f t="shared" si="49"/>
        <v>0</v>
      </c>
      <c r="N126" s="127">
        <f t="shared" si="49"/>
        <v>0</v>
      </c>
      <c r="O126" s="127">
        <f t="shared" si="49"/>
        <v>0</v>
      </c>
      <c r="P126" s="127">
        <f t="shared" si="49"/>
        <v>0</v>
      </c>
      <c r="Q126" s="127">
        <f t="shared" si="49"/>
        <v>0</v>
      </c>
      <c r="R126" s="127">
        <f t="shared" si="49"/>
        <v>0</v>
      </c>
      <c r="S126" s="127">
        <f t="shared" si="49"/>
        <v>0</v>
      </c>
      <c r="T126" s="127">
        <f t="shared" si="49"/>
        <v>0</v>
      </c>
      <c r="U126" s="127">
        <f t="shared" si="49"/>
        <v>0</v>
      </c>
      <c r="V126" s="127">
        <f t="shared" si="49"/>
        <v>0</v>
      </c>
      <c r="W126" s="127">
        <f t="shared" si="49"/>
        <v>0</v>
      </c>
      <c r="X126" s="127">
        <f t="shared" si="49"/>
        <v>0</v>
      </c>
      <c r="Y126" s="127">
        <f t="shared" si="49"/>
        <v>0</v>
      </c>
      <c r="Z126" s="127">
        <f t="shared" si="49"/>
        <v>0</v>
      </c>
      <c r="AA126" s="127">
        <f t="shared" si="49"/>
        <v>0</v>
      </c>
      <c r="AB126" s="127">
        <f t="shared" si="49"/>
        <v>0</v>
      </c>
      <c r="AC126" s="127">
        <f t="shared" ref="AC126:AQ141" si="51">IF($E126&gt;AC$4,0,IF($E126&gt;=AB$4,IF($F126&gt;=AC$4,((AC$4-$E126)/$G126)*$K126),IF($E126&lt;AB$4,IF($F126&gt;=AC$4,((AC$4-AB$4)/$G126)*$K126,IF($F126&gt;AB$4,IF($F126&lt;AC$4,(($F126-AB$4)/$G126)*$K126),0)))))</f>
        <v>0</v>
      </c>
      <c r="AD126" s="127">
        <f t="shared" si="51"/>
        <v>0</v>
      </c>
      <c r="AE126" s="127">
        <f t="shared" si="51"/>
        <v>0</v>
      </c>
      <c r="AF126" s="127">
        <f t="shared" si="51"/>
        <v>0</v>
      </c>
      <c r="AG126" s="127">
        <f t="shared" si="51"/>
        <v>0</v>
      </c>
      <c r="AH126" s="127">
        <f t="shared" si="51"/>
        <v>0</v>
      </c>
      <c r="AI126" s="127">
        <f t="shared" si="51"/>
        <v>0</v>
      </c>
      <c r="AJ126" s="127">
        <f t="shared" si="51"/>
        <v>0</v>
      </c>
      <c r="AK126" s="127">
        <f t="shared" si="51"/>
        <v>0</v>
      </c>
      <c r="AL126" s="127">
        <f t="shared" si="51"/>
        <v>0</v>
      </c>
      <c r="AM126" s="127">
        <f t="shared" si="51"/>
        <v>0</v>
      </c>
      <c r="AN126" s="127">
        <f t="shared" si="51"/>
        <v>0</v>
      </c>
      <c r="AO126" s="127">
        <f t="shared" si="51"/>
        <v>0</v>
      </c>
      <c r="AP126" s="127">
        <f t="shared" si="51"/>
        <v>0</v>
      </c>
      <c r="AQ126" s="127">
        <f t="shared" si="51"/>
        <v>0</v>
      </c>
      <c r="AR126" s="117">
        <f t="shared" si="41"/>
        <v>0</v>
      </c>
      <c r="AS126" s="127">
        <f t="shared" si="42"/>
        <v>0</v>
      </c>
      <c r="AT126" s="127">
        <f t="shared" si="50"/>
        <v>0</v>
      </c>
      <c r="AU126" s="127">
        <f t="shared" si="50"/>
        <v>0</v>
      </c>
      <c r="AV126" s="127">
        <f t="shared" si="50"/>
        <v>0</v>
      </c>
      <c r="AW126" s="127">
        <f t="shared" si="50"/>
        <v>0</v>
      </c>
      <c r="AX126" s="127">
        <f t="shared" si="50"/>
        <v>0</v>
      </c>
      <c r="AY126" s="127">
        <f t="shared" si="50"/>
        <v>0</v>
      </c>
      <c r="AZ126" s="127">
        <f t="shared" si="50"/>
        <v>0</v>
      </c>
      <c r="BA126" s="127">
        <f t="shared" si="50"/>
        <v>0</v>
      </c>
      <c r="BB126" s="127">
        <f t="shared" si="50"/>
        <v>0</v>
      </c>
      <c r="BC126" s="127">
        <f t="shared" si="50"/>
        <v>0</v>
      </c>
      <c r="BD126" s="127">
        <f t="shared" si="50"/>
        <v>0</v>
      </c>
      <c r="BE126" s="118"/>
      <c r="BF126" s="119"/>
      <c r="BG126" s="119"/>
      <c r="BH126" s="119"/>
      <c r="BI126" s="119"/>
      <c r="BJ126" s="119"/>
      <c r="BK126" s="119"/>
      <c r="BL126" s="119"/>
      <c r="BM126" s="119"/>
      <c r="BN126" s="119"/>
      <c r="BO126" s="119"/>
      <c r="BP126" s="119"/>
      <c r="BQ126" s="119"/>
      <c r="BR126" s="129">
        <f t="shared" si="38"/>
        <v>0</v>
      </c>
    </row>
    <row r="127" spans="2:70" ht="14.4" hidden="1" x14ac:dyDescent="0.55000000000000004">
      <c r="B127" s="123"/>
      <c r="C127" s="123"/>
      <c r="D127" s="123"/>
      <c r="E127" s="149"/>
      <c r="F127" s="149"/>
      <c r="G127" s="122">
        <f t="shared" si="39"/>
        <v>0</v>
      </c>
      <c r="H127" s="123"/>
      <c r="I127" s="123"/>
      <c r="J127" s="124"/>
      <c r="K127" s="125">
        <f t="shared" si="40"/>
        <v>0</v>
      </c>
      <c r="L127" s="126"/>
      <c r="M127" s="127">
        <f t="shared" si="49"/>
        <v>0</v>
      </c>
      <c r="N127" s="127">
        <f t="shared" si="49"/>
        <v>0</v>
      </c>
      <c r="O127" s="127">
        <f t="shared" si="49"/>
        <v>0</v>
      </c>
      <c r="P127" s="127">
        <f t="shared" si="49"/>
        <v>0</v>
      </c>
      <c r="Q127" s="127">
        <f t="shared" si="49"/>
        <v>0</v>
      </c>
      <c r="R127" s="127">
        <f t="shared" si="49"/>
        <v>0</v>
      </c>
      <c r="S127" s="127">
        <f t="shared" si="49"/>
        <v>0</v>
      </c>
      <c r="T127" s="127">
        <f t="shared" si="49"/>
        <v>0</v>
      </c>
      <c r="U127" s="127">
        <f t="shared" si="49"/>
        <v>0</v>
      </c>
      <c r="V127" s="127">
        <f t="shared" si="49"/>
        <v>0</v>
      </c>
      <c r="W127" s="127">
        <f t="shared" si="49"/>
        <v>0</v>
      </c>
      <c r="X127" s="127">
        <f t="shared" si="49"/>
        <v>0</v>
      </c>
      <c r="Y127" s="127">
        <f t="shared" si="49"/>
        <v>0</v>
      </c>
      <c r="Z127" s="127">
        <f t="shared" si="49"/>
        <v>0</v>
      </c>
      <c r="AA127" s="127">
        <f t="shared" si="49"/>
        <v>0</v>
      </c>
      <c r="AB127" s="127">
        <f t="shared" si="49"/>
        <v>0</v>
      </c>
      <c r="AC127" s="127">
        <f t="shared" si="51"/>
        <v>0</v>
      </c>
      <c r="AD127" s="127">
        <f t="shared" si="51"/>
        <v>0</v>
      </c>
      <c r="AE127" s="127">
        <f t="shared" si="51"/>
        <v>0</v>
      </c>
      <c r="AF127" s="127">
        <f t="shared" si="51"/>
        <v>0</v>
      </c>
      <c r="AG127" s="127">
        <f t="shared" si="51"/>
        <v>0</v>
      </c>
      <c r="AH127" s="127">
        <f t="shared" si="51"/>
        <v>0</v>
      </c>
      <c r="AI127" s="127">
        <f t="shared" si="51"/>
        <v>0</v>
      </c>
      <c r="AJ127" s="127">
        <f t="shared" si="51"/>
        <v>0</v>
      </c>
      <c r="AK127" s="127">
        <f t="shared" si="51"/>
        <v>0</v>
      </c>
      <c r="AL127" s="127">
        <f t="shared" si="51"/>
        <v>0</v>
      </c>
      <c r="AM127" s="127">
        <f t="shared" si="51"/>
        <v>0</v>
      </c>
      <c r="AN127" s="127">
        <f t="shared" si="51"/>
        <v>0</v>
      </c>
      <c r="AO127" s="127">
        <f t="shared" si="51"/>
        <v>0</v>
      </c>
      <c r="AP127" s="127">
        <f t="shared" si="51"/>
        <v>0</v>
      </c>
      <c r="AQ127" s="127">
        <f t="shared" si="51"/>
        <v>0</v>
      </c>
      <c r="AR127" s="117">
        <f t="shared" si="41"/>
        <v>0</v>
      </c>
      <c r="AS127" s="127">
        <f t="shared" si="42"/>
        <v>0</v>
      </c>
      <c r="AT127" s="127">
        <f t="shared" si="50"/>
        <v>0</v>
      </c>
      <c r="AU127" s="127">
        <f t="shared" si="50"/>
        <v>0</v>
      </c>
      <c r="AV127" s="127">
        <f t="shared" si="50"/>
        <v>0</v>
      </c>
      <c r="AW127" s="127">
        <f t="shared" si="50"/>
        <v>0</v>
      </c>
      <c r="AX127" s="127">
        <f t="shared" si="50"/>
        <v>0</v>
      </c>
      <c r="AY127" s="127">
        <f t="shared" si="50"/>
        <v>0</v>
      </c>
      <c r="AZ127" s="127">
        <f t="shared" si="50"/>
        <v>0</v>
      </c>
      <c r="BA127" s="127">
        <f t="shared" si="50"/>
        <v>0</v>
      </c>
      <c r="BB127" s="127">
        <f t="shared" si="50"/>
        <v>0</v>
      </c>
      <c r="BC127" s="127">
        <f t="shared" si="50"/>
        <v>0</v>
      </c>
      <c r="BD127" s="127">
        <f t="shared" si="50"/>
        <v>0</v>
      </c>
      <c r="BE127" s="118"/>
      <c r="BF127" s="119"/>
      <c r="BG127" s="119"/>
      <c r="BH127" s="119"/>
      <c r="BI127" s="119"/>
      <c r="BJ127" s="119"/>
      <c r="BK127" s="119"/>
      <c r="BL127" s="119"/>
      <c r="BM127" s="119"/>
      <c r="BN127" s="119"/>
      <c r="BO127" s="119"/>
      <c r="BP127" s="119"/>
      <c r="BQ127" s="119"/>
      <c r="BR127" s="129">
        <f t="shared" si="38"/>
        <v>0</v>
      </c>
    </row>
    <row r="128" spans="2:70" ht="14.4" hidden="1" x14ac:dyDescent="0.55000000000000004">
      <c r="B128" s="123"/>
      <c r="C128" s="123"/>
      <c r="D128" s="123"/>
      <c r="E128" s="149"/>
      <c r="F128" s="149"/>
      <c r="G128" s="122">
        <f t="shared" si="39"/>
        <v>0</v>
      </c>
      <c r="H128" s="123"/>
      <c r="I128" s="123"/>
      <c r="J128" s="124"/>
      <c r="K128" s="125">
        <f t="shared" si="40"/>
        <v>0</v>
      </c>
      <c r="L128" s="126"/>
      <c r="M128" s="127">
        <f t="shared" si="49"/>
        <v>0</v>
      </c>
      <c r="N128" s="127">
        <f t="shared" si="49"/>
        <v>0</v>
      </c>
      <c r="O128" s="127">
        <f t="shared" si="49"/>
        <v>0</v>
      </c>
      <c r="P128" s="127">
        <f t="shared" si="49"/>
        <v>0</v>
      </c>
      <c r="Q128" s="127">
        <f t="shared" si="49"/>
        <v>0</v>
      </c>
      <c r="R128" s="127">
        <f t="shared" si="49"/>
        <v>0</v>
      </c>
      <c r="S128" s="127">
        <f t="shared" si="49"/>
        <v>0</v>
      </c>
      <c r="T128" s="127">
        <f t="shared" si="49"/>
        <v>0</v>
      </c>
      <c r="U128" s="127">
        <f t="shared" si="49"/>
        <v>0</v>
      </c>
      <c r="V128" s="127">
        <f t="shared" si="49"/>
        <v>0</v>
      </c>
      <c r="W128" s="127">
        <f t="shared" si="49"/>
        <v>0</v>
      </c>
      <c r="X128" s="127">
        <f t="shared" si="49"/>
        <v>0</v>
      </c>
      <c r="Y128" s="127">
        <f t="shared" si="49"/>
        <v>0</v>
      </c>
      <c r="Z128" s="127">
        <f t="shared" si="49"/>
        <v>0</v>
      </c>
      <c r="AA128" s="127">
        <f t="shared" si="49"/>
        <v>0</v>
      </c>
      <c r="AB128" s="127">
        <f t="shared" si="49"/>
        <v>0</v>
      </c>
      <c r="AC128" s="127">
        <f t="shared" si="51"/>
        <v>0</v>
      </c>
      <c r="AD128" s="127">
        <f t="shared" si="51"/>
        <v>0</v>
      </c>
      <c r="AE128" s="127">
        <f t="shared" si="51"/>
        <v>0</v>
      </c>
      <c r="AF128" s="127">
        <f t="shared" si="51"/>
        <v>0</v>
      </c>
      <c r="AG128" s="127">
        <f t="shared" si="51"/>
        <v>0</v>
      </c>
      <c r="AH128" s="127">
        <f t="shared" si="51"/>
        <v>0</v>
      </c>
      <c r="AI128" s="127">
        <f t="shared" si="51"/>
        <v>0</v>
      </c>
      <c r="AJ128" s="127">
        <f t="shared" si="51"/>
        <v>0</v>
      </c>
      <c r="AK128" s="127">
        <f t="shared" si="51"/>
        <v>0</v>
      </c>
      <c r="AL128" s="127">
        <f t="shared" si="51"/>
        <v>0</v>
      </c>
      <c r="AM128" s="127">
        <f t="shared" si="51"/>
        <v>0</v>
      </c>
      <c r="AN128" s="127">
        <f t="shared" si="51"/>
        <v>0</v>
      </c>
      <c r="AO128" s="127">
        <f t="shared" si="51"/>
        <v>0</v>
      </c>
      <c r="AP128" s="127">
        <f t="shared" si="51"/>
        <v>0</v>
      </c>
      <c r="AQ128" s="127">
        <f t="shared" si="51"/>
        <v>0</v>
      </c>
      <c r="AR128" s="117">
        <f t="shared" si="41"/>
        <v>0</v>
      </c>
      <c r="AS128" s="127">
        <f t="shared" si="42"/>
        <v>0</v>
      </c>
      <c r="AT128" s="127">
        <f t="shared" si="50"/>
        <v>0</v>
      </c>
      <c r="AU128" s="127">
        <f t="shared" si="50"/>
        <v>0</v>
      </c>
      <c r="AV128" s="127">
        <f t="shared" si="50"/>
        <v>0</v>
      </c>
      <c r="AW128" s="127">
        <f t="shared" si="50"/>
        <v>0</v>
      </c>
      <c r="AX128" s="127">
        <f t="shared" si="50"/>
        <v>0</v>
      </c>
      <c r="AY128" s="127">
        <f t="shared" si="50"/>
        <v>0</v>
      </c>
      <c r="AZ128" s="127">
        <f t="shared" si="50"/>
        <v>0</v>
      </c>
      <c r="BA128" s="127">
        <f t="shared" si="50"/>
        <v>0</v>
      </c>
      <c r="BB128" s="127">
        <f t="shared" si="50"/>
        <v>0</v>
      </c>
      <c r="BC128" s="127">
        <f t="shared" si="50"/>
        <v>0</v>
      </c>
      <c r="BD128" s="127">
        <f t="shared" si="50"/>
        <v>0</v>
      </c>
      <c r="BE128" s="118"/>
      <c r="BF128" s="119"/>
      <c r="BG128" s="119"/>
      <c r="BH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29">
        <f t="shared" si="38"/>
        <v>0</v>
      </c>
    </row>
    <row r="129" spans="2:70" ht="14.4" hidden="1" x14ac:dyDescent="0.55000000000000004">
      <c r="B129" s="123"/>
      <c r="C129" s="123"/>
      <c r="D129" s="123"/>
      <c r="E129" s="149"/>
      <c r="F129" s="149"/>
      <c r="G129" s="122">
        <f t="shared" si="39"/>
        <v>0</v>
      </c>
      <c r="H129" s="123"/>
      <c r="I129" s="123"/>
      <c r="J129" s="124"/>
      <c r="K129" s="125">
        <f t="shared" si="40"/>
        <v>0</v>
      </c>
      <c r="L129" s="126"/>
      <c r="M129" s="127">
        <f t="shared" si="49"/>
        <v>0</v>
      </c>
      <c r="N129" s="127">
        <f t="shared" si="49"/>
        <v>0</v>
      </c>
      <c r="O129" s="127">
        <f t="shared" si="49"/>
        <v>0</v>
      </c>
      <c r="P129" s="127">
        <f t="shared" si="49"/>
        <v>0</v>
      </c>
      <c r="Q129" s="127">
        <f t="shared" si="49"/>
        <v>0</v>
      </c>
      <c r="R129" s="127">
        <f t="shared" si="49"/>
        <v>0</v>
      </c>
      <c r="S129" s="127">
        <f t="shared" si="49"/>
        <v>0</v>
      </c>
      <c r="T129" s="127">
        <f t="shared" si="49"/>
        <v>0</v>
      </c>
      <c r="U129" s="127">
        <f t="shared" si="49"/>
        <v>0</v>
      </c>
      <c r="V129" s="127">
        <f t="shared" si="49"/>
        <v>0</v>
      </c>
      <c r="W129" s="127">
        <f t="shared" si="49"/>
        <v>0</v>
      </c>
      <c r="X129" s="127">
        <f t="shared" si="49"/>
        <v>0</v>
      </c>
      <c r="Y129" s="127">
        <f t="shared" si="49"/>
        <v>0</v>
      </c>
      <c r="Z129" s="127">
        <f t="shared" si="49"/>
        <v>0</v>
      </c>
      <c r="AA129" s="127">
        <f t="shared" si="49"/>
        <v>0</v>
      </c>
      <c r="AB129" s="127">
        <f t="shared" si="49"/>
        <v>0</v>
      </c>
      <c r="AC129" s="127">
        <f t="shared" si="51"/>
        <v>0</v>
      </c>
      <c r="AD129" s="127">
        <f t="shared" si="51"/>
        <v>0</v>
      </c>
      <c r="AE129" s="127">
        <f t="shared" si="51"/>
        <v>0</v>
      </c>
      <c r="AF129" s="127">
        <f t="shared" si="51"/>
        <v>0</v>
      </c>
      <c r="AG129" s="127">
        <f t="shared" si="51"/>
        <v>0</v>
      </c>
      <c r="AH129" s="127">
        <f t="shared" si="51"/>
        <v>0</v>
      </c>
      <c r="AI129" s="127">
        <f t="shared" si="51"/>
        <v>0</v>
      </c>
      <c r="AJ129" s="127">
        <f t="shared" si="51"/>
        <v>0</v>
      </c>
      <c r="AK129" s="127">
        <f t="shared" si="51"/>
        <v>0</v>
      </c>
      <c r="AL129" s="127">
        <f t="shared" si="51"/>
        <v>0</v>
      </c>
      <c r="AM129" s="127">
        <f t="shared" si="51"/>
        <v>0</v>
      </c>
      <c r="AN129" s="127">
        <f t="shared" si="51"/>
        <v>0</v>
      </c>
      <c r="AO129" s="127">
        <f t="shared" si="51"/>
        <v>0</v>
      </c>
      <c r="AP129" s="127">
        <f t="shared" si="51"/>
        <v>0</v>
      </c>
      <c r="AQ129" s="127">
        <f t="shared" si="51"/>
        <v>0</v>
      </c>
      <c r="AR129" s="117">
        <f t="shared" si="41"/>
        <v>0</v>
      </c>
      <c r="AS129" s="127">
        <f t="shared" si="42"/>
        <v>0</v>
      </c>
      <c r="AT129" s="127">
        <f t="shared" si="50"/>
        <v>0</v>
      </c>
      <c r="AU129" s="127">
        <f t="shared" si="50"/>
        <v>0</v>
      </c>
      <c r="AV129" s="127">
        <f t="shared" si="50"/>
        <v>0</v>
      </c>
      <c r="AW129" s="127">
        <f t="shared" si="50"/>
        <v>0</v>
      </c>
      <c r="AX129" s="127">
        <f t="shared" si="50"/>
        <v>0</v>
      </c>
      <c r="AY129" s="127">
        <f t="shared" si="50"/>
        <v>0</v>
      </c>
      <c r="AZ129" s="127">
        <f t="shared" si="50"/>
        <v>0</v>
      </c>
      <c r="BA129" s="127">
        <f t="shared" si="50"/>
        <v>0</v>
      </c>
      <c r="BB129" s="127">
        <f t="shared" si="50"/>
        <v>0</v>
      </c>
      <c r="BC129" s="127">
        <f t="shared" si="50"/>
        <v>0</v>
      </c>
      <c r="BD129" s="127">
        <f t="shared" si="50"/>
        <v>0</v>
      </c>
      <c r="BE129" s="118"/>
      <c r="BF129" s="119"/>
      <c r="BG129" s="119"/>
      <c r="BH129" s="119"/>
      <c r="BI129" s="119"/>
      <c r="BJ129" s="119"/>
      <c r="BK129" s="119"/>
      <c r="BL129" s="119"/>
      <c r="BM129" s="119"/>
      <c r="BN129" s="119"/>
      <c r="BO129" s="119"/>
      <c r="BP129" s="119"/>
      <c r="BQ129" s="119"/>
      <c r="BR129" s="129">
        <f t="shared" si="38"/>
        <v>0</v>
      </c>
    </row>
    <row r="130" spans="2:70" ht="14.4" hidden="1" x14ac:dyDescent="0.55000000000000004">
      <c r="B130" s="123"/>
      <c r="C130" s="123"/>
      <c r="D130" s="123"/>
      <c r="E130" s="149"/>
      <c r="F130" s="149"/>
      <c r="G130" s="122">
        <f t="shared" si="39"/>
        <v>0</v>
      </c>
      <c r="H130" s="123"/>
      <c r="I130" s="123"/>
      <c r="J130" s="124"/>
      <c r="K130" s="125">
        <f t="shared" si="40"/>
        <v>0</v>
      </c>
      <c r="L130" s="126"/>
      <c r="M130" s="127">
        <f t="shared" si="49"/>
        <v>0</v>
      </c>
      <c r="N130" s="127">
        <f t="shared" si="49"/>
        <v>0</v>
      </c>
      <c r="O130" s="127">
        <f t="shared" si="49"/>
        <v>0</v>
      </c>
      <c r="P130" s="127">
        <f t="shared" si="49"/>
        <v>0</v>
      </c>
      <c r="Q130" s="127">
        <f t="shared" si="49"/>
        <v>0</v>
      </c>
      <c r="R130" s="127">
        <f t="shared" si="49"/>
        <v>0</v>
      </c>
      <c r="S130" s="127">
        <f t="shared" si="49"/>
        <v>0</v>
      </c>
      <c r="T130" s="127">
        <f t="shared" si="49"/>
        <v>0</v>
      </c>
      <c r="U130" s="127">
        <f t="shared" si="49"/>
        <v>0</v>
      </c>
      <c r="V130" s="127">
        <f t="shared" si="49"/>
        <v>0</v>
      </c>
      <c r="W130" s="127">
        <f t="shared" si="49"/>
        <v>0</v>
      </c>
      <c r="X130" s="127">
        <f t="shared" si="49"/>
        <v>0</v>
      </c>
      <c r="Y130" s="127">
        <f t="shared" si="49"/>
        <v>0</v>
      </c>
      <c r="Z130" s="127">
        <f t="shared" si="49"/>
        <v>0</v>
      </c>
      <c r="AA130" s="127">
        <f t="shared" si="49"/>
        <v>0</v>
      </c>
      <c r="AB130" s="127">
        <f t="shared" si="49"/>
        <v>0</v>
      </c>
      <c r="AC130" s="127">
        <f t="shared" si="51"/>
        <v>0</v>
      </c>
      <c r="AD130" s="127">
        <f t="shared" si="51"/>
        <v>0</v>
      </c>
      <c r="AE130" s="127">
        <f t="shared" si="51"/>
        <v>0</v>
      </c>
      <c r="AF130" s="127">
        <f t="shared" si="51"/>
        <v>0</v>
      </c>
      <c r="AG130" s="127">
        <f t="shared" si="51"/>
        <v>0</v>
      </c>
      <c r="AH130" s="127">
        <f t="shared" si="51"/>
        <v>0</v>
      </c>
      <c r="AI130" s="127">
        <f t="shared" si="51"/>
        <v>0</v>
      </c>
      <c r="AJ130" s="127">
        <f t="shared" si="51"/>
        <v>0</v>
      </c>
      <c r="AK130" s="127">
        <f t="shared" si="51"/>
        <v>0</v>
      </c>
      <c r="AL130" s="127">
        <f t="shared" si="51"/>
        <v>0</v>
      </c>
      <c r="AM130" s="127">
        <f t="shared" si="51"/>
        <v>0</v>
      </c>
      <c r="AN130" s="127">
        <f t="shared" si="51"/>
        <v>0</v>
      </c>
      <c r="AO130" s="127">
        <f t="shared" si="51"/>
        <v>0</v>
      </c>
      <c r="AP130" s="127">
        <f t="shared" si="51"/>
        <v>0</v>
      </c>
      <c r="AQ130" s="127">
        <f t="shared" si="51"/>
        <v>0</v>
      </c>
      <c r="AR130" s="117">
        <f t="shared" si="41"/>
        <v>0</v>
      </c>
      <c r="AS130" s="127">
        <f t="shared" si="42"/>
        <v>0</v>
      </c>
      <c r="AT130" s="127">
        <f t="shared" si="50"/>
        <v>0</v>
      </c>
      <c r="AU130" s="127">
        <f t="shared" si="50"/>
        <v>0</v>
      </c>
      <c r="AV130" s="127">
        <f t="shared" si="50"/>
        <v>0</v>
      </c>
      <c r="AW130" s="127">
        <f t="shared" si="50"/>
        <v>0</v>
      </c>
      <c r="AX130" s="127">
        <f t="shared" si="50"/>
        <v>0</v>
      </c>
      <c r="AY130" s="127">
        <f t="shared" si="50"/>
        <v>0</v>
      </c>
      <c r="AZ130" s="127">
        <f t="shared" si="50"/>
        <v>0</v>
      </c>
      <c r="BA130" s="127">
        <f t="shared" si="50"/>
        <v>0</v>
      </c>
      <c r="BB130" s="127">
        <f t="shared" si="50"/>
        <v>0</v>
      </c>
      <c r="BC130" s="127">
        <f t="shared" si="50"/>
        <v>0</v>
      </c>
      <c r="BD130" s="127">
        <f t="shared" si="50"/>
        <v>0</v>
      </c>
      <c r="BE130" s="118"/>
      <c r="BF130" s="119"/>
      <c r="BG130" s="119"/>
      <c r="BH130" s="119"/>
      <c r="BI130" s="119"/>
      <c r="BJ130" s="119"/>
      <c r="BK130" s="119"/>
      <c r="BL130" s="119"/>
      <c r="BM130" s="119"/>
      <c r="BN130" s="119"/>
      <c r="BO130" s="119"/>
      <c r="BP130" s="119"/>
      <c r="BQ130" s="119"/>
      <c r="BR130" s="129">
        <f t="shared" si="38"/>
        <v>0</v>
      </c>
    </row>
    <row r="131" spans="2:70" ht="14.4" hidden="1" x14ac:dyDescent="0.55000000000000004">
      <c r="B131" s="123"/>
      <c r="C131" s="123"/>
      <c r="D131" s="123"/>
      <c r="E131" s="149"/>
      <c r="F131" s="149"/>
      <c r="G131" s="122">
        <f t="shared" si="39"/>
        <v>0</v>
      </c>
      <c r="H131" s="123"/>
      <c r="I131" s="123"/>
      <c r="J131" s="124"/>
      <c r="K131" s="125">
        <f t="shared" si="40"/>
        <v>0</v>
      </c>
      <c r="L131" s="126"/>
      <c r="M131" s="127">
        <f t="shared" si="49"/>
        <v>0</v>
      </c>
      <c r="N131" s="127">
        <f t="shared" si="49"/>
        <v>0</v>
      </c>
      <c r="O131" s="127">
        <f t="shared" si="49"/>
        <v>0</v>
      </c>
      <c r="P131" s="127">
        <f t="shared" si="49"/>
        <v>0</v>
      </c>
      <c r="Q131" s="127">
        <f t="shared" si="49"/>
        <v>0</v>
      </c>
      <c r="R131" s="127">
        <f t="shared" si="49"/>
        <v>0</v>
      </c>
      <c r="S131" s="127">
        <f t="shared" si="49"/>
        <v>0</v>
      </c>
      <c r="T131" s="127">
        <f t="shared" si="49"/>
        <v>0</v>
      </c>
      <c r="U131" s="127">
        <f t="shared" si="49"/>
        <v>0</v>
      </c>
      <c r="V131" s="127">
        <f t="shared" si="49"/>
        <v>0</v>
      </c>
      <c r="W131" s="127">
        <f t="shared" si="49"/>
        <v>0</v>
      </c>
      <c r="X131" s="127">
        <f t="shared" si="49"/>
        <v>0</v>
      </c>
      <c r="Y131" s="127">
        <f t="shared" si="49"/>
        <v>0</v>
      </c>
      <c r="Z131" s="127">
        <f t="shared" si="49"/>
        <v>0</v>
      </c>
      <c r="AA131" s="127">
        <f t="shared" si="49"/>
        <v>0</v>
      </c>
      <c r="AB131" s="127">
        <f t="shared" si="49"/>
        <v>0</v>
      </c>
      <c r="AC131" s="127">
        <f t="shared" si="51"/>
        <v>0</v>
      </c>
      <c r="AD131" s="127">
        <f t="shared" si="51"/>
        <v>0</v>
      </c>
      <c r="AE131" s="127">
        <f t="shared" si="51"/>
        <v>0</v>
      </c>
      <c r="AF131" s="127">
        <f t="shared" si="51"/>
        <v>0</v>
      </c>
      <c r="AG131" s="127">
        <f t="shared" si="51"/>
        <v>0</v>
      </c>
      <c r="AH131" s="127">
        <f t="shared" si="51"/>
        <v>0</v>
      </c>
      <c r="AI131" s="127">
        <f t="shared" si="51"/>
        <v>0</v>
      </c>
      <c r="AJ131" s="127">
        <f t="shared" si="51"/>
        <v>0</v>
      </c>
      <c r="AK131" s="127">
        <f t="shared" si="51"/>
        <v>0</v>
      </c>
      <c r="AL131" s="127">
        <f t="shared" si="51"/>
        <v>0</v>
      </c>
      <c r="AM131" s="127">
        <f t="shared" si="51"/>
        <v>0</v>
      </c>
      <c r="AN131" s="127">
        <f t="shared" si="51"/>
        <v>0</v>
      </c>
      <c r="AO131" s="127">
        <f t="shared" si="51"/>
        <v>0</v>
      </c>
      <c r="AP131" s="127">
        <f t="shared" si="51"/>
        <v>0</v>
      </c>
      <c r="AQ131" s="127">
        <f t="shared" si="51"/>
        <v>0</v>
      </c>
      <c r="AR131" s="117">
        <f t="shared" si="41"/>
        <v>0</v>
      </c>
      <c r="AS131" s="127">
        <f t="shared" si="42"/>
        <v>0</v>
      </c>
      <c r="AT131" s="127">
        <f t="shared" si="50"/>
        <v>0</v>
      </c>
      <c r="AU131" s="127">
        <f t="shared" si="50"/>
        <v>0</v>
      </c>
      <c r="AV131" s="127">
        <f t="shared" si="50"/>
        <v>0</v>
      </c>
      <c r="AW131" s="127">
        <f t="shared" si="50"/>
        <v>0</v>
      </c>
      <c r="AX131" s="127">
        <f t="shared" si="50"/>
        <v>0</v>
      </c>
      <c r="AY131" s="127">
        <f t="shared" si="50"/>
        <v>0</v>
      </c>
      <c r="AZ131" s="127">
        <f t="shared" si="50"/>
        <v>0</v>
      </c>
      <c r="BA131" s="127">
        <f t="shared" si="50"/>
        <v>0</v>
      </c>
      <c r="BB131" s="127">
        <f t="shared" si="50"/>
        <v>0</v>
      </c>
      <c r="BC131" s="127">
        <f t="shared" si="50"/>
        <v>0</v>
      </c>
      <c r="BD131" s="127">
        <f t="shared" si="50"/>
        <v>0</v>
      </c>
      <c r="BE131" s="118"/>
      <c r="BF131" s="119"/>
      <c r="BG131" s="119"/>
      <c r="BH131" s="119"/>
      <c r="BI131" s="119"/>
      <c r="BJ131" s="119"/>
      <c r="BK131" s="119"/>
      <c r="BL131" s="119"/>
      <c r="BM131" s="119"/>
      <c r="BN131" s="119"/>
      <c r="BO131" s="119"/>
      <c r="BP131" s="119"/>
      <c r="BQ131" s="119"/>
      <c r="BR131" s="129">
        <f t="shared" si="38"/>
        <v>0</v>
      </c>
    </row>
    <row r="132" spans="2:70" ht="14.4" hidden="1" x14ac:dyDescent="0.55000000000000004">
      <c r="B132" s="123"/>
      <c r="C132" s="123"/>
      <c r="D132" s="123"/>
      <c r="E132" s="149"/>
      <c r="F132" s="149"/>
      <c r="G132" s="122">
        <f t="shared" si="39"/>
        <v>0</v>
      </c>
      <c r="H132" s="123"/>
      <c r="I132" s="123"/>
      <c r="J132" s="124"/>
      <c r="K132" s="125">
        <f t="shared" si="40"/>
        <v>0</v>
      </c>
      <c r="L132" s="126"/>
      <c r="M132" s="127">
        <f t="shared" si="49"/>
        <v>0</v>
      </c>
      <c r="N132" s="127">
        <f t="shared" si="49"/>
        <v>0</v>
      </c>
      <c r="O132" s="127">
        <f t="shared" si="49"/>
        <v>0</v>
      </c>
      <c r="P132" s="127">
        <f t="shared" si="49"/>
        <v>0</v>
      </c>
      <c r="Q132" s="127">
        <f t="shared" si="49"/>
        <v>0</v>
      </c>
      <c r="R132" s="127">
        <f t="shared" si="49"/>
        <v>0</v>
      </c>
      <c r="S132" s="127">
        <f t="shared" si="49"/>
        <v>0</v>
      </c>
      <c r="T132" s="127">
        <f t="shared" si="49"/>
        <v>0</v>
      </c>
      <c r="U132" s="127">
        <f t="shared" si="49"/>
        <v>0</v>
      </c>
      <c r="V132" s="127">
        <f t="shared" si="49"/>
        <v>0</v>
      </c>
      <c r="W132" s="127">
        <f t="shared" si="49"/>
        <v>0</v>
      </c>
      <c r="X132" s="127">
        <f t="shared" si="49"/>
        <v>0</v>
      </c>
      <c r="Y132" s="127">
        <f t="shared" si="49"/>
        <v>0</v>
      </c>
      <c r="Z132" s="127">
        <f t="shared" si="49"/>
        <v>0</v>
      </c>
      <c r="AA132" s="127">
        <f t="shared" si="49"/>
        <v>0</v>
      </c>
      <c r="AB132" s="127">
        <f t="shared" si="49"/>
        <v>0</v>
      </c>
      <c r="AC132" s="127">
        <f t="shared" si="51"/>
        <v>0</v>
      </c>
      <c r="AD132" s="127">
        <f t="shared" si="51"/>
        <v>0</v>
      </c>
      <c r="AE132" s="127">
        <f t="shared" si="51"/>
        <v>0</v>
      </c>
      <c r="AF132" s="127">
        <f t="shared" si="51"/>
        <v>0</v>
      </c>
      <c r="AG132" s="127">
        <f t="shared" si="51"/>
        <v>0</v>
      </c>
      <c r="AH132" s="127">
        <f t="shared" si="51"/>
        <v>0</v>
      </c>
      <c r="AI132" s="127">
        <f t="shared" si="51"/>
        <v>0</v>
      </c>
      <c r="AJ132" s="127">
        <f t="shared" si="51"/>
        <v>0</v>
      </c>
      <c r="AK132" s="127">
        <f t="shared" si="51"/>
        <v>0</v>
      </c>
      <c r="AL132" s="127">
        <f t="shared" si="51"/>
        <v>0</v>
      </c>
      <c r="AM132" s="127">
        <f t="shared" si="51"/>
        <v>0</v>
      </c>
      <c r="AN132" s="127">
        <f t="shared" si="51"/>
        <v>0</v>
      </c>
      <c r="AO132" s="127">
        <f t="shared" si="51"/>
        <v>0</v>
      </c>
      <c r="AP132" s="127">
        <f t="shared" si="51"/>
        <v>0</v>
      </c>
      <c r="AQ132" s="127">
        <f t="shared" si="51"/>
        <v>0</v>
      </c>
      <c r="AR132" s="117">
        <f t="shared" si="41"/>
        <v>0</v>
      </c>
      <c r="AS132" s="127">
        <f t="shared" si="42"/>
        <v>0</v>
      </c>
      <c r="AT132" s="127">
        <f t="shared" si="50"/>
        <v>0</v>
      </c>
      <c r="AU132" s="127">
        <f t="shared" si="50"/>
        <v>0</v>
      </c>
      <c r="AV132" s="127">
        <f t="shared" si="50"/>
        <v>0</v>
      </c>
      <c r="AW132" s="127">
        <f t="shared" si="50"/>
        <v>0</v>
      </c>
      <c r="AX132" s="127">
        <f t="shared" si="50"/>
        <v>0</v>
      </c>
      <c r="AY132" s="127">
        <f t="shared" si="50"/>
        <v>0</v>
      </c>
      <c r="AZ132" s="127">
        <f t="shared" si="50"/>
        <v>0</v>
      </c>
      <c r="BA132" s="127">
        <f t="shared" si="50"/>
        <v>0</v>
      </c>
      <c r="BB132" s="127">
        <f t="shared" si="50"/>
        <v>0</v>
      </c>
      <c r="BC132" s="127">
        <f t="shared" si="50"/>
        <v>0</v>
      </c>
      <c r="BD132" s="127">
        <f t="shared" si="50"/>
        <v>0</v>
      </c>
      <c r="BE132" s="118"/>
      <c r="BF132" s="119"/>
      <c r="BG132" s="119"/>
      <c r="BH132" s="119"/>
      <c r="BI132" s="119"/>
      <c r="BJ132" s="119"/>
      <c r="BK132" s="119"/>
      <c r="BL132" s="119"/>
      <c r="BM132" s="119"/>
      <c r="BN132" s="119"/>
      <c r="BO132" s="119"/>
      <c r="BP132" s="119"/>
      <c r="BQ132" s="119"/>
      <c r="BR132" s="129">
        <f t="shared" si="38"/>
        <v>0</v>
      </c>
    </row>
    <row r="133" spans="2:70" ht="14.4" hidden="1" x14ac:dyDescent="0.55000000000000004">
      <c r="B133" s="123"/>
      <c r="C133" s="123"/>
      <c r="D133" s="123"/>
      <c r="E133" s="149"/>
      <c r="F133" s="149"/>
      <c r="G133" s="122">
        <f t="shared" si="39"/>
        <v>0</v>
      </c>
      <c r="H133" s="123"/>
      <c r="I133" s="123"/>
      <c r="J133" s="124"/>
      <c r="K133" s="125">
        <f t="shared" si="40"/>
        <v>0</v>
      </c>
      <c r="L133" s="126"/>
      <c r="M133" s="127">
        <f t="shared" si="49"/>
        <v>0</v>
      </c>
      <c r="N133" s="127">
        <f t="shared" si="49"/>
        <v>0</v>
      </c>
      <c r="O133" s="127">
        <f t="shared" si="49"/>
        <v>0</v>
      </c>
      <c r="P133" s="127">
        <f t="shared" si="49"/>
        <v>0</v>
      </c>
      <c r="Q133" s="127">
        <f t="shared" si="49"/>
        <v>0</v>
      </c>
      <c r="R133" s="127">
        <f t="shared" si="49"/>
        <v>0</v>
      </c>
      <c r="S133" s="127">
        <f t="shared" si="49"/>
        <v>0</v>
      </c>
      <c r="T133" s="127">
        <f t="shared" si="49"/>
        <v>0</v>
      </c>
      <c r="U133" s="127">
        <f t="shared" si="49"/>
        <v>0</v>
      </c>
      <c r="V133" s="127">
        <f t="shared" si="49"/>
        <v>0</v>
      </c>
      <c r="W133" s="127">
        <f t="shared" si="49"/>
        <v>0</v>
      </c>
      <c r="X133" s="127">
        <f t="shared" si="49"/>
        <v>0</v>
      </c>
      <c r="Y133" s="127">
        <f t="shared" si="49"/>
        <v>0</v>
      </c>
      <c r="Z133" s="127">
        <f t="shared" si="49"/>
        <v>0</v>
      </c>
      <c r="AA133" s="127">
        <f t="shared" si="49"/>
        <v>0</v>
      </c>
      <c r="AB133" s="127">
        <f t="shared" si="49"/>
        <v>0</v>
      </c>
      <c r="AC133" s="127">
        <f t="shared" si="51"/>
        <v>0</v>
      </c>
      <c r="AD133" s="127">
        <f t="shared" si="51"/>
        <v>0</v>
      </c>
      <c r="AE133" s="127">
        <f t="shared" si="51"/>
        <v>0</v>
      </c>
      <c r="AF133" s="127">
        <f t="shared" si="51"/>
        <v>0</v>
      </c>
      <c r="AG133" s="127">
        <f t="shared" si="51"/>
        <v>0</v>
      </c>
      <c r="AH133" s="127">
        <f t="shared" si="51"/>
        <v>0</v>
      </c>
      <c r="AI133" s="127">
        <f t="shared" si="51"/>
        <v>0</v>
      </c>
      <c r="AJ133" s="127">
        <f t="shared" si="51"/>
        <v>0</v>
      </c>
      <c r="AK133" s="127">
        <f t="shared" si="51"/>
        <v>0</v>
      </c>
      <c r="AL133" s="127">
        <f t="shared" si="51"/>
        <v>0</v>
      </c>
      <c r="AM133" s="127">
        <f t="shared" si="51"/>
        <v>0</v>
      </c>
      <c r="AN133" s="127">
        <f t="shared" si="51"/>
        <v>0</v>
      </c>
      <c r="AO133" s="127">
        <f t="shared" si="51"/>
        <v>0</v>
      </c>
      <c r="AP133" s="127">
        <f t="shared" si="51"/>
        <v>0</v>
      </c>
      <c r="AQ133" s="127">
        <f t="shared" si="51"/>
        <v>0</v>
      </c>
      <c r="AR133" s="117">
        <f t="shared" si="41"/>
        <v>0</v>
      </c>
      <c r="AS133" s="127">
        <f t="shared" si="42"/>
        <v>0</v>
      </c>
      <c r="AT133" s="127">
        <f t="shared" si="50"/>
        <v>0</v>
      </c>
      <c r="AU133" s="127">
        <f t="shared" si="50"/>
        <v>0</v>
      </c>
      <c r="AV133" s="127">
        <f t="shared" si="50"/>
        <v>0</v>
      </c>
      <c r="AW133" s="127">
        <f t="shared" si="50"/>
        <v>0</v>
      </c>
      <c r="AX133" s="127">
        <f t="shared" si="50"/>
        <v>0</v>
      </c>
      <c r="AY133" s="127">
        <f t="shared" si="50"/>
        <v>0</v>
      </c>
      <c r="AZ133" s="127">
        <f t="shared" si="50"/>
        <v>0</v>
      </c>
      <c r="BA133" s="127">
        <f t="shared" si="50"/>
        <v>0</v>
      </c>
      <c r="BB133" s="127">
        <f t="shared" si="50"/>
        <v>0</v>
      </c>
      <c r="BC133" s="127">
        <f t="shared" si="50"/>
        <v>0</v>
      </c>
      <c r="BD133" s="127">
        <f t="shared" si="50"/>
        <v>0</v>
      </c>
      <c r="BE133" s="118"/>
      <c r="BF133" s="119"/>
      <c r="BG133" s="119"/>
      <c r="BH133" s="119"/>
      <c r="BI133" s="119"/>
      <c r="BJ133" s="119"/>
      <c r="BK133" s="119"/>
      <c r="BL133" s="119"/>
      <c r="BM133" s="119"/>
      <c r="BN133" s="119"/>
      <c r="BO133" s="119"/>
      <c r="BP133" s="119"/>
      <c r="BQ133" s="119"/>
      <c r="BR133" s="129">
        <f t="shared" si="38"/>
        <v>0</v>
      </c>
    </row>
    <row r="134" spans="2:70" ht="14.4" hidden="1" x14ac:dyDescent="0.55000000000000004">
      <c r="B134" s="123"/>
      <c r="C134" s="123"/>
      <c r="D134" s="123"/>
      <c r="E134" s="149"/>
      <c r="F134" s="149"/>
      <c r="G134" s="122">
        <f t="shared" si="39"/>
        <v>0</v>
      </c>
      <c r="H134" s="123"/>
      <c r="I134" s="123"/>
      <c r="J134" s="124"/>
      <c r="K134" s="125">
        <f t="shared" si="40"/>
        <v>0</v>
      </c>
      <c r="L134" s="126"/>
      <c r="M134" s="127">
        <f t="shared" ref="M134:AB149" si="52">IF($E134&gt;M$4,0,IF($E134&gt;=L$4,IF($F134&gt;=M$4,((M$4-$E134)/$G134)*$K134),IF($E134&lt;L$4,IF($F134&gt;=M$4,((M$4-L$4)/$G134)*$K134,IF($F134&gt;L$4,IF($F134&lt;M$4,(($F134-L$4)/$G134)*$K134),0)))))</f>
        <v>0</v>
      </c>
      <c r="N134" s="127">
        <f t="shared" si="52"/>
        <v>0</v>
      </c>
      <c r="O134" s="127">
        <f t="shared" si="52"/>
        <v>0</v>
      </c>
      <c r="P134" s="127">
        <f t="shared" si="52"/>
        <v>0</v>
      </c>
      <c r="Q134" s="127">
        <f t="shared" si="52"/>
        <v>0</v>
      </c>
      <c r="R134" s="127">
        <f t="shared" si="52"/>
        <v>0</v>
      </c>
      <c r="S134" s="127">
        <f t="shared" si="52"/>
        <v>0</v>
      </c>
      <c r="T134" s="127">
        <f t="shared" si="52"/>
        <v>0</v>
      </c>
      <c r="U134" s="127">
        <f t="shared" si="52"/>
        <v>0</v>
      </c>
      <c r="V134" s="127">
        <f t="shared" si="52"/>
        <v>0</v>
      </c>
      <c r="W134" s="127">
        <f t="shared" si="52"/>
        <v>0</v>
      </c>
      <c r="X134" s="127">
        <f t="shared" si="52"/>
        <v>0</v>
      </c>
      <c r="Y134" s="127">
        <f t="shared" si="52"/>
        <v>0</v>
      </c>
      <c r="Z134" s="127">
        <f t="shared" si="52"/>
        <v>0</v>
      </c>
      <c r="AA134" s="127">
        <f t="shared" si="52"/>
        <v>0</v>
      </c>
      <c r="AB134" s="127">
        <f t="shared" si="52"/>
        <v>0</v>
      </c>
      <c r="AC134" s="127">
        <f t="shared" si="51"/>
        <v>0</v>
      </c>
      <c r="AD134" s="127">
        <f t="shared" si="51"/>
        <v>0</v>
      </c>
      <c r="AE134" s="127">
        <f t="shared" si="51"/>
        <v>0</v>
      </c>
      <c r="AF134" s="127">
        <f t="shared" si="51"/>
        <v>0</v>
      </c>
      <c r="AG134" s="127">
        <f t="shared" si="51"/>
        <v>0</v>
      </c>
      <c r="AH134" s="127">
        <f t="shared" si="51"/>
        <v>0</v>
      </c>
      <c r="AI134" s="127">
        <f t="shared" si="51"/>
        <v>0</v>
      </c>
      <c r="AJ134" s="127">
        <f t="shared" si="51"/>
        <v>0</v>
      </c>
      <c r="AK134" s="127">
        <f t="shared" si="51"/>
        <v>0</v>
      </c>
      <c r="AL134" s="127">
        <f t="shared" si="51"/>
        <v>0</v>
      </c>
      <c r="AM134" s="127">
        <f t="shared" si="51"/>
        <v>0</v>
      </c>
      <c r="AN134" s="127">
        <f t="shared" si="51"/>
        <v>0</v>
      </c>
      <c r="AO134" s="127">
        <f t="shared" si="51"/>
        <v>0</v>
      </c>
      <c r="AP134" s="127">
        <f t="shared" si="51"/>
        <v>0</v>
      </c>
      <c r="AQ134" s="127">
        <f t="shared" si="51"/>
        <v>0</v>
      </c>
      <c r="AR134" s="117">
        <f t="shared" si="41"/>
        <v>0</v>
      </c>
      <c r="AS134" s="127">
        <f t="shared" si="42"/>
        <v>0</v>
      </c>
      <c r="AT134" s="127">
        <f t="shared" si="50"/>
        <v>0</v>
      </c>
      <c r="AU134" s="127">
        <f t="shared" si="50"/>
        <v>0</v>
      </c>
      <c r="AV134" s="127">
        <f t="shared" si="50"/>
        <v>0</v>
      </c>
      <c r="AW134" s="127">
        <f t="shared" si="50"/>
        <v>0</v>
      </c>
      <c r="AX134" s="127">
        <f t="shared" si="50"/>
        <v>0</v>
      </c>
      <c r="AY134" s="127">
        <f t="shared" si="50"/>
        <v>0</v>
      </c>
      <c r="AZ134" s="127">
        <f t="shared" si="50"/>
        <v>0</v>
      </c>
      <c r="BA134" s="127">
        <f t="shared" si="50"/>
        <v>0</v>
      </c>
      <c r="BB134" s="127">
        <f t="shared" si="50"/>
        <v>0</v>
      </c>
      <c r="BC134" s="127">
        <f t="shared" si="50"/>
        <v>0</v>
      </c>
      <c r="BD134" s="127">
        <f t="shared" si="50"/>
        <v>0</v>
      </c>
      <c r="BE134" s="118"/>
      <c r="BF134" s="119"/>
      <c r="BG134" s="119"/>
      <c r="BH134" s="119"/>
      <c r="BI134" s="119"/>
      <c r="BJ134" s="119"/>
      <c r="BK134" s="119"/>
      <c r="BL134" s="119"/>
      <c r="BM134" s="119"/>
      <c r="BN134" s="119"/>
      <c r="BO134" s="119"/>
      <c r="BP134" s="119"/>
      <c r="BQ134" s="119"/>
      <c r="BR134" s="129">
        <f t="shared" si="38"/>
        <v>0</v>
      </c>
    </row>
    <row r="135" spans="2:70" ht="14.4" hidden="1" x14ac:dyDescent="0.55000000000000004">
      <c r="B135" s="123"/>
      <c r="C135" s="123"/>
      <c r="D135" s="123"/>
      <c r="E135" s="149"/>
      <c r="F135" s="149"/>
      <c r="G135" s="122">
        <f t="shared" si="39"/>
        <v>0</v>
      </c>
      <c r="H135" s="123"/>
      <c r="I135" s="123"/>
      <c r="J135" s="124"/>
      <c r="K135" s="125">
        <f t="shared" si="40"/>
        <v>0</v>
      </c>
      <c r="L135" s="126"/>
      <c r="M135" s="127">
        <f t="shared" si="52"/>
        <v>0</v>
      </c>
      <c r="N135" s="127">
        <f t="shared" si="52"/>
        <v>0</v>
      </c>
      <c r="O135" s="127">
        <f t="shared" si="52"/>
        <v>0</v>
      </c>
      <c r="P135" s="127">
        <f t="shared" si="52"/>
        <v>0</v>
      </c>
      <c r="Q135" s="127">
        <f t="shared" si="52"/>
        <v>0</v>
      </c>
      <c r="R135" s="127">
        <f t="shared" si="52"/>
        <v>0</v>
      </c>
      <c r="S135" s="127">
        <f t="shared" si="52"/>
        <v>0</v>
      </c>
      <c r="T135" s="127">
        <f t="shared" si="52"/>
        <v>0</v>
      </c>
      <c r="U135" s="127">
        <f t="shared" si="52"/>
        <v>0</v>
      </c>
      <c r="V135" s="127">
        <f t="shared" si="52"/>
        <v>0</v>
      </c>
      <c r="W135" s="127">
        <f t="shared" si="52"/>
        <v>0</v>
      </c>
      <c r="X135" s="127">
        <f t="shared" si="52"/>
        <v>0</v>
      </c>
      <c r="Y135" s="127">
        <f t="shared" si="52"/>
        <v>0</v>
      </c>
      <c r="Z135" s="127">
        <f t="shared" si="52"/>
        <v>0</v>
      </c>
      <c r="AA135" s="127">
        <f t="shared" si="52"/>
        <v>0</v>
      </c>
      <c r="AB135" s="127">
        <f t="shared" si="52"/>
        <v>0</v>
      </c>
      <c r="AC135" s="127">
        <f t="shared" si="51"/>
        <v>0</v>
      </c>
      <c r="AD135" s="127">
        <f t="shared" si="51"/>
        <v>0</v>
      </c>
      <c r="AE135" s="127">
        <f t="shared" si="51"/>
        <v>0</v>
      </c>
      <c r="AF135" s="127">
        <f t="shared" si="51"/>
        <v>0</v>
      </c>
      <c r="AG135" s="127">
        <f t="shared" si="51"/>
        <v>0</v>
      </c>
      <c r="AH135" s="127">
        <f t="shared" si="51"/>
        <v>0</v>
      </c>
      <c r="AI135" s="127">
        <f t="shared" si="51"/>
        <v>0</v>
      </c>
      <c r="AJ135" s="127">
        <f t="shared" si="51"/>
        <v>0</v>
      </c>
      <c r="AK135" s="127">
        <f t="shared" si="51"/>
        <v>0</v>
      </c>
      <c r="AL135" s="127">
        <f t="shared" si="51"/>
        <v>0</v>
      </c>
      <c r="AM135" s="127">
        <f t="shared" si="51"/>
        <v>0</v>
      </c>
      <c r="AN135" s="127">
        <f t="shared" si="51"/>
        <v>0</v>
      </c>
      <c r="AO135" s="127">
        <f t="shared" si="51"/>
        <v>0</v>
      </c>
      <c r="AP135" s="127">
        <f t="shared" si="51"/>
        <v>0</v>
      </c>
      <c r="AQ135" s="127">
        <f t="shared" si="51"/>
        <v>0</v>
      </c>
      <c r="AR135" s="117">
        <f t="shared" si="41"/>
        <v>0</v>
      </c>
      <c r="AS135" s="127">
        <f t="shared" si="42"/>
        <v>0</v>
      </c>
      <c r="AT135" s="127">
        <f t="shared" si="50"/>
        <v>0</v>
      </c>
      <c r="AU135" s="127">
        <f t="shared" si="50"/>
        <v>0</v>
      </c>
      <c r="AV135" s="127">
        <f t="shared" si="50"/>
        <v>0</v>
      </c>
      <c r="AW135" s="127">
        <f t="shared" si="50"/>
        <v>0</v>
      </c>
      <c r="AX135" s="127">
        <f t="shared" si="50"/>
        <v>0</v>
      </c>
      <c r="AY135" s="127">
        <f t="shared" si="50"/>
        <v>0</v>
      </c>
      <c r="AZ135" s="127">
        <f t="shared" si="50"/>
        <v>0</v>
      </c>
      <c r="BA135" s="127">
        <f t="shared" si="50"/>
        <v>0</v>
      </c>
      <c r="BB135" s="127">
        <f t="shared" si="50"/>
        <v>0</v>
      </c>
      <c r="BC135" s="127">
        <f t="shared" si="50"/>
        <v>0</v>
      </c>
      <c r="BD135" s="127">
        <f t="shared" si="50"/>
        <v>0</v>
      </c>
      <c r="BE135" s="118"/>
      <c r="BF135" s="119"/>
      <c r="BG135" s="119"/>
      <c r="BH135" s="119"/>
      <c r="BI135" s="119"/>
      <c r="BJ135" s="119"/>
      <c r="BK135" s="119"/>
      <c r="BL135" s="119"/>
      <c r="BM135" s="119"/>
      <c r="BN135" s="119"/>
      <c r="BO135" s="119"/>
      <c r="BP135" s="119"/>
      <c r="BQ135" s="119"/>
      <c r="BR135" s="129">
        <f t="shared" si="38"/>
        <v>0</v>
      </c>
    </row>
    <row r="136" spans="2:70" ht="14.4" hidden="1" x14ac:dyDescent="0.55000000000000004">
      <c r="B136" s="123"/>
      <c r="C136" s="123"/>
      <c r="D136" s="123"/>
      <c r="E136" s="149"/>
      <c r="F136" s="149"/>
      <c r="G136" s="122">
        <f t="shared" si="39"/>
        <v>0</v>
      </c>
      <c r="H136" s="123"/>
      <c r="I136" s="123"/>
      <c r="J136" s="124"/>
      <c r="K136" s="125">
        <f t="shared" si="40"/>
        <v>0</v>
      </c>
      <c r="L136" s="126"/>
      <c r="M136" s="127">
        <f t="shared" si="52"/>
        <v>0</v>
      </c>
      <c r="N136" s="127">
        <f t="shared" si="52"/>
        <v>0</v>
      </c>
      <c r="O136" s="127">
        <f t="shared" si="52"/>
        <v>0</v>
      </c>
      <c r="P136" s="127">
        <f t="shared" si="52"/>
        <v>0</v>
      </c>
      <c r="Q136" s="127">
        <f t="shared" si="52"/>
        <v>0</v>
      </c>
      <c r="R136" s="127">
        <f t="shared" si="52"/>
        <v>0</v>
      </c>
      <c r="S136" s="127">
        <f t="shared" si="52"/>
        <v>0</v>
      </c>
      <c r="T136" s="127">
        <f t="shared" si="52"/>
        <v>0</v>
      </c>
      <c r="U136" s="127">
        <f t="shared" si="52"/>
        <v>0</v>
      </c>
      <c r="V136" s="127">
        <f t="shared" si="52"/>
        <v>0</v>
      </c>
      <c r="W136" s="127">
        <f t="shared" si="52"/>
        <v>0</v>
      </c>
      <c r="X136" s="127">
        <f t="shared" si="52"/>
        <v>0</v>
      </c>
      <c r="Y136" s="127">
        <f t="shared" si="52"/>
        <v>0</v>
      </c>
      <c r="Z136" s="127">
        <f t="shared" si="52"/>
        <v>0</v>
      </c>
      <c r="AA136" s="127">
        <f t="shared" si="52"/>
        <v>0</v>
      </c>
      <c r="AB136" s="127">
        <f t="shared" si="52"/>
        <v>0</v>
      </c>
      <c r="AC136" s="127">
        <f t="shared" si="51"/>
        <v>0</v>
      </c>
      <c r="AD136" s="127">
        <f t="shared" si="51"/>
        <v>0</v>
      </c>
      <c r="AE136" s="127">
        <f t="shared" si="51"/>
        <v>0</v>
      </c>
      <c r="AF136" s="127">
        <f t="shared" si="51"/>
        <v>0</v>
      </c>
      <c r="AG136" s="127">
        <f t="shared" si="51"/>
        <v>0</v>
      </c>
      <c r="AH136" s="127">
        <f t="shared" si="51"/>
        <v>0</v>
      </c>
      <c r="AI136" s="127">
        <f t="shared" si="51"/>
        <v>0</v>
      </c>
      <c r="AJ136" s="127">
        <f t="shared" si="51"/>
        <v>0</v>
      </c>
      <c r="AK136" s="127">
        <f t="shared" si="51"/>
        <v>0</v>
      </c>
      <c r="AL136" s="127">
        <f t="shared" si="51"/>
        <v>0</v>
      </c>
      <c r="AM136" s="127">
        <f t="shared" si="51"/>
        <v>0</v>
      </c>
      <c r="AN136" s="127">
        <f t="shared" si="51"/>
        <v>0</v>
      </c>
      <c r="AO136" s="127">
        <f t="shared" si="51"/>
        <v>0</v>
      </c>
      <c r="AP136" s="127">
        <f t="shared" si="51"/>
        <v>0</v>
      </c>
      <c r="AQ136" s="127">
        <f t="shared" si="51"/>
        <v>0</v>
      </c>
      <c r="AR136" s="117">
        <f t="shared" si="41"/>
        <v>0</v>
      </c>
      <c r="AS136" s="127">
        <f t="shared" si="42"/>
        <v>0</v>
      </c>
      <c r="AT136" s="127">
        <f t="shared" si="50"/>
        <v>0</v>
      </c>
      <c r="AU136" s="127">
        <f t="shared" si="50"/>
        <v>0</v>
      </c>
      <c r="AV136" s="127">
        <f t="shared" si="50"/>
        <v>0</v>
      </c>
      <c r="AW136" s="127">
        <f t="shared" si="50"/>
        <v>0</v>
      </c>
      <c r="AX136" s="127">
        <f t="shared" si="50"/>
        <v>0</v>
      </c>
      <c r="AY136" s="127">
        <f t="shared" si="50"/>
        <v>0</v>
      </c>
      <c r="AZ136" s="127">
        <f t="shared" si="50"/>
        <v>0</v>
      </c>
      <c r="BA136" s="127">
        <f t="shared" si="50"/>
        <v>0</v>
      </c>
      <c r="BB136" s="127">
        <f t="shared" si="50"/>
        <v>0</v>
      </c>
      <c r="BC136" s="127">
        <f t="shared" si="50"/>
        <v>0</v>
      </c>
      <c r="BD136" s="127">
        <f t="shared" si="50"/>
        <v>0</v>
      </c>
      <c r="BE136" s="118"/>
      <c r="BF136" s="119"/>
      <c r="BG136" s="119"/>
      <c r="BH136" s="119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129">
        <f t="shared" si="38"/>
        <v>0</v>
      </c>
    </row>
    <row r="137" spans="2:70" ht="14.4" hidden="1" x14ac:dyDescent="0.55000000000000004">
      <c r="B137" s="123"/>
      <c r="C137" s="123"/>
      <c r="D137" s="123"/>
      <c r="E137" s="149"/>
      <c r="F137" s="149"/>
      <c r="G137" s="122">
        <f t="shared" si="39"/>
        <v>0</v>
      </c>
      <c r="H137" s="123"/>
      <c r="I137" s="123"/>
      <c r="J137" s="124"/>
      <c r="K137" s="125">
        <f t="shared" si="40"/>
        <v>0</v>
      </c>
      <c r="L137" s="126"/>
      <c r="M137" s="127">
        <f t="shared" si="52"/>
        <v>0</v>
      </c>
      <c r="N137" s="127">
        <f t="shared" si="52"/>
        <v>0</v>
      </c>
      <c r="O137" s="127">
        <f t="shared" si="52"/>
        <v>0</v>
      </c>
      <c r="P137" s="127">
        <f t="shared" si="52"/>
        <v>0</v>
      </c>
      <c r="Q137" s="127">
        <f t="shared" si="52"/>
        <v>0</v>
      </c>
      <c r="R137" s="127">
        <f t="shared" si="52"/>
        <v>0</v>
      </c>
      <c r="S137" s="127">
        <f t="shared" si="52"/>
        <v>0</v>
      </c>
      <c r="T137" s="127">
        <f t="shared" si="52"/>
        <v>0</v>
      </c>
      <c r="U137" s="127">
        <f t="shared" si="52"/>
        <v>0</v>
      </c>
      <c r="V137" s="127">
        <f t="shared" si="52"/>
        <v>0</v>
      </c>
      <c r="W137" s="127">
        <f t="shared" si="52"/>
        <v>0</v>
      </c>
      <c r="X137" s="127">
        <f t="shared" si="52"/>
        <v>0</v>
      </c>
      <c r="Y137" s="127">
        <f t="shared" si="52"/>
        <v>0</v>
      </c>
      <c r="Z137" s="127">
        <f t="shared" si="52"/>
        <v>0</v>
      </c>
      <c r="AA137" s="127">
        <f t="shared" si="52"/>
        <v>0</v>
      </c>
      <c r="AB137" s="127">
        <f t="shared" si="52"/>
        <v>0</v>
      </c>
      <c r="AC137" s="127">
        <f t="shared" si="51"/>
        <v>0</v>
      </c>
      <c r="AD137" s="127">
        <f t="shared" si="51"/>
        <v>0</v>
      </c>
      <c r="AE137" s="127">
        <f t="shared" si="51"/>
        <v>0</v>
      </c>
      <c r="AF137" s="127">
        <f t="shared" si="51"/>
        <v>0</v>
      </c>
      <c r="AG137" s="127">
        <f t="shared" si="51"/>
        <v>0</v>
      </c>
      <c r="AH137" s="127">
        <f t="shared" si="51"/>
        <v>0</v>
      </c>
      <c r="AI137" s="127">
        <f t="shared" si="51"/>
        <v>0</v>
      </c>
      <c r="AJ137" s="127">
        <f t="shared" si="51"/>
        <v>0</v>
      </c>
      <c r="AK137" s="127">
        <f t="shared" si="51"/>
        <v>0</v>
      </c>
      <c r="AL137" s="127">
        <f t="shared" si="51"/>
        <v>0</v>
      </c>
      <c r="AM137" s="127">
        <f t="shared" si="51"/>
        <v>0</v>
      </c>
      <c r="AN137" s="127">
        <f t="shared" si="51"/>
        <v>0</v>
      </c>
      <c r="AO137" s="127">
        <f t="shared" si="51"/>
        <v>0</v>
      </c>
      <c r="AP137" s="127">
        <f t="shared" si="51"/>
        <v>0</v>
      </c>
      <c r="AQ137" s="127">
        <f t="shared" si="51"/>
        <v>0</v>
      </c>
      <c r="AR137" s="117">
        <f t="shared" si="41"/>
        <v>0</v>
      </c>
      <c r="AS137" s="127">
        <f t="shared" si="42"/>
        <v>0</v>
      </c>
      <c r="AT137" s="127">
        <f t="shared" si="50"/>
        <v>0</v>
      </c>
      <c r="AU137" s="127">
        <f t="shared" si="50"/>
        <v>0</v>
      </c>
      <c r="AV137" s="127">
        <f t="shared" si="50"/>
        <v>0</v>
      </c>
      <c r="AW137" s="127">
        <f t="shared" si="50"/>
        <v>0</v>
      </c>
      <c r="AX137" s="127">
        <f t="shared" si="50"/>
        <v>0</v>
      </c>
      <c r="AY137" s="127">
        <f t="shared" si="50"/>
        <v>0</v>
      </c>
      <c r="AZ137" s="127">
        <f t="shared" si="50"/>
        <v>0</v>
      </c>
      <c r="BA137" s="127">
        <f t="shared" si="50"/>
        <v>0</v>
      </c>
      <c r="BB137" s="127">
        <f t="shared" si="50"/>
        <v>0</v>
      </c>
      <c r="BC137" s="127">
        <f t="shared" si="50"/>
        <v>0</v>
      </c>
      <c r="BD137" s="127">
        <f t="shared" si="50"/>
        <v>0</v>
      </c>
      <c r="BE137" s="118"/>
      <c r="BF137" s="119"/>
      <c r="BG137" s="119"/>
      <c r="BH137" s="119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129">
        <f t="shared" si="38"/>
        <v>0</v>
      </c>
    </row>
    <row r="138" spans="2:70" ht="14.4" hidden="1" x14ac:dyDescent="0.55000000000000004">
      <c r="B138" s="123"/>
      <c r="C138" s="123"/>
      <c r="D138" s="123"/>
      <c r="E138" s="149"/>
      <c r="F138" s="149"/>
      <c r="G138" s="122">
        <f t="shared" si="39"/>
        <v>0</v>
      </c>
      <c r="H138" s="123"/>
      <c r="I138" s="123"/>
      <c r="J138" s="124"/>
      <c r="K138" s="125">
        <f t="shared" si="40"/>
        <v>0</v>
      </c>
      <c r="L138" s="126"/>
      <c r="M138" s="127">
        <f t="shared" si="52"/>
        <v>0</v>
      </c>
      <c r="N138" s="127">
        <f t="shared" si="52"/>
        <v>0</v>
      </c>
      <c r="O138" s="127">
        <f t="shared" si="52"/>
        <v>0</v>
      </c>
      <c r="P138" s="127">
        <f t="shared" si="52"/>
        <v>0</v>
      </c>
      <c r="Q138" s="127">
        <f t="shared" si="52"/>
        <v>0</v>
      </c>
      <c r="R138" s="127">
        <f t="shared" si="52"/>
        <v>0</v>
      </c>
      <c r="S138" s="127">
        <f t="shared" si="52"/>
        <v>0</v>
      </c>
      <c r="T138" s="127">
        <f t="shared" si="52"/>
        <v>0</v>
      </c>
      <c r="U138" s="127">
        <f t="shared" si="52"/>
        <v>0</v>
      </c>
      <c r="V138" s="127">
        <f t="shared" si="52"/>
        <v>0</v>
      </c>
      <c r="W138" s="127">
        <f t="shared" si="52"/>
        <v>0</v>
      </c>
      <c r="X138" s="127">
        <f t="shared" si="52"/>
        <v>0</v>
      </c>
      <c r="Y138" s="127">
        <f t="shared" si="52"/>
        <v>0</v>
      </c>
      <c r="Z138" s="127">
        <f t="shared" si="52"/>
        <v>0</v>
      </c>
      <c r="AA138" s="127">
        <f t="shared" si="52"/>
        <v>0</v>
      </c>
      <c r="AB138" s="127">
        <f t="shared" si="52"/>
        <v>0</v>
      </c>
      <c r="AC138" s="127">
        <f t="shared" si="51"/>
        <v>0</v>
      </c>
      <c r="AD138" s="127">
        <f t="shared" si="51"/>
        <v>0</v>
      </c>
      <c r="AE138" s="127">
        <f t="shared" si="51"/>
        <v>0</v>
      </c>
      <c r="AF138" s="127">
        <f t="shared" si="51"/>
        <v>0</v>
      </c>
      <c r="AG138" s="127">
        <f t="shared" si="51"/>
        <v>0</v>
      </c>
      <c r="AH138" s="127">
        <f t="shared" si="51"/>
        <v>0</v>
      </c>
      <c r="AI138" s="127">
        <f t="shared" si="51"/>
        <v>0</v>
      </c>
      <c r="AJ138" s="127">
        <f t="shared" si="51"/>
        <v>0</v>
      </c>
      <c r="AK138" s="127">
        <f t="shared" si="51"/>
        <v>0</v>
      </c>
      <c r="AL138" s="127">
        <f t="shared" si="51"/>
        <v>0</v>
      </c>
      <c r="AM138" s="127">
        <f t="shared" si="51"/>
        <v>0</v>
      </c>
      <c r="AN138" s="127">
        <f t="shared" si="51"/>
        <v>0</v>
      </c>
      <c r="AO138" s="127">
        <f t="shared" si="51"/>
        <v>0</v>
      </c>
      <c r="AP138" s="127">
        <f t="shared" si="51"/>
        <v>0</v>
      </c>
      <c r="AQ138" s="127">
        <f t="shared" si="51"/>
        <v>0</v>
      </c>
      <c r="AR138" s="117">
        <f t="shared" si="41"/>
        <v>0</v>
      </c>
      <c r="AS138" s="127">
        <f t="shared" si="42"/>
        <v>0</v>
      </c>
      <c r="AT138" s="127">
        <f t="shared" si="50"/>
        <v>0</v>
      </c>
      <c r="AU138" s="127">
        <f t="shared" si="50"/>
        <v>0</v>
      </c>
      <c r="AV138" s="127">
        <f t="shared" si="50"/>
        <v>0</v>
      </c>
      <c r="AW138" s="127">
        <f t="shared" si="50"/>
        <v>0</v>
      </c>
      <c r="AX138" s="127">
        <f t="shared" si="50"/>
        <v>0</v>
      </c>
      <c r="AY138" s="127">
        <f t="shared" si="50"/>
        <v>0</v>
      </c>
      <c r="AZ138" s="127">
        <f t="shared" si="50"/>
        <v>0</v>
      </c>
      <c r="BA138" s="127">
        <f t="shared" si="50"/>
        <v>0</v>
      </c>
      <c r="BB138" s="127">
        <f t="shared" si="50"/>
        <v>0</v>
      </c>
      <c r="BC138" s="127">
        <f t="shared" si="50"/>
        <v>0</v>
      </c>
      <c r="BD138" s="127">
        <f t="shared" si="50"/>
        <v>0</v>
      </c>
      <c r="BE138" s="118"/>
      <c r="BF138" s="119"/>
      <c r="BG138" s="119"/>
      <c r="BH138" s="119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129">
        <f t="shared" si="38"/>
        <v>0</v>
      </c>
    </row>
    <row r="139" spans="2:70" ht="14.4" hidden="1" x14ac:dyDescent="0.55000000000000004">
      <c r="B139" s="123"/>
      <c r="C139" s="123"/>
      <c r="D139" s="123"/>
      <c r="E139" s="149"/>
      <c r="F139" s="149"/>
      <c r="G139" s="122">
        <f t="shared" si="39"/>
        <v>0</v>
      </c>
      <c r="H139" s="123"/>
      <c r="I139" s="123"/>
      <c r="J139" s="124"/>
      <c r="K139" s="125">
        <f t="shared" si="40"/>
        <v>0</v>
      </c>
      <c r="L139" s="126"/>
      <c r="M139" s="127">
        <f t="shared" si="52"/>
        <v>0</v>
      </c>
      <c r="N139" s="127">
        <f t="shared" si="52"/>
        <v>0</v>
      </c>
      <c r="O139" s="127">
        <f t="shared" si="52"/>
        <v>0</v>
      </c>
      <c r="P139" s="127">
        <f t="shared" si="52"/>
        <v>0</v>
      </c>
      <c r="Q139" s="127">
        <f t="shared" si="52"/>
        <v>0</v>
      </c>
      <c r="R139" s="127">
        <f t="shared" si="52"/>
        <v>0</v>
      </c>
      <c r="S139" s="127">
        <f t="shared" si="52"/>
        <v>0</v>
      </c>
      <c r="T139" s="127">
        <f t="shared" si="52"/>
        <v>0</v>
      </c>
      <c r="U139" s="127">
        <f t="shared" si="52"/>
        <v>0</v>
      </c>
      <c r="V139" s="127">
        <f t="shared" si="52"/>
        <v>0</v>
      </c>
      <c r="W139" s="127">
        <f t="shared" si="52"/>
        <v>0</v>
      </c>
      <c r="X139" s="127">
        <f t="shared" si="52"/>
        <v>0</v>
      </c>
      <c r="Y139" s="127">
        <f t="shared" si="52"/>
        <v>0</v>
      </c>
      <c r="Z139" s="127">
        <f t="shared" si="52"/>
        <v>0</v>
      </c>
      <c r="AA139" s="127">
        <f t="shared" si="52"/>
        <v>0</v>
      </c>
      <c r="AB139" s="127">
        <f t="shared" si="52"/>
        <v>0</v>
      </c>
      <c r="AC139" s="127">
        <f t="shared" si="51"/>
        <v>0</v>
      </c>
      <c r="AD139" s="127">
        <f t="shared" si="51"/>
        <v>0</v>
      </c>
      <c r="AE139" s="127">
        <f t="shared" si="51"/>
        <v>0</v>
      </c>
      <c r="AF139" s="127">
        <f t="shared" si="51"/>
        <v>0</v>
      </c>
      <c r="AG139" s="127">
        <f t="shared" si="51"/>
        <v>0</v>
      </c>
      <c r="AH139" s="127">
        <f t="shared" si="51"/>
        <v>0</v>
      </c>
      <c r="AI139" s="127">
        <f t="shared" si="51"/>
        <v>0</v>
      </c>
      <c r="AJ139" s="127">
        <f t="shared" si="51"/>
        <v>0</v>
      </c>
      <c r="AK139" s="127">
        <f t="shared" si="51"/>
        <v>0</v>
      </c>
      <c r="AL139" s="127">
        <f t="shared" si="51"/>
        <v>0</v>
      </c>
      <c r="AM139" s="127">
        <f t="shared" si="51"/>
        <v>0</v>
      </c>
      <c r="AN139" s="127">
        <f t="shared" si="51"/>
        <v>0</v>
      </c>
      <c r="AO139" s="127">
        <f t="shared" si="51"/>
        <v>0</v>
      </c>
      <c r="AP139" s="127">
        <f t="shared" si="51"/>
        <v>0</v>
      </c>
      <c r="AQ139" s="127">
        <f t="shared" si="51"/>
        <v>0</v>
      </c>
      <c r="AR139" s="117">
        <f t="shared" si="41"/>
        <v>0</v>
      </c>
      <c r="AS139" s="127">
        <f t="shared" si="42"/>
        <v>0</v>
      </c>
      <c r="AT139" s="127">
        <f t="shared" si="50"/>
        <v>0</v>
      </c>
      <c r="AU139" s="127">
        <f t="shared" si="50"/>
        <v>0</v>
      </c>
      <c r="AV139" s="127">
        <f t="shared" si="50"/>
        <v>0</v>
      </c>
      <c r="AW139" s="127">
        <f t="shared" si="50"/>
        <v>0</v>
      </c>
      <c r="AX139" s="127">
        <f t="shared" si="50"/>
        <v>0</v>
      </c>
      <c r="AY139" s="127">
        <f t="shared" si="50"/>
        <v>0</v>
      </c>
      <c r="AZ139" s="127">
        <f t="shared" si="50"/>
        <v>0</v>
      </c>
      <c r="BA139" s="127">
        <f t="shared" si="50"/>
        <v>0</v>
      </c>
      <c r="BB139" s="127">
        <f t="shared" si="50"/>
        <v>0</v>
      </c>
      <c r="BC139" s="127">
        <f t="shared" si="50"/>
        <v>0</v>
      </c>
      <c r="BD139" s="127">
        <f t="shared" si="50"/>
        <v>0</v>
      </c>
      <c r="BE139" s="118"/>
      <c r="BF139" s="119"/>
      <c r="BG139" s="119"/>
      <c r="BH139" s="119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129">
        <f t="shared" si="38"/>
        <v>0</v>
      </c>
    </row>
    <row r="140" spans="2:70" ht="14.4" hidden="1" x14ac:dyDescent="0.55000000000000004">
      <c r="B140" s="123"/>
      <c r="C140" s="123"/>
      <c r="D140" s="123"/>
      <c r="E140" s="149"/>
      <c r="F140" s="149"/>
      <c r="G140" s="122">
        <f t="shared" si="39"/>
        <v>0</v>
      </c>
      <c r="H140" s="123"/>
      <c r="I140" s="123"/>
      <c r="J140" s="124"/>
      <c r="K140" s="125">
        <f t="shared" si="40"/>
        <v>0</v>
      </c>
      <c r="L140" s="126"/>
      <c r="M140" s="127">
        <f t="shared" si="52"/>
        <v>0</v>
      </c>
      <c r="N140" s="127">
        <f t="shared" si="52"/>
        <v>0</v>
      </c>
      <c r="O140" s="127">
        <f t="shared" si="52"/>
        <v>0</v>
      </c>
      <c r="P140" s="127">
        <f t="shared" si="52"/>
        <v>0</v>
      </c>
      <c r="Q140" s="127">
        <f t="shared" si="52"/>
        <v>0</v>
      </c>
      <c r="R140" s="127">
        <f t="shared" si="52"/>
        <v>0</v>
      </c>
      <c r="S140" s="127">
        <f t="shared" si="52"/>
        <v>0</v>
      </c>
      <c r="T140" s="127">
        <f t="shared" si="52"/>
        <v>0</v>
      </c>
      <c r="U140" s="127">
        <f t="shared" si="52"/>
        <v>0</v>
      </c>
      <c r="V140" s="127">
        <f t="shared" si="52"/>
        <v>0</v>
      </c>
      <c r="W140" s="127">
        <f t="shared" si="52"/>
        <v>0</v>
      </c>
      <c r="X140" s="127">
        <f t="shared" si="52"/>
        <v>0</v>
      </c>
      <c r="Y140" s="127">
        <f t="shared" si="52"/>
        <v>0</v>
      </c>
      <c r="Z140" s="127">
        <f t="shared" si="52"/>
        <v>0</v>
      </c>
      <c r="AA140" s="127">
        <f t="shared" si="52"/>
        <v>0</v>
      </c>
      <c r="AB140" s="127">
        <f t="shared" si="52"/>
        <v>0</v>
      </c>
      <c r="AC140" s="127">
        <f t="shared" si="51"/>
        <v>0</v>
      </c>
      <c r="AD140" s="127">
        <f t="shared" si="51"/>
        <v>0</v>
      </c>
      <c r="AE140" s="127">
        <f t="shared" si="51"/>
        <v>0</v>
      </c>
      <c r="AF140" s="127">
        <f t="shared" si="51"/>
        <v>0</v>
      </c>
      <c r="AG140" s="127">
        <f t="shared" si="51"/>
        <v>0</v>
      </c>
      <c r="AH140" s="127">
        <f t="shared" si="51"/>
        <v>0</v>
      </c>
      <c r="AI140" s="127">
        <f t="shared" si="51"/>
        <v>0</v>
      </c>
      <c r="AJ140" s="127">
        <f t="shared" si="51"/>
        <v>0</v>
      </c>
      <c r="AK140" s="127">
        <f t="shared" si="51"/>
        <v>0</v>
      </c>
      <c r="AL140" s="127">
        <f t="shared" si="51"/>
        <v>0</v>
      </c>
      <c r="AM140" s="127">
        <f t="shared" si="51"/>
        <v>0</v>
      </c>
      <c r="AN140" s="127">
        <f t="shared" si="51"/>
        <v>0</v>
      </c>
      <c r="AO140" s="127">
        <f t="shared" si="51"/>
        <v>0</v>
      </c>
      <c r="AP140" s="127">
        <f t="shared" si="51"/>
        <v>0</v>
      </c>
      <c r="AQ140" s="127">
        <f t="shared" si="51"/>
        <v>0</v>
      </c>
      <c r="AR140" s="117">
        <f t="shared" si="41"/>
        <v>0</v>
      </c>
      <c r="AS140" s="127">
        <f t="shared" si="42"/>
        <v>0</v>
      </c>
      <c r="AT140" s="127">
        <f t="shared" ref="AT140:BD155" si="53">IF($E140&gt;AT$4,0,IF($E140&gt;=AS$4,IF($F140&gt;=AT$4,((AT$4-$E140)/$G140)*$K140),IF($E140&lt;AS$4,IF($F140&gt;=AT$4,((AT$4-AS$4)/$G140)*$K140,IF($F140&gt;AS$4,IF($F140&lt;AT$4,(($F140-AS$4)/$G140)*$K140),0)))))</f>
        <v>0</v>
      </c>
      <c r="AU140" s="127">
        <f t="shared" si="53"/>
        <v>0</v>
      </c>
      <c r="AV140" s="127">
        <f t="shared" si="53"/>
        <v>0</v>
      </c>
      <c r="AW140" s="127">
        <f t="shared" si="53"/>
        <v>0</v>
      </c>
      <c r="AX140" s="127">
        <f t="shared" si="53"/>
        <v>0</v>
      </c>
      <c r="AY140" s="127">
        <f t="shared" si="53"/>
        <v>0</v>
      </c>
      <c r="AZ140" s="127">
        <f t="shared" si="53"/>
        <v>0</v>
      </c>
      <c r="BA140" s="127">
        <f t="shared" si="53"/>
        <v>0</v>
      </c>
      <c r="BB140" s="127">
        <f t="shared" si="53"/>
        <v>0</v>
      </c>
      <c r="BC140" s="127">
        <f t="shared" si="53"/>
        <v>0</v>
      </c>
      <c r="BD140" s="127">
        <f t="shared" si="53"/>
        <v>0</v>
      </c>
      <c r="BE140" s="118"/>
      <c r="BF140" s="119"/>
      <c r="BG140" s="119"/>
      <c r="BH140" s="119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129">
        <f t="shared" si="38"/>
        <v>0</v>
      </c>
    </row>
    <row r="141" spans="2:70" ht="14.4" hidden="1" x14ac:dyDescent="0.55000000000000004">
      <c r="B141" s="123"/>
      <c r="C141" s="123"/>
      <c r="D141" s="123"/>
      <c r="E141" s="149"/>
      <c r="F141" s="149"/>
      <c r="G141" s="122">
        <f t="shared" si="39"/>
        <v>0</v>
      </c>
      <c r="H141" s="123"/>
      <c r="I141" s="123"/>
      <c r="J141" s="124"/>
      <c r="K141" s="125">
        <f t="shared" si="40"/>
        <v>0</v>
      </c>
      <c r="L141" s="126"/>
      <c r="M141" s="127">
        <f t="shared" si="52"/>
        <v>0</v>
      </c>
      <c r="N141" s="127">
        <f t="shared" si="52"/>
        <v>0</v>
      </c>
      <c r="O141" s="127">
        <f t="shared" si="52"/>
        <v>0</v>
      </c>
      <c r="P141" s="127">
        <f t="shared" si="52"/>
        <v>0</v>
      </c>
      <c r="Q141" s="127">
        <f t="shared" si="52"/>
        <v>0</v>
      </c>
      <c r="R141" s="127">
        <f t="shared" si="52"/>
        <v>0</v>
      </c>
      <c r="S141" s="127">
        <f t="shared" si="52"/>
        <v>0</v>
      </c>
      <c r="T141" s="127">
        <f t="shared" si="52"/>
        <v>0</v>
      </c>
      <c r="U141" s="127">
        <f t="shared" si="52"/>
        <v>0</v>
      </c>
      <c r="V141" s="127">
        <f t="shared" si="52"/>
        <v>0</v>
      </c>
      <c r="W141" s="127">
        <f t="shared" si="52"/>
        <v>0</v>
      </c>
      <c r="X141" s="127">
        <f t="shared" si="52"/>
        <v>0</v>
      </c>
      <c r="Y141" s="127">
        <f t="shared" si="52"/>
        <v>0</v>
      </c>
      <c r="Z141" s="127">
        <f t="shared" si="52"/>
        <v>0</v>
      </c>
      <c r="AA141" s="127">
        <f t="shared" si="52"/>
        <v>0</v>
      </c>
      <c r="AB141" s="127">
        <f t="shared" si="52"/>
        <v>0</v>
      </c>
      <c r="AC141" s="127">
        <f t="shared" si="51"/>
        <v>0</v>
      </c>
      <c r="AD141" s="127">
        <f t="shared" si="51"/>
        <v>0</v>
      </c>
      <c r="AE141" s="127">
        <f t="shared" si="51"/>
        <v>0</v>
      </c>
      <c r="AF141" s="127">
        <f t="shared" si="51"/>
        <v>0</v>
      </c>
      <c r="AG141" s="127">
        <f t="shared" si="51"/>
        <v>0</v>
      </c>
      <c r="AH141" s="127">
        <f t="shared" si="51"/>
        <v>0</v>
      </c>
      <c r="AI141" s="127">
        <f t="shared" si="51"/>
        <v>0</v>
      </c>
      <c r="AJ141" s="127">
        <f t="shared" si="51"/>
        <v>0</v>
      </c>
      <c r="AK141" s="127">
        <f t="shared" si="51"/>
        <v>0</v>
      </c>
      <c r="AL141" s="127">
        <f t="shared" si="51"/>
        <v>0</v>
      </c>
      <c r="AM141" s="127">
        <f t="shared" si="51"/>
        <v>0</v>
      </c>
      <c r="AN141" s="127">
        <f t="shared" si="51"/>
        <v>0</v>
      </c>
      <c r="AO141" s="127">
        <f t="shared" si="51"/>
        <v>0</v>
      </c>
      <c r="AP141" s="127">
        <f t="shared" si="51"/>
        <v>0</v>
      </c>
      <c r="AQ141" s="127">
        <f t="shared" si="51"/>
        <v>0</v>
      </c>
      <c r="AR141" s="117">
        <f t="shared" si="41"/>
        <v>0</v>
      </c>
      <c r="AS141" s="127">
        <f t="shared" si="42"/>
        <v>0</v>
      </c>
      <c r="AT141" s="127">
        <f t="shared" si="53"/>
        <v>0</v>
      </c>
      <c r="AU141" s="127">
        <f t="shared" si="53"/>
        <v>0</v>
      </c>
      <c r="AV141" s="127">
        <f t="shared" si="53"/>
        <v>0</v>
      </c>
      <c r="AW141" s="127">
        <f t="shared" si="53"/>
        <v>0</v>
      </c>
      <c r="AX141" s="127">
        <f t="shared" si="53"/>
        <v>0</v>
      </c>
      <c r="AY141" s="127">
        <f t="shared" si="53"/>
        <v>0</v>
      </c>
      <c r="AZ141" s="127">
        <f t="shared" si="53"/>
        <v>0</v>
      </c>
      <c r="BA141" s="127">
        <f t="shared" si="53"/>
        <v>0</v>
      </c>
      <c r="BB141" s="127">
        <f t="shared" si="53"/>
        <v>0</v>
      </c>
      <c r="BC141" s="127">
        <f t="shared" si="53"/>
        <v>0</v>
      </c>
      <c r="BD141" s="127">
        <f t="shared" si="53"/>
        <v>0</v>
      </c>
      <c r="BE141" s="118"/>
      <c r="BF141" s="119"/>
      <c r="BG141" s="119"/>
      <c r="BH141" s="119"/>
      <c r="BI141" s="119"/>
      <c r="BJ141" s="119"/>
      <c r="BK141" s="119"/>
      <c r="BL141" s="119"/>
      <c r="BM141" s="119"/>
      <c r="BN141" s="119"/>
      <c r="BO141" s="119"/>
      <c r="BP141" s="119"/>
      <c r="BQ141" s="119"/>
      <c r="BR141" s="129">
        <f t="shared" si="38"/>
        <v>0</v>
      </c>
    </row>
    <row r="142" spans="2:70" ht="14.4" hidden="1" x14ac:dyDescent="0.55000000000000004">
      <c r="B142" s="123"/>
      <c r="C142" s="123"/>
      <c r="D142" s="123"/>
      <c r="E142" s="149"/>
      <c r="F142" s="149"/>
      <c r="G142" s="122">
        <f t="shared" si="39"/>
        <v>0</v>
      </c>
      <c r="H142" s="123"/>
      <c r="I142" s="123"/>
      <c r="J142" s="124"/>
      <c r="K142" s="125">
        <f t="shared" si="40"/>
        <v>0</v>
      </c>
      <c r="L142" s="126"/>
      <c r="M142" s="127">
        <f t="shared" si="52"/>
        <v>0</v>
      </c>
      <c r="N142" s="127">
        <f t="shared" si="52"/>
        <v>0</v>
      </c>
      <c r="O142" s="127">
        <f t="shared" si="52"/>
        <v>0</v>
      </c>
      <c r="P142" s="127">
        <f t="shared" si="52"/>
        <v>0</v>
      </c>
      <c r="Q142" s="127">
        <f t="shared" si="52"/>
        <v>0</v>
      </c>
      <c r="R142" s="127">
        <f t="shared" si="52"/>
        <v>0</v>
      </c>
      <c r="S142" s="127">
        <f t="shared" si="52"/>
        <v>0</v>
      </c>
      <c r="T142" s="127">
        <f t="shared" si="52"/>
        <v>0</v>
      </c>
      <c r="U142" s="127">
        <f t="shared" si="52"/>
        <v>0</v>
      </c>
      <c r="V142" s="127">
        <f t="shared" si="52"/>
        <v>0</v>
      </c>
      <c r="W142" s="127">
        <f t="shared" si="52"/>
        <v>0</v>
      </c>
      <c r="X142" s="127">
        <f t="shared" si="52"/>
        <v>0</v>
      </c>
      <c r="Y142" s="127">
        <f t="shared" si="52"/>
        <v>0</v>
      </c>
      <c r="Z142" s="127">
        <f t="shared" si="52"/>
        <v>0</v>
      </c>
      <c r="AA142" s="127">
        <f t="shared" si="52"/>
        <v>0</v>
      </c>
      <c r="AB142" s="127">
        <f t="shared" si="52"/>
        <v>0</v>
      </c>
      <c r="AC142" s="127">
        <f t="shared" ref="AC142:AQ157" si="54">IF($E142&gt;AC$4,0,IF($E142&gt;=AB$4,IF($F142&gt;=AC$4,((AC$4-$E142)/$G142)*$K142),IF($E142&lt;AB$4,IF($F142&gt;=AC$4,((AC$4-AB$4)/$G142)*$K142,IF($F142&gt;AB$4,IF($F142&lt;AC$4,(($F142-AB$4)/$G142)*$K142),0)))))</f>
        <v>0</v>
      </c>
      <c r="AD142" s="127">
        <f t="shared" si="54"/>
        <v>0</v>
      </c>
      <c r="AE142" s="127">
        <f t="shared" si="54"/>
        <v>0</v>
      </c>
      <c r="AF142" s="127">
        <f t="shared" si="54"/>
        <v>0</v>
      </c>
      <c r="AG142" s="127">
        <f t="shared" si="54"/>
        <v>0</v>
      </c>
      <c r="AH142" s="127">
        <f t="shared" si="54"/>
        <v>0</v>
      </c>
      <c r="AI142" s="127">
        <f t="shared" si="54"/>
        <v>0</v>
      </c>
      <c r="AJ142" s="127">
        <f t="shared" si="54"/>
        <v>0</v>
      </c>
      <c r="AK142" s="127">
        <f t="shared" si="54"/>
        <v>0</v>
      </c>
      <c r="AL142" s="127">
        <f t="shared" si="54"/>
        <v>0</v>
      </c>
      <c r="AM142" s="127">
        <f t="shared" si="54"/>
        <v>0</v>
      </c>
      <c r="AN142" s="127">
        <f t="shared" si="54"/>
        <v>0</v>
      </c>
      <c r="AO142" s="127">
        <f t="shared" si="54"/>
        <v>0</v>
      </c>
      <c r="AP142" s="127">
        <f t="shared" si="54"/>
        <v>0</v>
      </c>
      <c r="AQ142" s="127">
        <f t="shared" si="54"/>
        <v>0</v>
      </c>
      <c r="AR142" s="117">
        <f t="shared" si="41"/>
        <v>0</v>
      </c>
      <c r="AS142" s="127">
        <f t="shared" si="42"/>
        <v>0</v>
      </c>
      <c r="AT142" s="127">
        <f t="shared" si="53"/>
        <v>0</v>
      </c>
      <c r="AU142" s="127">
        <f t="shared" si="53"/>
        <v>0</v>
      </c>
      <c r="AV142" s="127">
        <f t="shared" si="53"/>
        <v>0</v>
      </c>
      <c r="AW142" s="127">
        <f t="shared" si="53"/>
        <v>0</v>
      </c>
      <c r="AX142" s="127">
        <f t="shared" si="53"/>
        <v>0</v>
      </c>
      <c r="AY142" s="127">
        <f t="shared" si="53"/>
        <v>0</v>
      </c>
      <c r="AZ142" s="127">
        <f t="shared" si="53"/>
        <v>0</v>
      </c>
      <c r="BA142" s="127">
        <f t="shared" si="53"/>
        <v>0</v>
      </c>
      <c r="BB142" s="127">
        <f t="shared" si="53"/>
        <v>0</v>
      </c>
      <c r="BC142" s="127">
        <f t="shared" si="53"/>
        <v>0</v>
      </c>
      <c r="BD142" s="127">
        <f t="shared" si="53"/>
        <v>0</v>
      </c>
      <c r="BE142" s="118"/>
      <c r="BF142" s="119"/>
      <c r="BG142" s="119"/>
      <c r="BH142" s="119"/>
      <c r="BI142" s="119"/>
      <c r="BJ142" s="119"/>
      <c r="BK142" s="119"/>
      <c r="BL142" s="119"/>
      <c r="BM142" s="119"/>
      <c r="BN142" s="119"/>
      <c r="BO142" s="119"/>
      <c r="BP142" s="119"/>
      <c r="BQ142" s="119"/>
      <c r="BR142" s="129">
        <f t="shared" si="38"/>
        <v>0</v>
      </c>
    </row>
    <row r="143" spans="2:70" ht="14.4" hidden="1" x14ac:dyDescent="0.55000000000000004">
      <c r="B143" s="123"/>
      <c r="C143" s="123"/>
      <c r="D143" s="123"/>
      <c r="E143" s="149"/>
      <c r="F143" s="149"/>
      <c r="G143" s="122">
        <f t="shared" si="39"/>
        <v>0</v>
      </c>
      <c r="H143" s="123"/>
      <c r="I143" s="123"/>
      <c r="J143" s="124"/>
      <c r="K143" s="125">
        <f t="shared" si="40"/>
        <v>0</v>
      </c>
      <c r="L143" s="126"/>
      <c r="M143" s="127">
        <f t="shared" si="52"/>
        <v>0</v>
      </c>
      <c r="N143" s="127">
        <f t="shared" si="52"/>
        <v>0</v>
      </c>
      <c r="O143" s="127">
        <f t="shared" si="52"/>
        <v>0</v>
      </c>
      <c r="P143" s="127">
        <f t="shared" si="52"/>
        <v>0</v>
      </c>
      <c r="Q143" s="127">
        <f t="shared" si="52"/>
        <v>0</v>
      </c>
      <c r="R143" s="127">
        <f t="shared" si="52"/>
        <v>0</v>
      </c>
      <c r="S143" s="127">
        <f t="shared" si="52"/>
        <v>0</v>
      </c>
      <c r="T143" s="127">
        <f t="shared" si="52"/>
        <v>0</v>
      </c>
      <c r="U143" s="127">
        <f t="shared" si="52"/>
        <v>0</v>
      </c>
      <c r="V143" s="127">
        <f t="shared" si="52"/>
        <v>0</v>
      </c>
      <c r="W143" s="127">
        <f t="shared" si="52"/>
        <v>0</v>
      </c>
      <c r="X143" s="127">
        <f t="shared" si="52"/>
        <v>0</v>
      </c>
      <c r="Y143" s="127">
        <f t="shared" si="52"/>
        <v>0</v>
      </c>
      <c r="Z143" s="127">
        <f t="shared" si="52"/>
        <v>0</v>
      </c>
      <c r="AA143" s="127">
        <f t="shared" si="52"/>
        <v>0</v>
      </c>
      <c r="AB143" s="127">
        <f t="shared" si="52"/>
        <v>0</v>
      </c>
      <c r="AC143" s="127">
        <f t="shared" si="54"/>
        <v>0</v>
      </c>
      <c r="AD143" s="127">
        <f t="shared" si="54"/>
        <v>0</v>
      </c>
      <c r="AE143" s="127">
        <f t="shared" si="54"/>
        <v>0</v>
      </c>
      <c r="AF143" s="127">
        <f t="shared" si="54"/>
        <v>0</v>
      </c>
      <c r="AG143" s="127">
        <f t="shared" si="54"/>
        <v>0</v>
      </c>
      <c r="AH143" s="127">
        <f t="shared" si="54"/>
        <v>0</v>
      </c>
      <c r="AI143" s="127">
        <f t="shared" si="54"/>
        <v>0</v>
      </c>
      <c r="AJ143" s="127">
        <f t="shared" si="54"/>
        <v>0</v>
      </c>
      <c r="AK143" s="127">
        <f t="shared" si="54"/>
        <v>0</v>
      </c>
      <c r="AL143" s="127">
        <f t="shared" si="54"/>
        <v>0</v>
      </c>
      <c r="AM143" s="127">
        <f t="shared" si="54"/>
        <v>0</v>
      </c>
      <c r="AN143" s="127">
        <f t="shared" si="54"/>
        <v>0</v>
      </c>
      <c r="AO143" s="127">
        <f t="shared" si="54"/>
        <v>0</v>
      </c>
      <c r="AP143" s="127">
        <f t="shared" si="54"/>
        <v>0</v>
      </c>
      <c r="AQ143" s="127">
        <f t="shared" si="54"/>
        <v>0</v>
      </c>
      <c r="AR143" s="117">
        <f t="shared" si="41"/>
        <v>0</v>
      </c>
      <c r="AS143" s="127">
        <f t="shared" si="42"/>
        <v>0</v>
      </c>
      <c r="AT143" s="127">
        <f t="shared" si="53"/>
        <v>0</v>
      </c>
      <c r="AU143" s="127">
        <f t="shared" si="53"/>
        <v>0</v>
      </c>
      <c r="AV143" s="127">
        <f t="shared" si="53"/>
        <v>0</v>
      </c>
      <c r="AW143" s="127">
        <f t="shared" si="53"/>
        <v>0</v>
      </c>
      <c r="AX143" s="127">
        <f t="shared" si="53"/>
        <v>0</v>
      </c>
      <c r="AY143" s="127">
        <f t="shared" si="53"/>
        <v>0</v>
      </c>
      <c r="AZ143" s="127">
        <f t="shared" si="53"/>
        <v>0</v>
      </c>
      <c r="BA143" s="127">
        <f t="shared" si="53"/>
        <v>0</v>
      </c>
      <c r="BB143" s="127">
        <f t="shared" si="53"/>
        <v>0</v>
      </c>
      <c r="BC143" s="127">
        <f t="shared" si="53"/>
        <v>0</v>
      </c>
      <c r="BD143" s="127">
        <f t="shared" si="53"/>
        <v>0</v>
      </c>
      <c r="BE143" s="118"/>
      <c r="BF143" s="119"/>
      <c r="BG143" s="119"/>
      <c r="BH143" s="119"/>
      <c r="BI143" s="119"/>
      <c r="BJ143" s="119"/>
      <c r="BK143" s="119"/>
      <c r="BL143" s="119"/>
      <c r="BM143" s="119"/>
      <c r="BN143" s="119"/>
      <c r="BO143" s="119"/>
      <c r="BP143" s="119"/>
      <c r="BQ143" s="119"/>
      <c r="BR143" s="129">
        <f t="shared" si="38"/>
        <v>0</v>
      </c>
    </row>
    <row r="144" spans="2:70" ht="14.4" hidden="1" x14ac:dyDescent="0.55000000000000004">
      <c r="B144" s="123"/>
      <c r="C144" s="123"/>
      <c r="D144" s="123"/>
      <c r="E144" s="149"/>
      <c r="F144" s="149"/>
      <c r="G144" s="122">
        <f t="shared" si="39"/>
        <v>0</v>
      </c>
      <c r="H144" s="123"/>
      <c r="I144" s="123"/>
      <c r="J144" s="124"/>
      <c r="K144" s="125">
        <f t="shared" si="40"/>
        <v>0</v>
      </c>
      <c r="L144" s="126"/>
      <c r="M144" s="127">
        <f t="shared" si="52"/>
        <v>0</v>
      </c>
      <c r="N144" s="127">
        <f t="shared" si="52"/>
        <v>0</v>
      </c>
      <c r="O144" s="127">
        <f t="shared" si="52"/>
        <v>0</v>
      </c>
      <c r="P144" s="127">
        <f t="shared" si="52"/>
        <v>0</v>
      </c>
      <c r="Q144" s="127">
        <f t="shared" si="52"/>
        <v>0</v>
      </c>
      <c r="R144" s="127">
        <f t="shared" si="52"/>
        <v>0</v>
      </c>
      <c r="S144" s="127">
        <f t="shared" si="52"/>
        <v>0</v>
      </c>
      <c r="T144" s="127">
        <f t="shared" si="52"/>
        <v>0</v>
      </c>
      <c r="U144" s="127">
        <f t="shared" si="52"/>
        <v>0</v>
      </c>
      <c r="V144" s="127">
        <f t="shared" si="52"/>
        <v>0</v>
      </c>
      <c r="W144" s="127">
        <f t="shared" si="52"/>
        <v>0</v>
      </c>
      <c r="X144" s="127">
        <f t="shared" si="52"/>
        <v>0</v>
      </c>
      <c r="Y144" s="127">
        <f t="shared" si="52"/>
        <v>0</v>
      </c>
      <c r="Z144" s="127">
        <f t="shared" si="52"/>
        <v>0</v>
      </c>
      <c r="AA144" s="127">
        <f t="shared" si="52"/>
        <v>0</v>
      </c>
      <c r="AB144" s="127">
        <f t="shared" si="52"/>
        <v>0</v>
      </c>
      <c r="AC144" s="127">
        <f t="shared" si="54"/>
        <v>0</v>
      </c>
      <c r="AD144" s="127">
        <f t="shared" si="54"/>
        <v>0</v>
      </c>
      <c r="AE144" s="127">
        <f t="shared" si="54"/>
        <v>0</v>
      </c>
      <c r="AF144" s="127">
        <f t="shared" si="54"/>
        <v>0</v>
      </c>
      <c r="AG144" s="127">
        <f t="shared" si="54"/>
        <v>0</v>
      </c>
      <c r="AH144" s="127">
        <f t="shared" si="54"/>
        <v>0</v>
      </c>
      <c r="AI144" s="127">
        <f t="shared" si="54"/>
        <v>0</v>
      </c>
      <c r="AJ144" s="127">
        <f t="shared" si="54"/>
        <v>0</v>
      </c>
      <c r="AK144" s="127">
        <f t="shared" si="54"/>
        <v>0</v>
      </c>
      <c r="AL144" s="127">
        <f t="shared" si="54"/>
        <v>0</v>
      </c>
      <c r="AM144" s="127">
        <f t="shared" si="54"/>
        <v>0</v>
      </c>
      <c r="AN144" s="127">
        <f t="shared" si="54"/>
        <v>0</v>
      </c>
      <c r="AO144" s="127">
        <f t="shared" si="54"/>
        <v>0</v>
      </c>
      <c r="AP144" s="127">
        <f t="shared" si="54"/>
        <v>0</v>
      </c>
      <c r="AQ144" s="127">
        <f t="shared" si="54"/>
        <v>0</v>
      </c>
      <c r="AR144" s="117">
        <f t="shared" si="41"/>
        <v>0</v>
      </c>
      <c r="AS144" s="127">
        <f t="shared" si="42"/>
        <v>0</v>
      </c>
      <c r="AT144" s="127">
        <f t="shared" si="53"/>
        <v>0</v>
      </c>
      <c r="AU144" s="127">
        <f t="shared" si="53"/>
        <v>0</v>
      </c>
      <c r="AV144" s="127">
        <f t="shared" si="53"/>
        <v>0</v>
      </c>
      <c r="AW144" s="127">
        <f t="shared" si="53"/>
        <v>0</v>
      </c>
      <c r="AX144" s="127">
        <f t="shared" si="53"/>
        <v>0</v>
      </c>
      <c r="AY144" s="127">
        <f t="shared" si="53"/>
        <v>0</v>
      </c>
      <c r="AZ144" s="127">
        <f t="shared" si="53"/>
        <v>0</v>
      </c>
      <c r="BA144" s="127">
        <f t="shared" si="53"/>
        <v>0</v>
      </c>
      <c r="BB144" s="127">
        <f t="shared" si="53"/>
        <v>0</v>
      </c>
      <c r="BC144" s="127">
        <f t="shared" si="53"/>
        <v>0</v>
      </c>
      <c r="BD144" s="127">
        <f t="shared" si="53"/>
        <v>0</v>
      </c>
      <c r="BE144" s="118"/>
      <c r="BF144" s="119"/>
      <c r="BG144" s="119"/>
      <c r="BH144" s="119"/>
      <c r="BI144" s="119"/>
      <c r="BJ144" s="119"/>
      <c r="BK144" s="119"/>
      <c r="BL144" s="119"/>
      <c r="BM144" s="119"/>
      <c r="BN144" s="119"/>
      <c r="BO144" s="119"/>
      <c r="BP144" s="119"/>
      <c r="BQ144" s="119"/>
      <c r="BR144" s="129">
        <f t="shared" si="38"/>
        <v>0</v>
      </c>
    </row>
    <row r="145" spans="2:70" ht="14.4" hidden="1" x14ac:dyDescent="0.55000000000000004">
      <c r="B145" s="123"/>
      <c r="C145" s="123"/>
      <c r="D145" s="123"/>
      <c r="E145" s="149"/>
      <c r="F145" s="149"/>
      <c r="G145" s="122">
        <f t="shared" si="39"/>
        <v>0</v>
      </c>
      <c r="H145" s="123"/>
      <c r="I145" s="123"/>
      <c r="J145" s="124"/>
      <c r="K145" s="125">
        <f t="shared" si="40"/>
        <v>0</v>
      </c>
      <c r="L145" s="126"/>
      <c r="M145" s="127">
        <f t="shared" si="52"/>
        <v>0</v>
      </c>
      <c r="N145" s="127">
        <f t="shared" si="52"/>
        <v>0</v>
      </c>
      <c r="O145" s="127">
        <f t="shared" si="52"/>
        <v>0</v>
      </c>
      <c r="P145" s="127">
        <f t="shared" si="52"/>
        <v>0</v>
      </c>
      <c r="Q145" s="127">
        <f t="shared" si="52"/>
        <v>0</v>
      </c>
      <c r="R145" s="127">
        <f t="shared" si="52"/>
        <v>0</v>
      </c>
      <c r="S145" s="127">
        <f t="shared" si="52"/>
        <v>0</v>
      </c>
      <c r="T145" s="127">
        <f t="shared" si="52"/>
        <v>0</v>
      </c>
      <c r="U145" s="127">
        <f t="shared" si="52"/>
        <v>0</v>
      </c>
      <c r="V145" s="127">
        <f t="shared" si="52"/>
        <v>0</v>
      </c>
      <c r="W145" s="127">
        <f t="shared" si="52"/>
        <v>0</v>
      </c>
      <c r="X145" s="127">
        <f t="shared" si="52"/>
        <v>0</v>
      </c>
      <c r="Y145" s="127">
        <f t="shared" si="52"/>
        <v>0</v>
      </c>
      <c r="Z145" s="127">
        <f t="shared" si="52"/>
        <v>0</v>
      </c>
      <c r="AA145" s="127">
        <f t="shared" si="52"/>
        <v>0</v>
      </c>
      <c r="AB145" s="127">
        <f t="shared" si="52"/>
        <v>0</v>
      </c>
      <c r="AC145" s="127">
        <f t="shared" si="54"/>
        <v>0</v>
      </c>
      <c r="AD145" s="127">
        <f t="shared" si="54"/>
        <v>0</v>
      </c>
      <c r="AE145" s="127">
        <f t="shared" si="54"/>
        <v>0</v>
      </c>
      <c r="AF145" s="127">
        <f t="shared" si="54"/>
        <v>0</v>
      </c>
      <c r="AG145" s="127">
        <f t="shared" si="54"/>
        <v>0</v>
      </c>
      <c r="AH145" s="127">
        <f t="shared" si="54"/>
        <v>0</v>
      </c>
      <c r="AI145" s="127">
        <f t="shared" si="54"/>
        <v>0</v>
      </c>
      <c r="AJ145" s="127">
        <f t="shared" si="54"/>
        <v>0</v>
      </c>
      <c r="AK145" s="127">
        <f t="shared" si="54"/>
        <v>0</v>
      </c>
      <c r="AL145" s="127">
        <f t="shared" si="54"/>
        <v>0</v>
      </c>
      <c r="AM145" s="127">
        <f t="shared" si="54"/>
        <v>0</v>
      </c>
      <c r="AN145" s="127">
        <f t="shared" si="54"/>
        <v>0</v>
      </c>
      <c r="AO145" s="127">
        <f t="shared" si="54"/>
        <v>0</v>
      </c>
      <c r="AP145" s="127">
        <f t="shared" si="54"/>
        <v>0</v>
      </c>
      <c r="AQ145" s="127">
        <f t="shared" si="54"/>
        <v>0</v>
      </c>
      <c r="AR145" s="117">
        <f t="shared" si="41"/>
        <v>0</v>
      </c>
      <c r="AS145" s="127">
        <f t="shared" si="42"/>
        <v>0</v>
      </c>
      <c r="AT145" s="127">
        <f t="shared" si="53"/>
        <v>0</v>
      </c>
      <c r="AU145" s="127">
        <f t="shared" si="53"/>
        <v>0</v>
      </c>
      <c r="AV145" s="127">
        <f t="shared" si="53"/>
        <v>0</v>
      </c>
      <c r="AW145" s="127">
        <f t="shared" si="53"/>
        <v>0</v>
      </c>
      <c r="AX145" s="127">
        <f t="shared" si="53"/>
        <v>0</v>
      </c>
      <c r="AY145" s="127">
        <f t="shared" si="53"/>
        <v>0</v>
      </c>
      <c r="AZ145" s="127">
        <f t="shared" si="53"/>
        <v>0</v>
      </c>
      <c r="BA145" s="127">
        <f t="shared" si="53"/>
        <v>0</v>
      </c>
      <c r="BB145" s="127">
        <f t="shared" si="53"/>
        <v>0</v>
      </c>
      <c r="BC145" s="127">
        <f t="shared" si="53"/>
        <v>0</v>
      </c>
      <c r="BD145" s="127">
        <f t="shared" si="53"/>
        <v>0</v>
      </c>
      <c r="BE145" s="118"/>
      <c r="BF145" s="119"/>
      <c r="BG145" s="119"/>
      <c r="BH145" s="119"/>
      <c r="BI145" s="119"/>
      <c r="BJ145" s="119"/>
      <c r="BK145" s="119"/>
      <c r="BL145" s="119"/>
      <c r="BM145" s="119"/>
      <c r="BN145" s="119"/>
      <c r="BO145" s="119"/>
      <c r="BP145" s="119"/>
      <c r="BQ145" s="119"/>
      <c r="BR145" s="129">
        <f t="shared" si="38"/>
        <v>0</v>
      </c>
    </row>
    <row r="146" spans="2:70" ht="14.4" hidden="1" x14ac:dyDescent="0.55000000000000004">
      <c r="B146" s="123"/>
      <c r="C146" s="123"/>
      <c r="D146" s="123"/>
      <c r="E146" s="149"/>
      <c r="F146" s="149"/>
      <c r="G146" s="122">
        <f t="shared" si="39"/>
        <v>0</v>
      </c>
      <c r="H146" s="123"/>
      <c r="I146" s="123"/>
      <c r="J146" s="124"/>
      <c r="K146" s="125">
        <f t="shared" si="40"/>
        <v>0</v>
      </c>
      <c r="L146" s="126"/>
      <c r="M146" s="127">
        <f t="shared" si="52"/>
        <v>0</v>
      </c>
      <c r="N146" s="127">
        <f t="shared" si="52"/>
        <v>0</v>
      </c>
      <c r="O146" s="127">
        <f t="shared" si="52"/>
        <v>0</v>
      </c>
      <c r="P146" s="127">
        <f t="shared" si="52"/>
        <v>0</v>
      </c>
      <c r="Q146" s="127">
        <f t="shared" si="52"/>
        <v>0</v>
      </c>
      <c r="R146" s="127">
        <f t="shared" si="52"/>
        <v>0</v>
      </c>
      <c r="S146" s="127">
        <f t="shared" si="52"/>
        <v>0</v>
      </c>
      <c r="T146" s="127">
        <f t="shared" si="52"/>
        <v>0</v>
      </c>
      <c r="U146" s="127">
        <f t="shared" si="52"/>
        <v>0</v>
      </c>
      <c r="V146" s="127">
        <f t="shared" si="52"/>
        <v>0</v>
      </c>
      <c r="W146" s="127">
        <f t="shared" si="52"/>
        <v>0</v>
      </c>
      <c r="X146" s="127">
        <f t="shared" si="52"/>
        <v>0</v>
      </c>
      <c r="Y146" s="127">
        <f t="shared" si="52"/>
        <v>0</v>
      </c>
      <c r="Z146" s="127">
        <f t="shared" si="52"/>
        <v>0</v>
      </c>
      <c r="AA146" s="127">
        <f t="shared" si="52"/>
        <v>0</v>
      </c>
      <c r="AB146" s="127">
        <f t="shared" si="52"/>
        <v>0</v>
      </c>
      <c r="AC146" s="127">
        <f t="shared" si="54"/>
        <v>0</v>
      </c>
      <c r="AD146" s="127">
        <f t="shared" si="54"/>
        <v>0</v>
      </c>
      <c r="AE146" s="127">
        <f t="shared" si="54"/>
        <v>0</v>
      </c>
      <c r="AF146" s="127">
        <f t="shared" si="54"/>
        <v>0</v>
      </c>
      <c r="AG146" s="127">
        <f t="shared" si="54"/>
        <v>0</v>
      </c>
      <c r="AH146" s="127">
        <f t="shared" si="54"/>
        <v>0</v>
      </c>
      <c r="AI146" s="127">
        <f t="shared" si="54"/>
        <v>0</v>
      </c>
      <c r="AJ146" s="127">
        <f t="shared" si="54"/>
        <v>0</v>
      </c>
      <c r="AK146" s="127">
        <f t="shared" si="54"/>
        <v>0</v>
      </c>
      <c r="AL146" s="127">
        <f t="shared" si="54"/>
        <v>0</v>
      </c>
      <c r="AM146" s="127">
        <f t="shared" si="54"/>
        <v>0</v>
      </c>
      <c r="AN146" s="127">
        <f t="shared" si="54"/>
        <v>0</v>
      </c>
      <c r="AO146" s="127">
        <f t="shared" si="54"/>
        <v>0</v>
      </c>
      <c r="AP146" s="127">
        <f t="shared" si="54"/>
        <v>0</v>
      </c>
      <c r="AQ146" s="127">
        <f t="shared" si="54"/>
        <v>0</v>
      </c>
      <c r="AR146" s="117">
        <f t="shared" si="41"/>
        <v>0</v>
      </c>
      <c r="AS146" s="127">
        <f t="shared" si="42"/>
        <v>0</v>
      </c>
      <c r="AT146" s="127">
        <f t="shared" si="53"/>
        <v>0</v>
      </c>
      <c r="AU146" s="127">
        <f t="shared" si="53"/>
        <v>0</v>
      </c>
      <c r="AV146" s="127">
        <f t="shared" si="53"/>
        <v>0</v>
      </c>
      <c r="AW146" s="127">
        <f t="shared" si="53"/>
        <v>0</v>
      </c>
      <c r="AX146" s="127">
        <f t="shared" si="53"/>
        <v>0</v>
      </c>
      <c r="AY146" s="127">
        <f t="shared" si="53"/>
        <v>0</v>
      </c>
      <c r="AZ146" s="127">
        <f t="shared" si="53"/>
        <v>0</v>
      </c>
      <c r="BA146" s="127">
        <f t="shared" si="53"/>
        <v>0</v>
      </c>
      <c r="BB146" s="127">
        <f t="shared" si="53"/>
        <v>0</v>
      </c>
      <c r="BC146" s="127">
        <f t="shared" si="53"/>
        <v>0</v>
      </c>
      <c r="BD146" s="127">
        <f t="shared" si="53"/>
        <v>0</v>
      </c>
      <c r="BE146" s="118"/>
      <c r="BF146" s="119"/>
      <c r="BG146" s="119"/>
      <c r="BH146" s="119"/>
      <c r="BI146" s="119"/>
      <c r="BJ146" s="119"/>
      <c r="BK146" s="119"/>
      <c r="BL146" s="119"/>
      <c r="BM146" s="119"/>
      <c r="BN146" s="119"/>
      <c r="BO146" s="119"/>
      <c r="BP146" s="119"/>
      <c r="BQ146" s="119"/>
      <c r="BR146" s="129">
        <f t="shared" si="38"/>
        <v>0</v>
      </c>
    </row>
    <row r="147" spans="2:70" ht="14.4" hidden="1" x14ac:dyDescent="0.55000000000000004">
      <c r="B147" s="123"/>
      <c r="C147" s="123"/>
      <c r="D147" s="123"/>
      <c r="E147" s="149"/>
      <c r="F147" s="149"/>
      <c r="G147" s="122">
        <f t="shared" si="39"/>
        <v>0</v>
      </c>
      <c r="H147" s="123"/>
      <c r="I147" s="123"/>
      <c r="J147" s="124"/>
      <c r="K147" s="125">
        <f t="shared" si="40"/>
        <v>0</v>
      </c>
      <c r="L147" s="126"/>
      <c r="M147" s="127">
        <f t="shared" si="52"/>
        <v>0</v>
      </c>
      <c r="N147" s="127">
        <f t="shared" si="52"/>
        <v>0</v>
      </c>
      <c r="O147" s="127">
        <f t="shared" si="52"/>
        <v>0</v>
      </c>
      <c r="P147" s="127">
        <f t="shared" si="52"/>
        <v>0</v>
      </c>
      <c r="Q147" s="127">
        <f t="shared" si="52"/>
        <v>0</v>
      </c>
      <c r="R147" s="127">
        <f t="shared" si="52"/>
        <v>0</v>
      </c>
      <c r="S147" s="127">
        <f t="shared" si="52"/>
        <v>0</v>
      </c>
      <c r="T147" s="127">
        <f t="shared" si="52"/>
        <v>0</v>
      </c>
      <c r="U147" s="127">
        <f t="shared" si="52"/>
        <v>0</v>
      </c>
      <c r="V147" s="127">
        <f t="shared" si="52"/>
        <v>0</v>
      </c>
      <c r="W147" s="127">
        <f t="shared" si="52"/>
        <v>0</v>
      </c>
      <c r="X147" s="127">
        <f t="shared" si="52"/>
        <v>0</v>
      </c>
      <c r="Y147" s="127">
        <f t="shared" si="52"/>
        <v>0</v>
      </c>
      <c r="Z147" s="127">
        <f t="shared" si="52"/>
        <v>0</v>
      </c>
      <c r="AA147" s="127">
        <f t="shared" si="52"/>
        <v>0</v>
      </c>
      <c r="AB147" s="127">
        <f t="shared" si="52"/>
        <v>0</v>
      </c>
      <c r="AC147" s="127">
        <f t="shared" si="54"/>
        <v>0</v>
      </c>
      <c r="AD147" s="127">
        <f t="shared" si="54"/>
        <v>0</v>
      </c>
      <c r="AE147" s="127">
        <f t="shared" si="54"/>
        <v>0</v>
      </c>
      <c r="AF147" s="127">
        <f t="shared" si="54"/>
        <v>0</v>
      </c>
      <c r="AG147" s="127">
        <f t="shared" si="54"/>
        <v>0</v>
      </c>
      <c r="AH147" s="127">
        <f t="shared" si="54"/>
        <v>0</v>
      </c>
      <c r="AI147" s="127">
        <f t="shared" si="54"/>
        <v>0</v>
      </c>
      <c r="AJ147" s="127">
        <f t="shared" si="54"/>
        <v>0</v>
      </c>
      <c r="AK147" s="127">
        <f t="shared" si="54"/>
        <v>0</v>
      </c>
      <c r="AL147" s="127">
        <f t="shared" si="54"/>
        <v>0</v>
      </c>
      <c r="AM147" s="127">
        <f t="shared" si="54"/>
        <v>0</v>
      </c>
      <c r="AN147" s="127">
        <f t="shared" si="54"/>
        <v>0</v>
      </c>
      <c r="AO147" s="127">
        <f t="shared" si="54"/>
        <v>0</v>
      </c>
      <c r="AP147" s="127">
        <f t="shared" si="54"/>
        <v>0</v>
      </c>
      <c r="AQ147" s="127">
        <f t="shared" si="54"/>
        <v>0</v>
      </c>
      <c r="AR147" s="117">
        <f t="shared" si="41"/>
        <v>0</v>
      </c>
      <c r="AS147" s="127">
        <f t="shared" si="42"/>
        <v>0</v>
      </c>
      <c r="AT147" s="127">
        <f t="shared" si="53"/>
        <v>0</v>
      </c>
      <c r="AU147" s="127">
        <f t="shared" si="53"/>
        <v>0</v>
      </c>
      <c r="AV147" s="127">
        <f t="shared" si="53"/>
        <v>0</v>
      </c>
      <c r="AW147" s="127">
        <f t="shared" si="53"/>
        <v>0</v>
      </c>
      <c r="AX147" s="127">
        <f t="shared" si="53"/>
        <v>0</v>
      </c>
      <c r="AY147" s="127">
        <f t="shared" si="53"/>
        <v>0</v>
      </c>
      <c r="AZ147" s="127">
        <f t="shared" si="53"/>
        <v>0</v>
      </c>
      <c r="BA147" s="127">
        <f t="shared" si="53"/>
        <v>0</v>
      </c>
      <c r="BB147" s="127">
        <f t="shared" si="53"/>
        <v>0</v>
      </c>
      <c r="BC147" s="127">
        <f t="shared" si="53"/>
        <v>0</v>
      </c>
      <c r="BD147" s="127">
        <f t="shared" si="53"/>
        <v>0</v>
      </c>
      <c r="BE147" s="118"/>
      <c r="BF147" s="119"/>
      <c r="BG147" s="119"/>
      <c r="BH147" s="119"/>
      <c r="BI147" s="119"/>
      <c r="BJ147" s="119"/>
      <c r="BK147" s="119"/>
      <c r="BL147" s="119"/>
      <c r="BM147" s="119"/>
      <c r="BN147" s="119"/>
      <c r="BO147" s="119"/>
      <c r="BP147" s="119"/>
      <c r="BQ147" s="119"/>
      <c r="BR147" s="129">
        <f t="shared" si="38"/>
        <v>0</v>
      </c>
    </row>
    <row r="148" spans="2:70" ht="14.4" hidden="1" x14ac:dyDescent="0.55000000000000004">
      <c r="B148" s="123"/>
      <c r="C148" s="123"/>
      <c r="D148" s="123"/>
      <c r="E148" s="149"/>
      <c r="F148" s="149"/>
      <c r="G148" s="122">
        <f t="shared" si="39"/>
        <v>0</v>
      </c>
      <c r="H148" s="123"/>
      <c r="I148" s="123"/>
      <c r="J148" s="124"/>
      <c r="K148" s="125">
        <f t="shared" si="40"/>
        <v>0</v>
      </c>
      <c r="L148" s="126"/>
      <c r="M148" s="127">
        <f t="shared" si="52"/>
        <v>0</v>
      </c>
      <c r="N148" s="127">
        <f t="shared" si="52"/>
        <v>0</v>
      </c>
      <c r="O148" s="127">
        <f t="shared" si="52"/>
        <v>0</v>
      </c>
      <c r="P148" s="127">
        <f t="shared" si="52"/>
        <v>0</v>
      </c>
      <c r="Q148" s="127">
        <f t="shared" si="52"/>
        <v>0</v>
      </c>
      <c r="R148" s="127">
        <f t="shared" si="52"/>
        <v>0</v>
      </c>
      <c r="S148" s="127">
        <f t="shared" si="52"/>
        <v>0</v>
      </c>
      <c r="T148" s="127">
        <f t="shared" si="52"/>
        <v>0</v>
      </c>
      <c r="U148" s="127">
        <f t="shared" si="52"/>
        <v>0</v>
      </c>
      <c r="V148" s="127">
        <f t="shared" si="52"/>
        <v>0</v>
      </c>
      <c r="W148" s="127">
        <f t="shared" si="52"/>
        <v>0</v>
      </c>
      <c r="X148" s="127">
        <f t="shared" si="52"/>
        <v>0</v>
      </c>
      <c r="Y148" s="127">
        <f t="shared" si="52"/>
        <v>0</v>
      </c>
      <c r="Z148" s="127">
        <f t="shared" si="52"/>
        <v>0</v>
      </c>
      <c r="AA148" s="127">
        <f t="shared" si="52"/>
        <v>0</v>
      </c>
      <c r="AB148" s="127">
        <f t="shared" si="52"/>
        <v>0</v>
      </c>
      <c r="AC148" s="127">
        <f t="shared" si="54"/>
        <v>0</v>
      </c>
      <c r="AD148" s="127">
        <f t="shared" si="54"/>
        <v>0</v>
      </c>
      <c r="AE148" s="127">
        <f t="shared" si="54"/>
        <v>0</v>
      </c>
      <c r="AF148" s="127">
        <f t="shared" si="54"/>
        <v>0</v>
      </c>
      <c r="AG148" s="127">
        <f t="shared" si="54"/>
        <v>0</v>
      </c>
      <c r="AH148" s="127">
        <f t="shared" si="54"/>
        <v>0</v>
      </c>
      <c r="AI148" s="127">
        <f t="shared" si="54"/>
        <v>0</v>
      </c>
      <c r="AJ148" s="127">
        <f t="shared" si="54"/>
        <v>0</v>
      </c>
      <c r="AK148" s="127">
        <f t="shared" si="54"/>
        <v>0</v>
      </c>
      <c r="AL148" s="127">
        <f t="shared" si="54"/>
        <v>0</v>
      </c>
      <c r="AM148" s="127">
        <f t="shared" si="54"/>
        <v>0</v>
      </c>
      <c r="AN148" s="127">
        <f t="shared" si="54"/>
        <v>0</v>
      </c>
      <c r="AO148" s="127">
        <f t="shared" si="54"/>
        <v>0</v>
      </c>
      <c r="AP148" s="127">
        <f t="shared" si="54"/>
        <v>0</v>
      </c>
      <c r="AQ148" s="127">
        <f t="shared" si="54"/>
        <v>0</v>
      </c>
      <c r="AR148" s="117">
        <f t="shared" si="41"/>
        <v>0</v>
      </c>
      <c r="AS148" s="127">
        <f t="shared" si="42"/>
        <v>0</v>
      </c>
      <c r="AT148" s="127">
        <f t="shared" si="53"/>
        <v>0</v>
      </c>
      <c r="AU148" s="127">
        <f t="shared" si="53"/>
        <v>0</v>
      </c>
      <c r="AV148" s="127">
        <f t="shared" si="53"/>
        <v>0</v>
      </c>
      <c r="AW148" s="127">
        <f t="shared" si="53"/>
        <v>0</v>
      </c>
      <c r="AX148" s="127">
        <f t="shared" si="53"/>
        <v>0</v>
      </c>
      <c r="AY148" s="127">
        <f t="shared" si="53"/>
        <v>0</v>
      </c>
      <c r="AZ148" s="127">
        <f t="shared" si="53"/>
        <v>0</v>
      </c>
      <c r="BA148" s="127">
        <f t="shared" si="53"/>
        <v>0</v>
      </c>
      <c r="BB148" s="127">
        <f t="shared" si="53"/>
        <v>0</v>
      </c>
      <c r="BC148" s="127">
        <f t="shared" si="53"/>
        <v>0</v>
      </c>
      <c r="BD148" s="127">
        <f t="shared" si="53"/>
        <v>0</v>
      </c>
      <c r="BE148" s="118"/>
      <c r="BF148" s="119"/>
      <c r="BG148" s="119"/>
      <c r="BH148" s="119"/>
      <c r="BI148" s="119"/>
      <c r="BJ148" s="119"/>
      <c r="BK148" s="119"/>
      <c r="BL148" s="119"/>
      <c r="BM148" s="119"/>
      <c r="BN148" s="119"/>
      <c r="BO148" s="119"/>
      <c r="BP148" s="119"/>
      <c r="BQ148" s="119"/>
      <c r="BR148" s="129">
        <f t="shared" si="38"/>
        <v>0</v>
      </c>
    </row>
    <row r="149" spans="2:70" ht="14.4" hidden="1" x14ac:dyDescent="0.55000000000000004">
      <c r="B149" s="123"/>
      <c r="C149" s="123"/>
      <c r="D149" s="123"/>
      <c r="E149" s="149"/>
      <c r="F149" s="149"/>
      <c r="G149" s="122">
        <f t="shared" si="39"/>
        <v>0</v>
      </c>
      <c r="H149" s="123"/>
      <c r="I149" s="123"/>
      <c r="J149" s="124"/>
      <c r="K149" s="125">
        <f t="shared" si="40"/>
        <v>0</v>
      </c>
      <c r="L149" s="126"/>
      <c r="M149" s="127">
        <f t="shared" si="52"/>
        <v>0</v>
      </c>
      <c r="N149" s="127">
        <f t="shared" si="52"/>
        <v>0</v>
      </c>
      <c r="O149" s="127">
        <f t="shared" si="52"/>
        <v>0</v>
      </c>
      <c r="P149" s="127">
        <f t="shared" si="52"/>
        <v>0</v>
      </c>
      <c r="Q149" s="127">
        <f t="shared" si="52"/>
        <v>0</v>
      </c>
      <c r="R149" s="127">
        <f t="shared" si="52"/>
        <v>0</v>
      </c>
      <c r="S149" s="127">
        <f t="shared" si="52"/>
        <v>0</v>
      </c>
      <c r="T149" s="127">
        <f t="shared" si="52"/>
        <v>0</v>
      </c>
      <c r="U149" s="127">
        <f t="shared" si="52"/>
        <v>0</v>
      </c>
      <c r="V149" s="127">
        <f t="shared" si="52"/>
        <v>0</v>
      </c>
      <c r="W149" s="127">
        <f t="shared" si="52"/>
        <v>0</v>
      </c>
      <c r="X149" s="127">
        <f t="shared" si="52"/>
        <v>0</v>
      </c>
      <c r="Y149" s="127">
        <f t="shared" si="52"/>
        <v>0</v>
      </c>
      <c r="Z149" s="127">
        <f t="shared" si="52"/>
        <v>0</v>
      </c>
      <c r="AA149" s="127">
        <f t="shared" si="52"/>
        <v>0</v>
      </c>
      <c r="AB149" s="127">
        <f t="shared" ref="M149:AB158" si="55">IF($E149&gt;AB$4,0,IF($E149&gt;=AA$4,IF($F149&gt;=AB$4,((AB$4-$E149)/$G149)*$K149),IF($E149&lt;AA$4,IF($F149&gt;=AB$4,((AB$4-AA$4)/$G149)*$K149,IF($F149&gt;AA$4,IF($F149&lt;AB$4,(($F149-AA$4)/$G149)*$K149),0)))))</f>
        <v>0</v>
      </c>
      <c r="AC149" s="127">
        <f t="shared" si="54"/>
        <v>0</v>
      </c>
      <c r="AD149" s="127">
        <f t="shared" si="54"/>
        <v>0</v>
      </c>
      <c r="AE149" s="127">
        <f t="shared" si="54"/>
        <v>0</v>
      </c>
      <c r="AF149" s="127">
        <f t="shared" si="54"/>
        <v>0</v>
      </c>
      <c r="AG149" s="127">
        <f t="shared" si="54"/>
        <v>0</v>
      </c>
      <c r="AH149" s="127">
        <f t="shared" si="54"/>
        <v>0</v>
      </c>
      <c r="AI149" s="127">
        <f t="shared" si="54"/>
        <v>0</v>
      </c>
      <c r="AJ149" s="127">
        <f t="shared" si="54"/>
        <v>0</v>
      </c>
      <c r="AK149" s="127">
        <f t="shared" si="54"/>
        <v>0</v>
      </c>
      <c r="AL149" s="127">
        <f t="shared" si="54"/>
        <v>0</v>
      </c>
      <c r="AM149" s="127">
        <f t="shared" si="54"/>
        <v>0</v>
      </c>
      <c r="AN149" s="127">
        <f t="shared" si="54"/>
        <v>0</v>
      </c>
      <c r="AO149" s="127">
        <f t="shared" si="54"/>
        <v>0</v>
      </c>
      <c r="AP149" s="127">
        <f t="shared" si="54"/>
        <v>0</v>
      </c>
      <c r="AQ149" s="127">
        <f t="shared" si="54"/>
        <v>0</v>
      </c>
      <c r="AR149" s="117">
        <f t="shared" si="41"/>
        <v>0</v>
      </c>
      <c r="AS149" s="127">
        <f t="shared" si="42"/>
        <v>0</v>
      </c>
      <c r="AT149" s="127">
        <f t="shared" si="53"/>
        <v>0</v>
      </c>
      <c r="AU149" s="127">
        <f t="shared" si="53"/>
        <v>0</v>
      </c>
      <c r="AV149" s="127">
        <f t="shared" si="53"/>
        <v>0</v>
      </c>
      <c r="AW149" s="127">
        <f t="shared" si="53"/>
        <v>0</v>
      </c>
      <c r="AX149" s="127">
        <f t="shared" si="53"/>
        <v>0</v>
      </c>
      <c r="AY149" s="127">
        <f t="shared" si="53"/>
        <v>0</v>
      </c>
      <c r="AZ149" s="127">
        <f t="shared" si="53"/>
        <v>0</v>
      </c>
      <c r="BA149" s="127">
        <f t="shared" si="53"/>
        <v>0</v>
      </c>
      <c r="BB149" s="127">
        <f t="shared" si="53"/>
        <v>0</v>
      </c>
      <c r="BC149" s="127">
        <f t="shared" si="53"/>
        <v>0</v>
      </c>
      <c r="BD149" s="127">
        <f t="shared" si="53"/>
        <v>0</v>
      </c>
      <c r="BE149" s="118"/>
      <c r="BF149" s="119"/>
      <c r="BG149" s="119"/>
      <c r="BH149" s="119"/>
      <c r="BI149" s="119"/>
      <c r="BJ149" s="119"/>
      <c r="BK149" s="119"/>
      <c r="BL149" s="119"/>
      <c r="BM149" s="119"/>
      <c r="BN149" s="119"/>
      <c r="BO149" s="119"/>
      <c r="BP149" s="119"/>
      <c r="BQ149" s="119"/>
      <c r="BR149" s="129">
        <f t="shared" si="38"/>
        <v>0</v>
      </c>
    </row>
    <row r="150" spans="2:70" ht="14.4" hidden="1" x14ac:dyDescent="0.55000000000000004">
      <c r="B150" s="123"/>
      <c r="C150" s="123"/>
      <c r="D150" s="123"/>
      <c r="E150" s="149"/>
      <c r="F150" s="149"/>
      <c r="G150" s="122">
        <f t="shared" si="39"/>
        <v>0</v>
      </c>
      <c r="H150" s="123"/>
      <c r="I150" s="123"/>
      <c r="J150" s="124"/>
      <c r="K150" s="125">
        <f t="shared" si="40"/>
        <v>0</v>
      </c>
      <c r="L150" s="126"/>
      <c r="M150" s="127">
        <f t="shared" si="55"/>
        <v>0</v>
      </c>
      <c r="N150" s="127">
        <f t="shared" si="55"/>
        <v>0</v>
      </c>
      <c r="O150" s="127">
        <f t="shared" si="55"/>
        <v>0</v>
      </c>
      <c r="P150" s="127">
        <f t="shared" si="55"/>
        <v>0</v>
      </c>
      <c r="Q150" s="127">
        <f t="shared" si="55"/>
        <v>0</v>
      </c>
      <c r="R150" s="127">
        <f t="shared" si="55"/>
        <v>0</v>
      </c>
      <c r="S150" s="127">
        <f t="shared" si="55"/>
        <v>0</v>
      </c>
      <c r="T150" s="127">
        <f t="shared" si="55"/>
        <v>0</v>
      </c>
      <c r="U150" s="127">
        <f t="shared" si="55"/>
        <v>0</v>
      </c>
      <c r="V150" s="127">
        <f t="shared" si="55"/>
        <v>0</v>
      </c>
      <c r="W150" s="127">
        <f t="shared" si="55"/>
        <v>0</v>
      </c>
      <c r="X150" s="127">
        <f t="shared" si="55"/>
        <v>0</v>
      </c>
      <c r="Y150" s="127">
        <f t="shared" si="55"/>
        <v>0</v>
      </c>
      <c r="Z150" s="127">
        <f t="shared" si="55"/>
        <v>0</v>
      </c>
      <c r="AA150" s="127">
        <f t="shared" si="55"/>
        <v>0</v>
      </c>
      <c r="AB150" s="127">
        <f t="shared" si="55"/>
        <v>0</v>
      </c>
      <c r="AC150" s="127">
        <f t="shared" si="54"/>
        <v>0</v>
      </c>
      <c r="AD150" s="127">
        <f t="shared" si="54"/>
        <v>0</v>
      </c>
      <c r="AE150" s="127">
        <f t="shared" si="54"/>
        <v>0</v>
      </c>
      <c r="AF150" s="127">
        <f t="shared" si="54"/>
        <v>0</v>
      </c>
      <c r="AG150" s="127">
        <f t="shared" si="54"/>
        <v>0</v>
      </c>
      <c r="AH150" s="127">
        <f t="shared" si="54"/>
        <v>0</v>
      </c>
      <c r="AI150" s="127">
        <f t="shared" si="54"/>
        <v>0</v>
      </c>
      <c r="AJ150" s="127">
        <f t="shared" si="54"/>
        <v>0</v>
      </c>
      <c r="AK150" s="127">
        <f t="shared" si="54"/>
        <v>0</v>
      </c>
      <c r="AL150" s="127">
        <f t="shared" si="54"/>
        <v>0</v>
      </c>
      <c r="AM150" s="127">
        <f t="shared" si="54"/>
        <v>0</v>
      </c>
      <c r="AN150" s="127">
        <f t="shared" si="54"/>
        <v>0</v>
      </c>
      <c r="AO150" s="127">
        <f t="shared" si="54"/>
        <v>0</v>
      </c>
      <c r="AP150" s="127">
        <f t="shared" si="54"/>
        <v>0</v>
      </c>
      <c r="AQ150" s="127">
        <f t="shared" si="54"/>
        <v>0</v>
      </c>
      <c r="AR150" s="117">
        <f t="shared" si="41"/>
        <v>0</v>
      </c>
      <c r="AS150" s="127">
        <f t="shared" si="42"/>
        <v>0</v>
      </c>
      <c r="AT150" s="127">
        <f t="shared" si="53"/>
        <v>0</v>
      </c>
      <c r="AU150" s="127">
        <f t="shared" si="53"/>
        <v>0</v>
      </c>
      <c r="AV150" s="127">
        <f t="shared" si="53"/>
        <v>0</v>
      </c>
      <c r="AW150" s="127">
        <f t="shared" si="53"/>
        <v>0</v>
      </c>
      <c r="AX150" s="127">
        <f t="shared" si="53"/>
        <v>0</v>
      </c>
      <c r="AY150" s="127">
        <f t="shared" si="53"/>
        <v>0</v>
      </c>
      <c r="AZ150" s="127">
        <f t="shared" si="53"/>
        <v>0</v>
      </c>
      <c r="BA150" s="127">
        <f t="shared" si="53"/>
        <v>0</v>
      </c>
      <c r="BB150" s="127">
        <f t="shared" si="53"/>
        <v>0</v>
      </c>
      <c r="BC150" s="127">
        <f t="shared" si="53"/>
        <v>0</v>
      </c>
      <c r="BD150" s="127">
        <f t="shared" si="53"/>
        <v>0</v>
      </c>
      <c r="BE150" s="118"/>
      <c r="BF150" s="119"/>
      <c r="BG150" s="119"/>
      <c r="BH150" s="119"/>
      <c r="BI150" s="119"/>
      <c r="BJ150" s="119"/>
      <c r="BK150" s="119"/>
      <c r="BL150" s="119"/>
      <c r="BM150" s="119"/>
      <c r="BN150" s="119"/>
      <c r="BO150" s="119"/>
      <c r="BP150" s="119"/>
      <c r="BQ150" s="119"/>
      <c r="BR150" s="129">
        <f t="shared" si="38"/>
        <v>0</v>
      </c>
    </row>
    <row r="151" spans="2:70" ht="14.4" hidden="1" x14ac:dyDescent="0.55000000000000004">
      <c r="B151" s="123"/>
      <c r="C151" s="123"/>
      <c r="D151" s="123"/>
      <c r="E151" s="149"/>
      <c r="F151" s="149"/>
      <c r="G151" s="122">
        <f t="shared" si="39"/>
        <v>0</v>
      </c>
      <c r="H151" s="123"/>
      <c r="I151" s="123"/>
      <c r="J151" s="124"/>
      <c r="K151" s="125">
        <f t="shared" si="40"/>
        <v>0</v>
      </c>
      <c r="L151" s="126"/>
      <c r="M151" s="127">
        <f t="shared" si="55"/>
        <v>0</v>
      </c>
      <c r="N151" s="127">
        <f t="shared" si="55"/>
        <v>0</v>
      </c>
      <c r="O151" s="127">
        <f t="shared" si="55"/>
        <v>0</v>
      </c>
      <c r="P151" s="127">
        <f t="shared" si="55"/>
        <v>0</v>
      </c>
      <c r="Q151" s="127">
        <f t="shared" si="55"/>
        <v>0</v>
      </c>
      <c r="R151" s="127">
        <f t="shared" si="55"/>
        <v>0</v>
      </c>
      <c r="S151" s="127">
        <f t="shared" si="55"/>
        <v>0</v>
      </c>
      <c r="T151" s="127">
        <f t="shared" si="55"/>
        <v>0</v>
      </c>
      <c r="U151" s="127">
        <f t="shared" si="55"/>
        <v>0</v>
      </c>
      <c r="V151" s="127">
        <f t="shared" si="55"/>
        <v>0</v>
      </c>
      <c r="W151" s="127">
        <f t="shared" si="55"/>
        <v>0</v>
      </c>
      <c r="X151" s="127">
        <f t="shared" si="55"/>
        <v>0</v>
      </c>
      <c r="Y151" s="127">
        <f t="shared" si="55"/>
        <v>0</v>
      </c>
      <c r="Z151" s="127">
        <f t="shared" si="55"/>
        <v>0</v>
      </c>
      <c r="AA151" s="127">
        <f t="shared" si="55"/>
        <v>0</v>
      </c>
      <c r="AB151" s="127">
        <f t="shared" si="55"/>
        <v>0</v>
      </c>
      <c r="AC151" s="127">
        <f t="shared" si="54"/>
        <v>0</v>
      </c>
      <c r="AD151" s="127">
        <f t="shared" si="54"/>
        <v>0</v>
      </c>
      <c r="AE151" s="127">
        <f t="shared" si="54"/>
        <v>0</v>
      </c>
      <c r="AF151" s="127">
        <f t="shared" si="54"/>
        <v>0</v>
      </c>
      <c r="AG151" s="127">
        <f t="shared" si="54"/>
        <v>0</v>
      </c>
      <c r="AH151" s="127">
        <f t="shared" si="54"/>
        <v>0</v>
      </c>
      <c r="AI151" s="127">
        <f t="shared" si="54"/>
        <v>0</v>
      </c>
      <c r="AJ151" s="127">
        <f t="shared" si="54"/>
        <v>0</v>
      </c>
      <c r="AK151" s="127">
        <f t="shared" si="54"/>
        <v>0</v>
      </c>
      <c r="AL151" s="127">
        <f t="shared" si="54"/>
        <v>0</v>
      </c>
      <c r="AM151" s="127">
        <f t="shared" si="54"/>
        <v>0</v>
      </c>
      <c r="AN151" s="127">
        <f t="shared" si="54"/>
        <v>0</v>
      </c>
      <c r="AO151" s="127">
        <f t="shared" si="54"/>
        <v>0</v>
      </c>
      <c r="AP151" s="127">
        <f t="shared" si="54"/>
        <v>0</v>
      </c>
      <c r="AQ151" s="127">
        <f t="shared" si="54"/>
        <v>0</v>
      </c>
      <c r="AR151" s="117">
        <f t="shared" si="41"/>
        <v>0</v>
      </c>
      <c r="AS151" s="127">
        <f t="shared" si="42"/>
        <v>0</v>
      </c>
      <c r="AT151" s="127">
        <f t="shared" si="53"/>
        <v>0</v>
      </c>
      <c r="AU151" s="127">
        <f t="shared" si="53"/>
        <v>0</v>
      </c>
      <c r="AV151" s="127">
        <f t="shared" si="53"/>
        <v>0</v>
      </c>
      <c r="AW151" s="127">
        <f t="shared" si="53"/>
        <v>0</v>
      </c>
      <c r="AX151" s="127">
        <f t="shared" si="53"/>
        <v>0</v>
      </c>
      <c r="AY151" s="127">
        <f t="shared" si="53"/>
        <v>0</v>
      </c>
      <c r="AZ151" s="127">
        <f t="shared" si="53"/>
        <v>0</v>
      </c>
      <c r="BA151" s="127">
        <f t="shared" si="53"/>
        <v>0</v>
      </c>
      <c r="BB151" s="127">
        <f t="shared" si="53"/>
        <v>0</v>
      </c>
      <c r="BC151" s="127">
        <f t="shared" si="53"/>
        <v>0</v>
      </c>
      <c r="BD151" s="127">
        <f t="shared" si="53"/>
        <v>0</v>
      </c>
      <c r="BE151" s="118"/>
      <c r="BF151" s="119"/>
      <c r="BG151" s="119"/>
      <c r="BH151" s="119"/>
      <c r="BI151" s="119"/>
      <c r="BJ151" s="119"/>
      <c r="BK151" s="119"/>
      <c r="BL151" s="119"/>
      <c r="BM151" s="119"/>
      <c r="BN151" s="119"/>
      <c r="BO151" s="119"/>
      <c r="BP151" s="119"/>
      <c r="BQ151" s="119"/>
      <c r="BR151" s="129">
        <f t="shared" si="38"/>
        <v>0</v>
      </c>
    </row>
    <row r="152" spans="2:70" ht="14.4" hidden="1" x14ac:dyDescent="0.55000000000000004">
      <c r="B152" s="123"/>
      <c r="C152" s="123"/>
      <c r="D152" s="123"/>
      <c r="E152" s="149"/>
      <c r="F152" s="149"/>
      <c r="G152" s="122">
        <f t="shared" si="39"/>
        <v>0</v>
      </c>
      <c r="H152" s="123"/>
      <c r="I152" s="123"/>
      <c r="J152" s="124"/>
      <c r="K152" s="125">
        <f t="shared" si="40"/>
        <v>0</v>
      </c>
      <c r="L152" s="126"/>
      <c r="M152" s="127">
        <f t="shared" si="55"/>
        <v>0</v>
      </c>
      <c r="N152" s="127">
        <f t="shared" si="55"/>
        <v>0</v>
      </c>
      <c r="O152" s="127">
        <f t="shared" si="55"/>
        <v>0</v>
      </c>
      <c r="P152" s="127">
        <f t="shared" si="55"/>
        <v>0</v>
      </c>
      <c r="Q152" s="127">
        <f t="shared" si="55"/>
        <v>0</v>
      </c>
      <c r="R152" s="127">
        <f t="shared" si="55"/>
        <v>0</v>
      </c>
      <c r="S152" s="127">
        <f t="shared" si="55"/>
        <v>0</v>
      </c>
      <c r="T152" s="127">
        <f t="shared" si="55"/>
        <v>0</v>
      </c>
      <c r="U152" s="127">
        <f t="shared" si="55"/>
        <v>0</v>
      </c>
      <c r="V152" s="127">
        <f t="shared" si="55"/>
        <v>0</v>
      </c>
      <c r="W152" s="127">
        <f t="shared" si="55"/>
        <v>0</v>
      </c>
      <c r="X152" s="127">
        <f t="shared" si="55"/>
        <v>0</v>
      </c>
      <c r="Y152" s="127">
        <f t="shared" si="55"/>
        <v>0</v>
      </c>
      <c r="Z152" s="127">
        <f t="shared" si="55"/>
        <v>0</v>
      </c>
      <c r="AA152" s="127">
        <f t="shared" si="55"/>
        <v>0</v>
      </c>
      <c r="AB152" s="127">
        <f t="shared" si="55"/>
        <v>0</v>
      </c>
      <c r="AC152" s="127">
        <f t="shared" si="54"/>
        <v>0</v>
      </c>
      <c r="AD152" s="127">
        <f t="shared" si="54"/>
        <v>0</v>
      </c>
      <c r="AE152" s="127">
        <f t="shared" si="54"/>
        <v>0</v>
      </c>
      <c r="AF152" s="127">
        <f t="shared" si="54"/>
        <v>0</v>
      </c>
      <c r="AG152" s="127">
        <f t="shared" si="54"/>
        <v>0</v>
      </c>
      <c r="AH152" s="127">
        <f t="shared" si="54"/>
        <v>0</v>
      </c>
      <c r="AI152" s="127">
        <f t="shared" si="54"/>
        <v>0</v>
      </c>
      <c r="AJ152" s="127">
        <f t="shared" si="54"/>
        <v>0</v>
      </c>
      <c r="AK152" s="127">
        <f t="shared" si="54"/>
        <v>0</v>
      </c>
      <c r="AL152" s="127">
        <f t="shared" si="54"/>
        <v>0</v>
      </c>
      <c r="AM152" s="127">
        <f t="shared" si="54"/>
        <v>0</v>
      </c>
      <c r="AN152" s="127">
        <f t="shared" si="54"/>
        <v>0</v>
      </c>
      <c r="AO152" s="127">
        <f t="shared" si="54"/>
        <v>0</v>
      </c>
      <c r="AP152" s="127">
        <f t="shared" si="54"/>
        <v>0</v>
      </c>
      <c r="AQ152" s="127">
        <f t="shared" si="54"/>
        <v>0</v>
      </c>
      <c r="AR152" s="117">
        <f t="shared" si="41"/>
        <v>0</v>
      </c>
      <c r="AS152" s="127">
        <f t="shared" si="42"/>
        <v>0</v>
      </c>
      <c r="AT152" s="127">
        <f t="shared" si="53"/>
        <v>0</v>
      </c>
      <c r="AU152" s="127">
        <f t="shared" si="53"/>
        <v>0</v>
      </c>
      <c r="AV152" s="127">
        <f t="shared" si="53"/>
        <v>0</v>
      </c>
      <c r="AW152" s="127">
        <f t="shared" si="53"/>
        <v>0</v>
      </c>
      <c r="AX152" s="127">
        <f t="shared" si="53"/>
        <v>0</v>
      </c>
      <c r="AY152" s="127">
        <f t="shared" si="53"/>
        <v>0</v>
      </c>
      <c r="AZ152" s="127">
        <f t="shared" si="53"/>
        <v>0</v>
      </c>
      <c r="BA152" s="127">
        <f t="shared" si="53"/>
        <v>0</v>
      </c>
      <c r="BB152" s="127">
        <f t="shared" si="53"/>
        <v>0</v>
      </c>
      <c r="BC152" s="127">
        <f t="shared" si="53"/>
        <v>0</v>
      </c>
      <c r="BD152" s="127">
        <f t="shared" si="53"/>
        <v>0</v>
      </c>
      <c r="BE152" s="118"/>
      <c r="BF152" s="119"/>
      <c r="BG152" s="119"/>
      <c r="BH152" s="119"/>
      <c r="BI152" s="119"/>
      <c r="BJ152" s="119"/>
      <c r="BK152" s="119"/>
      <c r="BL152" s="119"/>
      <c r="BM152" s="119"/>
      <c r="BN152" s="119"/>
      <c r="BO152" s="119"/>
      <c r="BP152" s="119"/>
      <c r="BQ152" s="119"/>
      <c r="BR152" s="129">
        <f t="shared" si="38"/>
        <v>0</v>
      </c>
    </row>
    <row r="153" spans="2:70" ht="14.4" hidden="1" x14ac:dyDescent="0.55000000000000004">
      <c r="B153" s="123"/>
      <c r="C153" s="123"/>
      <c r="D153" s="123"/>
      <c r="E153" s="149"/>
      <c r="F153" s="149"/>
      <c r="G153" s="122">
        <f t="shared" si="39"/>
        <v>0</v>
      </c>
      <c r="H153" s="123"/>
      <c r="I153" s="123"/>
      <c r="J153" s="124"/>
      <c r="K153" s="125">
        <f t="shared" si="40"/>
        <v>0</v>
      </c>
      <c r="L153" s="126"/>
      <c r="M153" s="127">
        <f t="shared" si="55"/>
        <v>0</v>
      </c>
      <c r="N153" s="127">
        <f t="shared" si="55"/>
        <v>0</v>
      </c>
      <c r="O153" s="127">
        <f t="shared" si="55"/>
        <v>0</v>
      </c>
      <c r="P153" s="127">
        <f t="shared" si="55"/>
        <v>0</v>
      </c>
      <c r="Q153" s="127">
        <f t="shared" si="55"/>
        <v>0</v>
      </c>
      <c r="R153" s="127">
        <f t="shared" si="55"/>
        <v>0</v>
      </c>
      <c r="S153" s="127">
        <f t="shared" si="55"/>
        <v>0</v>
      </c>
      <c r="T153" s="127">
        <f t="shared" si="55"/>
        <v>0</v>
      </c>
      <c r="U153" s="127">
        <f t="shared" si="55"/>
        <v>0</v>
      </c>
      <c r="V153" s="127">
        <f t="shared" si="55"/>
        <v>0</v>
      </c>
      <c r="W153" s="127">
        <f t="shared" si="55"/>
        <v>0</v>
      </c>
      <c r="X153" s="127">
        <f t="shared" si="55"/>
        <v>0</v>
      </c>
      <c r="Y153" s="127">
        <f t="shared" si="55"/>
        <v>0</v>
      </c>
      <c r="Z153" s="127">
        <f t="shared" si="55"/>
        <v>0</v>
      </c>
      <c r="AA153" s="127">
        <f t="shared" si="55"/>
        <v>0</v>
      </c>
      <c r="AB153" s="127">
        <f t="shared" si="55"/>
        <v>0</v>
      </c>
      <c r="AC153" s="127">
        <f t="shared" si="54"/>
        <v>0</v>
      </c>
      <c r="AD153" s="127">
        <f t="shared" si="54"/>
        <v>0</v>
      </c>
      <c r="AE153" s="127">
        <f t="shared" si="54"/>
        <v>0</v>
      </c>
      <c r="AF153" s="127">
        <f t="shared" si="54"/>
        <v>0</v>
      </c>
      <c r="AG153" s="127">
        <f t="shared" si="54"/>
        <v>0</v>
      </c>
      <c r="AH153" s="127">
        <f t="shared" si="54"/>
        <v>0</v>
      </c>
      <c r="AI153" s="127">
        <f t="shared" si="54"/>
        <v>0</v>
      </c>
      <c r="AJ153" s="127">
        <f t="shared" si="54"/>
        <v>0</v>
      </c>
      <c r="AK153" s="127">
        <f t="shared" si="54"/>
        <v>0</v>
      </c>
      <c r="AL153" s="127">
        <f t="shared" si="54"/>
        <v>0</v>
      </c>
      <c r="AM153" s="127">
        <f t="shared" si="54"/>
        <v>0</v>
      </c>
      <c r="AN153" s="127">
        <f t="shared" si="54"/>
        <v>0</v>
      </c>
      <c r="AO153" s="127">
        <f t="shared" si="54"/>
        <v>0</v>
      </c>
      <c r="AP153" s="127">
        <f t="shared" si="54"/>
        <v>0</v>
      </c>
      <c r="AQ153" s="127">
        <f t="shared" si="54"/>
        <v>0</v>
      </c>
      <c r="AR153" s="117">
        <f t="shared" si="41"/>
        <v>0</v>
      </c>
      <c r="AS153" s="127">
        <f t="shared" si="42"/>
        <v>0</v>
      </c>
      <c r="AT153" s="127">
        <f t="shared" si="53"/>
        <v>0</v>
      </c>
      <c r="AU153" s="127">
        <f t="shared" si="53"/>
        <v>0</v>
      </c>
      <c r="AV153" s="127">
        <f t="shared" si="53"/>
        <v>0</v>
      </c>
      <c r="AW153" s="127">
        <f t="shared" si="53"/>
        <v>0</v>
      </c>
      <c r="AX153" s="127">
        <f t="shared" si="53"/>
        <v>0</v>
      </c>
      <c r="AY153" s="127">
        <f t="shared" si="53"/>
        <v>0</v>
      </c>
      <c r="AZ153" s="127">
        <f t="shared" si="53"/>
        <v>0</v>
      </c>
      <c r="BA153" s="127">
        <f t="shared" si="53"/>
        <v>0</v>
      </c>
      <c r="BB153" s="127">
        <f t="shared" si="53"/>
        <v>0</v>
      </c>
      <c r="BC153" s="127">
        <f t="shared" si="53"/>
        <v>0</v>
      </c>
      <c r="BD153" s="127">
        <f t="shared" si="53"/>
        <v>0</v>
      </c>
      <c r="BE153" s="118"/>
      <c r="BF153" s="119"/>
      <c r="BG153" s="119"/>
      <c r="BH153" s="119"/>
      <c r="BI153" s="119"/>
      <c r="BJ153" s="119"/>
      <c r="BK153" s="119"/>
      <c r="BL153" s="119"/>
      <c r="BM153" s="119"/>
      <c r="BN153" s="119"/>
      <c r="BO153" s="119"/>
      <c r="BP153" s="119"/>
      <c r="BQ153" s="119"/>
      <c r="BR153" s="129">
        <f t="shared" si="38"/>
        <v>0</v>
      </c>
    </row>
    <row r="154" spans="2:70" ht="14.4" hidden="1" x14ac:dyDescent="0.55000000000000004">
      <c r="B154" s="123"/>
      <c r="C154" s="123"/>
      <c r="D154" s="123"/>
      <c r="E154" s="149"/>
      <c r="F154" s="149"/>
      <c r="G154" s="122">
        <f t="shared" si="39"/>
        <v>0</v>
      </c>
      <c r="H154" s="123"/>
      <c r="I154" s="123"/>
      <c r="J154" s="124"/>
      <c r="K154" s="125">
        <f t="shared" si="40"/>
        <v>0</v>
      </c>
      <c r="L154" s="126"/>
      <c r="M154" s="127">
        <f t="shared" si="55"/>
        <v>0</v>
      </c>
      <c r="N154" s="127">
        <f t="shared" si="55"/>
        <v>0</v>
      </c>
      <c r="O154" s="127">
        <f t="shared" si="55"/>
        <v>0</v>
      </c>
      <c r="P154" s="127">
        <f t="shared" si="55"/>
        <v>0</v>
      </c>
      <c r="Q154" s="127">
        <f t="shared" si="55"/>
        <v>0</v>
      </c>
      <c r="R154" s="127">
        <f t="shared" si="55"/>
        <v>0</v>
      </c>
      <c r="S154" s="127">
        <f t="shared" si="55"/>
        <v>0</v>
      </c>
      <c r="T154" s="127">
        <f t="shared" si="55"/>
        <v>0</v>
      </c>
      <c r="U154" s="127">
        <f t="shared" si="55"/>
        <v>0</v>
      </c>
      <c r="V154" s="127">
        <f t="shared" si="55"/>
        <v>0</v>
      </c>
      <c r="W154" s="127">
        <f t="shared" si="55"/>
        <v>0</v>
      </c>
      <c r="X154" s="127">
        <f t="shared" si="55"/>
        <v>0</v>
      </c>
      <c r="Y154" s="127">
        <f t="shared" si="55"/>
        <v>0</v>
      </c>
      <c r="Z154" s="127">
        <f t="shared" si="55"/>
        <v>0</v>
      </c>
      <c r="AA154" s="127">
        <f t="shared" si="55"/>
        <v>0</v>
      </c>
      <c r="AB154" s="127">
        <f t="shared" si="55"/>
        <v>0</v>
      </c>
      <c r="AC154" s="127">
        <f t="shared" si="54"/>
        <v>0</v>
      </c>
      <c r="AD154" s="127">
        <f t="shared" si="54"/>
        <v>0</v>
      </c>
      <c r="AE154" s="127">
        <f t="shared" si="54"/>
        <v>0</v>
      </c>
      <c r="AF154" s="127">
        <f t="shared" si="54"/>
        <v>0</v>
      </c>
      <c r="AG154" s="127">
        <f t="shared" si="54"/>
        <v>0</v>
      </c>
      <c r="AH154" s="127">
        <f t="shared" si="54"/>
        <v>0</v>
      </c>
      <c r="AI154" s="127">
        <f t="shared" si="54"/>
        <v>0</v>
      </c>
      <c r="AJ154" s="127">
        <f t="shared" si="54"/>
        <v>0</v>
      </c>
      <c r="AK154" s="127">
        <f t="shared" si="54"/>
        <v>0</v>
      </c>
      <c r="AL154" s="127">
        <f t="shared" si="54"/>
        <v>0</v>
      </c>
      <c r="AM154" s="127">
        <f t="shared" si="54"/>
        <v>0</v>
      </c>
      <c r="AN154" s="127">
        <f t="shared" si="54"/>
        <v>0</v>
      </c>
      <c r="AO154" s="127">
        <f t="shared" si="54"/>
        <v>0</v>
      </c>
      <c r="AP154" s="127">
        <f t="shared" si="54"/>
        <v>0</v>
      </c>
      <c r="AQ154" s="127">
        <f t="shared" si="54"/>
        <v>0</v>
      </c>
      <c r="AR154" s="117">
        <f t="shared" si="41"/>
        <v>0</v>
      </c>
      <c r="AS154" s="127">
        <f t="shared" si="42"/>
        <v>0</v>
      </c>
      <c r="AT154" s="127">
        <f t="shared" si="53"/>
        <v>0</v>
      </c>
      <c r="AU154" s="127">
        <f t="shared" si="53"/>
        <v>0</v>
      </c>
      <c r="AV154" s="127">
        <f t="shared" si="53"/>
        <v>0</v>
      </c>
      <c r="AW154" s="127">
        <f t="shared" si="53"/>
        <v>0</v>
      </c>
      <c r="AX154" s="127">
        <f t="shared" si="53"/>
        <v>0</v>
      </c>
      <c r="AY154" s="127">
        <f t="shared" si="53"/>
        <v>0</v>
      </c>
      <c r="AZ154" s="127">
        <f t="shared" si="53"/>
        <v>0</v>
      </c>
      <c r="BA154" s="127">
        <f t="shared" si="53"/>
        <v>0</v>
      </c>
      <c r="BB154" s="127">
        <f t="shared" si="53"/>
        <v>0</v>
      </c>
      <c r="BC154" s="127">
        <f t="shared" si="53"/>
        <v>0</v>
      </c>
      <c r="BD154" s="127">
        <f t="shared" si="53"/>
        <v>0</v>
      </c>
      <c r="BE154" s="118"/>
      <c r="BF154" s="119"/>
      <c r="BG154" s="119"/>
      <c r="BH154" s="119"/>
      <c r="BI154" s="119"/>
      <c r="BJ154" s="119"/>
      <c r="BK154" s="119"/>
      <c r="BL154" s="119"/>
      <c r="BM154" s="119"/>
      <c r="BN154" s="119"/>
      <c r="BO154" s="119"/>
      <c r="BP154" s="119"/>
      <c r="BQ154" s="119"/>
      <c r="BR154" s="129">
        <f t="shared" ref="BR154:BR160" si="56">SUM(BF154:BQ154)</f>
        <v>0</v>
      </c>
    </row>
    <row r="155" spans="2:70" ht="14.4" hidden="1" x14ac:dyDescent="0.55000000000000004">
      <c r="B155" s="123"/>
      <c r="C155" s="123"/>
      <c r="D155" s="123"/>
      <c r="E155" s="149"/>
      <c r="F155" s="149"/>
      <c r="G155" s="122">
        <f t="shared" si="39"/>
        <v>0</v>
      </c>
      <c r="H155" s="123"/>
      <c r="I155" s="123"/>
      <c r="J155" s="124"/>
      <c r="K155" s="125">
        <f t="shared" si="40"/>
        <v>0</v>
      </c>
      <c r="L155" s="126"/>
      <c r="M155" s="127">
        <f t="shared" si="55"/>
        <v>0</v>
      </c>
      <c r="N155" s="127">
        <f t="shared" si="55"/>
        <v>0</v>
      </c>
      <c r="O155" s="127">
        <f t="shared" si="55"/>
        <v>0</v>
      </c>
      <c r="P155" s="127">
        <f t="shared" si="55"/>
        <v>0</v>
      </c>
      <c r="Q155" s="127">
        <f t="shared" si="55"/>
        <v>0</v>
      </c>
      <c r="R155" s="127">
        <f t="shared" si="55"/>
        <v>0</v>
      </c>
      <c r="S155" s="127">
        <f t="shared" si="55"/>
        <v>0</v>
      </c>
      <c r="T155" s="127">
        <f t="shared" si="55"/>
        <v>0</v>
      </c>
      <c r="U155" s="127">
        <f t="shared" si="55"/>
        <v>0</v>
      </c>
      <c r="V155" s="127">
        <f t="shared" si="55"/>
        <v>0</v>
      </c>
      <c r="W155" s="127">
        <f t="shared" si="55"/>
        <v>0</v>
      </c>
      <c r="X155" s="127">
        <f t="shared" si="55"/>
        <v>0</v>
      </c>
      <c r="Y155" s="127">
        <f t="shared" si="55"/>
        <v>0</v>
      </c>
      <c r="Z155" s="127">
        <f t="shared" si="55"/>
        <v>0</v>
      </c>
      <c r="AA155" s="127">
        <f t="shared" si="55"/>
        <v>0</v>
      </c>
      <c r="AB155" s="127">
        <f t="shared" si="55"/>
        <v>0</v>
      </c>
      <c r="AC155" s="127">
        <f t="shared" si="54"/>
        <v>0</v>
      </c>
      <c r="AD155" s="127">
        <f t="shared" si="54"/>
        <v>0</v>
      </c>
      <c r="AE155" s="127">
        <f t="shared" si="54"/>
        <v>0</v>
      </c>
      <c r="AF155" s="127">
        <f t="shared" si="54"/>
        <v>0</v>
      </c>
      <c r="AG155" s="127">
        <f t="shared" si="54"/>
        <v>0</v>
      </c>
      <c r="AH155" s="127">
        <f t="shared" si="54"/>
        <v>0</v>
      </c>
      <c r="AI155" s="127">
        <f t="shared" si="54"/>
        <v>0</v>
      </c>
      <c r="AJ155" s="127">
        <f t="shared" si="54"/>
        <v>0</v>
      </c>
      <c r="AK155" s="127">
        <f t="shared" si="54"/>
        <v>0</v>
      </c>
      <c r="AL155" s="127">
        <f t="shared" si="54"/>
        <v>0</v>
      </c>
      <c r="AM155" s="127">
        <f t="shared" si="54"/>
        <v>0</v>
      </c>
      <c r="AN155" s="127">
        <f t="shared" si="54"/>
        <v>0</v>
      </c>
      <c r="AO155" s="127">
        <f t="shared" si="54"/>
        <v>0</v>
      </c>
      <c r="AP155" s="127">
        <f t="shared" si="54"/>
        <v>0</v>
      </c>
      <c r="AQ155" s="127">
        <f t="shared" si="54"/>
        <v>0</v>
      </c>
      <c r="AR155" s="117">
        <f t="shared" si="41"/>
        <v>0</v>
      </c>
      <c r="AS155" s="127">
        <f t="shared" si="42"/>
        <v>0</v>
      </c>
      <c r="AT155" s="127">
        <f t="shared" si="53"/>
        <v>0</v>
      </c>
      <c r="AU155" s="127">
        <f t="shared" si="53"/>
        <v>0</v>
      </c>
      <c r="AV155" s="127">
        <f t="shared" si="53"/>
        <v>0</v>
      </c>
      <c r="AW155" s="127">
        <f t="shared" si="53"/>
        <v>0</v>
      </c>
      <c r="AX155" s="127">
        <f t="shared" si="53"/>
        <v>0</v>
      </c>
      <c r="AY155" s="127">
        <f t="shared" si="53"/>
        <v>0</v>
      </c>
      <c r="AZ155" s="127">
        <f t="shared" si="53"/>
        <v>0</v>
      </c>
      <c r="BA155" s="127">
        <f t="shared" si="53"/>
        <v>0</v>
      </c>
      <c r="BB155" s="127">
        <f t="shared" si="53"/>
        <v>0</v>
      </c>
      <c r="BC155" s="127">
        <f t="shared" si="53"/>
        <v>0</v>
      </c>
      <c r="BD155" s="127">
        <f t="shared" si="53"/>
        <v>0</v>
      </c>
      <c r="BE155" s="118"/>
      <c r="BF155" s="119"/>
      <c r="BG155" s="119"/>
      <c r="BH155" s="119"/>
      <c r="BI155" s="119"/>
      <c r="BJ155" s="119"/>
      <c r="BK155" s="119"/>
      <c r="BL155" s="119"/>
      <c r="BM155" s="119"/>
      <c r="BN155" s="119"/>
      <c r="BO155" s="119"/>
      <c r="BP155" s="119"/>
      <c r="BQ155" s="119"/>
      <c r="BR155" s="129">
        <f t="shared" si="56"/>
        <v>0</v>
      </c>
    </row>
    <row r="156" spans="2:70" ht="14.4" hidden="1" x14ac:dyDescent="0.55000000000000004">
      <c r="B156" s="123"/>
      <c r="C156" s="123"/>
      <c r="D156" s="123"/>
      <c r="E156" s="149"/>
      <c r="F156" s="149"/>
      <c r="G156" s="122">
        <f t="shared" ref="G156:G158" si="57">F156-E156</f>
        <v>0</v>
      </c>
      <c r="H156" s="123"/>
      <c r="I156" s="123"/>
      <c r="J156" s="124"/>
      <c r="K156" s="125">
        <f t="shared" ref="K156:K158" si="58">J156/(1+$K$6)</f>
        <v>0</v>
      </c>
      <c r="L156" s="126"/>
      <c r="M156" s="127">
        <f t="shared" si="55"/>
        <v>0</v>
      </c>
      <c r="N156" s="127">
        <f t="shared" si="55"/>
        <v>0</v>
      </c>
      <c r="O156" s="127">
        <f t="shared" si="55"/>
        <v>0</v>
      </c>
      <c r="P156" s="127">
        <f t="shared" si="55"/>
        <v>0</v>
      </c>
      <c r="Q156" s="127">
        <f t="shared" si="55"/>
        <v>0</v>
      </c>
      <c r="R156" s="127">
        <f t="shared" si="55"/>
        <v>0</v>
      </c>
      <c r="S156" s="127">
        <f t="shared" si="55"/>
        <v>0</v>
      </c>
      <c r="T156" s="127">
        <f t="shared" si="55"/>
        <v>0</v>
      </c>
      <c r="U156" s="127">
        <f t="shared" si="55"/>
        <v>0</v>
      </c>
      <c r="V156" s="127">
        <f t="shared" si="55"/>
        <v>0</v>
      </c>
      <c r="W156" s="127">
        <f t="shared" si="55"/>
        <v>0</v>
      </c>
      <c r="X156" s="127">
        <f t="shared" si="55"/>
        <v>0</v>
      </c>
      <c r="Y156" s="127">
        <f t="shared" si="55"/>
        <v>0</v>
      </c>
      <c r="Z156" s="127">
        <f t="shared" si="55"/>
        <v>0</v>
      </c>
      <c r="AA156" s="127">
        <f t="shared" si="55"/>
        <v>0</v>
      </c>
      <c r="AB156" s="127">
        <f t="shared" si="55"/>
        <v>0</v>
      </c>
      <c r="AC156" s="127">
        <f t="shared" si="54"/>
        <v>0</v>
      </c>
      <c r="AD156" s="127">
        <f t="shared" si="54"/>
        <v>0</v>
      </c>
      <c r="AE156" s="127">
        <f t="shared" si="54"/>
        <v>0</v>
      </c>
      <c r="AF156" s="127">
        <f t="shared" si="54"/>
        <v>0</v>
      </c>
      <c r="AG156" s="127">
        <f t="shared" si="54"/>
        <v>0</v>
      </c>
      <c r="AH156" s="127">
        <f t="shared" si="54"/>
        <v>0</v>
      </c>
      <c r="AI156" s="127">
        <f t="shared" si="54"/>
        <v>0</v>
      </c>
      <c r="AJ156" s="127">
        <f t="shared" si="54"/>
        <v>0</v>
      </c>
      <c r="AK156" s="127">
        <f t="shared" si="54"/>
        <v>0</v>
      </c>
      <c r="AL156" s="127">
        <f t="shared" si="54"/>
        <v>0</v>
      </c>
      <c r="AM156" s="127">
        <f t="shared" si="54"/>
        <v>0</v>
      </c>
      <c r="AN156" s="127">
        <f t="shared" si="54"/>
        <v>0</v>
      </c>
      <c r="AO156" s="127">
        <f t="shared" si="54"/>
        <v>0</v>
      </c>
      <c r="AP156" s="127">
        <f t="shared" si="54"/>
        <v>0</v>
      </c>
      <c r="AQ156" s="127">
        <f t="shared" si="54"/>
        <v>0</v>
      </c>
      <c r="AR156" s="117">
        <f t="shared" ref="AR156:AR160" si="59">SUM(AF156:AQ156)</f>
        <v>0</v>
      </c>
      <c r="AS156" s="127">
        <f t="shared" ref="AS156:AS158" si="60">IF($E156&gt;AS$4,0,IF($E156&gt;=AQ$4,IF($F156&gt;=AS$4,((AS$4-$E156)/$G156)*$K156),IF($E156&lt;AQ$4,IF($F156&gt;=AS$4,((AS$4-AQ$4)/$G156)*$K156,IF($F156&gt;AQ$4,IF($F156&lt;AS$4,(($F156-AQ$4)/$G156)*$K156),0)))))</f>
        <v>0</v>
      </c>
      <c r="AT156" s="127">
        <f t="shared" ref="AT156:BD158" si="61">IF($E156&gt;AT$4,0,IF($E156&gt;=AS$4,IF($F156&gt;=AT$4,((AT$4-$E156)/$G156)*$K156),IF($E156&lt;AS$4,IF($F156&gt;=AT$4,((AT$4-AS$4)/$G156)*$K156,IF($F156&gt;AS$4,IF($F156&lt;AT$4,(($F156-AS$4)/$G156)*$K156),0)))))</f>
        <v>0</v>
      </c>
      <c r="AU156" s="127">
        <f t="shared" si="61"/>
        <v>0</v>
      </c>
      <c r="AV156" s="127">
        <f t="shared" si="61"/>
        <v>0</v>
      </c>
      <c r="AW156" s="127">
        <f t="shared" si="61"/>
        <v>0</v>
      </c>
      <c r="AX156" s="127">
        <f t="shared" si="61"/>
        <v>0</v>
      </c>
      <c r="AY156" s="127">
        <f t="shared" si="61"/>
        <v>0</v>
      </c>
      <c r="AZ156" s="127">
        <f t="shared" si="61"/>
        <v>0</v>
      </c>
      <c r="BA156" s="127">
        <f t="shared" si="61"/>
        <v>0</v>
      </c>
      <c r="BB156" s="127">
        <f t="shared" si="61"/>
        <v>0</v>
      </c>
      <c r="BC156" s="127">
        <f t="shared" si="61"/>
        <v>0</v>
      </c>
      <c r="BD156" s="127">
        <f t="shared" si="61"/>
        <v>0</v>
      </c>
      <c r="BE156" s="118"/>
      <c r="BF156" s="119"/>
      <c r="BG156" s="119"/>
      <c r="BH156" s="119"/>
      <c r="BI156" s="119"/>
      <c r="BJ156" s="119"/>
      <c r="BK156" s="119"/>
      <c r="BL156" s="119"/>
      <c r="BM156" s="119"/>
      <c r="BN156" s="119"/>
      <c r="BO156" s="119"/>
      <c r="BP156" s="119"/>
      <c r="BQ156" s="119"/>
      <c r="BR156" s="129">
        <f t="shared" si="56"/>
        <v>0</v>
      </c>
    </row>
    <row r="157" spans="2:70" ht="14.4" hidden="1" x14ac:dyDescent="0.55000000000000004">
      <c r="B157" s="123"/>
      <c r="C157" s="123"/>
      <c r="D157" s="123"/>
      <c r="E157" s="149"/>
      <c r="F157" s="149"/>
      <c r="G157" s="122">
        <f t="shared" si="57"/>
        <v>0</v>
      </c>
      <c r="H157" s="123"/>
      <c r="I157" s="123"/>
      <c r="J157" s="124"/>
      <c r="K157" s="125">
        <f t="shared" si="58"/>
        <v>0</v>
      </c>
      <c r="L157" s="126"/>
      <c r="M157" s="127">
        <f t="shared" si="55"/>
        <v>0</v>
      </c>
      <c r="N157" s="127">
        <f t="shared" si="55"/>
        <v>0</v>
      </c>
      <c r="O157" s="127">
        <f t="shared" si="55"/>
        <v>0</v>
      </c>
      <c r="P157" s="127">
        <f t="shared" si="55"/>
        <v>0</v>
      </c>
      <c r="Q157" s="127">
        <f t="shared" si="55"/>
        <v>0</v>
      </c>
      <c r="R157" s="127">
        <f t="shared" si="55"/>
        <v>0</v>
      </c>
      <c r="S157" s="127">
        <f t="shared" si="55"/>
        <v>0</v>
      </c>
      <c r="T157" s="127">
        <f t="shared" si="55"/>
        <v>0</v>
      </c>
      <c r="U157" s="127">
        <f t="shared" si="55"/>
        <v>0</v>
      </c>
      <c r="V157" s="127">
        <f t="shared" si="55"/>
        <v>0</v>
      </c>
      <c r="W157" s="127">
        <f t="shared" si="55"/>
        <v>0</v>
      </c>
      <c r="X157" s="127">
        <f t="shared" si="55"/>
        <v>0</v>
      </c>
      <c r="Y157" s="127">
        <f t="shared" si="55"/>
        <v>0</v>
      </c>
      <c r="Z157" s="127">
        <f t="shared" si="55"/>
        <v>0</v>
      </c>
      <c r="AA157" s="127">
        <f t="shared" si="55"/>
        <v>0</v>
      </c>
      <c r="AB157" s="127">
        <f t="shared" si="55"/>
        <v>0</v>
      </c>
      <c r="AC157" s="127">
        <f t="shared" si="54"/>
        <v>0</v>
      </c>
      <c r="AD157" s="127">
        <f t="shared" si="54"/>
        <v>0</v>
      </c>
      <c r="AE157" s="127">
        <f t="shared" si="54"/>
        <v>0</v>
      </c>
      <c r="AF157" s="127">
        <f t="shared" si="54"/>
        <v>0</v>
      </c>
      <c r="AG157" s="127">
        <f t="shared" si="54"/>
        <v>0</v>
      </c>
      <c r="AH157" s="127">
        <f t="shared" si="54"/>
        <v>0</v>
      </c>
      <c r="AI157" s="127">
        <f t="shared" si="54"/>
        <v>0</v>
      </c>
      <c r="AJ157" s="127">
        <f t="shared" si="54"/>
        <v>0</v>
      </c>
      <c r="AK157" s="127">
        <f t="shared" si="54"/>
        <v>0</v>
      </c>
      <c r="AL157" s="127">
        <f t="shared" si="54"/>
        <v>0</v>
      </c>
      <c r="AM157" s="127">
        <f t="shared" si="54"/>
        <v>0</v>
      </c>
      <c r="AN157" s="127">
        <f t="shared" si="54"/>
        <v>0</v>
      </c>
      <c r="AO157" s="127">
        <f t="shared" si="54"/>
        <v>0</v>
      </c>
      <c r="AP157" s="127">
        <f t="shared" si="54"/>
        <v>0</v>
      </c>
      <c r="AQ157" s="127">
        <f t="shared" si="54"/>
        <v>0</v>
      </c>
      <c r="AR157" s="117">
        <f t="shared" si="59"/>
        <v>0</v>
      </c>
      <c r="AS157" s="127">
        <f t="shared" si="60"/>
        <v>0</v>
      </c>
      <c r="AT157" s="127">
        <f t="shared" si="61"/>
        <v>0</v>
      </c>
      <c r="AU157" s="127">
        <f t="shared" si="61"/>
        <v>0</v>
      </c>
      <c r="AV157" s="127">
        <f t="shared" si="61"/>
        <v>0</v>
      </c>
      <c r="AW157" s="127">
        <f t="shared" si="61"/>
        <v>0</v>
      </c>
      <c r="AX157" s="127">
        <f t="shared" si="61"/>
        <v>0</v>
      </c>
      <c r="AY157" s="127">
        <f t="shared" si="61"/>
        <v>0</v>
      </c>
      <c r="AZ157" s="127">
        <f t="shared" si="61"/>
        <v>0</v>
      </c>
      <c r="BA157" s="127">
        <f t="shared" si="61"/>
        <v>0</v>
      </c>
      <c r="BB157" s="127">
        <f t="shared" si="61"/>
        <v>0</v>
      </c>
      <c r="BC157" s="127">
        <f t="shared" si="61"/>
        <v>0</v>
      </c>
      <c r="BD157" s="127">
        <f t="shared" si="61"/>
        <v>0</v>
      </c>
      <c r="BE157" s="118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19"/>
      <c r="BQ157" s="119"/>
      <c r="BR157" s="129">
        <f t="shared" si="56"/>
        <v>0</v>
      </c>
    </row>
    <row r="158" spans="2:70" ht="14.4" hidden="1" x14ac:dyDescent="0.55000000000000004">
      <c r="B158" s="123"/>
      <c r="C158" s="123"/>
      <c r="D158" s="123"/>
      <c r="E158" s="149"/>
      <c r="F158" s="149"/>
      <c r="G158" s="122">
        <f t="shared" si="57"/>
        <v>0</v>
      </c>
      <c r="H158" s="123"/>
      <c r="I158" s="123"/>
      <c r="J158" s="124"/>
      <c r="K158" s="125">
        <f t="shared" si="58"/>
        <v>0</v>
      </c>
      <c r="L158" s="126"/>
      <c r="M158" s="127">
        <f t="shared" si="55"/>
        <v>0</v>
      </c>
      <c r="N158" s="127">
        <f t="shared" si="55"/>
        <v>0</v>
      </c>
      <c r="O158" s="127">
        <f t="shared" si="55"/>
        <v>0</v>
      </c>
      <c r="P158" s="127">
        <f t="shared" si="55"/>
        <v>0</v>
      </c>
      <c r="Q158" s="127">
        <f t="shared" si="55"/>
        <v>0</v>
      </c>
      <c r="R158" s="127">
        <f t="shared" si="55"/>
        <v>0</v>
      </c>
      <c r="S158" s="127">
        <f t="shared" si="55"/>
        <v>0</v>
      </c>
      <c r="T158" s="127">
        <f t="shared" si="55"/>
        <v>0</v>
      </c>
      <c r="U158" s="127">
        <f t="shared" si="55"/>
        <v>0</v>
      </c>
      <c r="V158" s="127">
        <f t="shared" si="55"/>
        <v>0</v>
      </c>
      <c r="W158" s="127">
        <f t="shared" si="55"/>
        <v>0</v>
      </c>
      <c r="X158" s="127">
        <f t="shared" si="55"/>
        <v>0</v>
      </c>
      <c r="Y158" s="127">
        <f t="shared" si="55"/>
        <v>0</v>
      </c>
      <c r="Z158" s="127">
        <f t="shared" si="55"/>
        <v>0</v>
      </c>
      <c r="AA158" s="127">
        <f t="shared" si="55"/>
        <v>0</v>
      </c>
      <c r="AB158" s="127">
        <f t="shared" si="55"/>
        <v>0</v>
      </c>
      <c r="AC158" s="127">
        <f t="shared" ref="AC158:AQ158" si="62">IF($E158&gt;AC$4,0,IF($E158&gt;=AB$4,IF($F158&gt;=AC$4,((AC$4-$E158)/$G158)*$K158),IF($E158&lt;AB$4,IF($F158&gt;=AC$4,((AC$4-AB$4)/$G158)*$K158,IF($F158&gt;AB$4,IF($F158&lt;AC$4,(($F158-AB$4)/$G158)*$K158),0)))))</f>
        <v>0</v>
      </c>
      <c r="AD158" s="127">
        <f t="shared" si="62"/>
        <v>0</v>
      </c>
      <c r="AE158" s="127">
        <f t="shared" si="62"/>
        <v>0</v>
      </c>
      <c r="AF158" s="127">
        <f t="shared" si="62"/>
        <v>0</v>
      </c>
      <c r="AG158" s="127">
        <f t="shared" si="62"/>
        <v>0</v>
      </c>
      <c r="AH158" s="127">
        <f t="shared" si="62"/>
        <v>0</v>
      </c>
      <c r="AI158" s="127">
        <f t="shared" si="62"/>
        <v>0</v>
      </c>
      <c r="AJ158" s="127">
        <f t="shared" si="62"/>
        <v>0</v>
      </c>
      <c r="AK158" s="127">
        <f t="shared" si="62"/>
        <v>0</v>
      </c>
      <c r="AL158" s="127">
        <f t="shared" si="62"/>
        <v>0</v>
      </c>
      <c r="AM158" s="127">
        <f t="shared" si="62"/>
        <v>0</v>
      </c>
      <c r="AN158" s="127">
        <f t="shared" si="62"/>
        <v>0</v>
      </c>
      <c r="AO158" s="127">
        <f t="shared" si="62"/>
        <v>0</v>
      </c>
      <c r="AP158" s="127">
        <f t="shared" si="62"/>
        <v>0</v>
      </c>
      <c r="AQ158" s="127">
        <f t="shared" si="62"/>
        <v>0</v>
      </c>
      <c r="AR158" s="117">
        <f t="shared" si="59"/>
        <v>0</v>
      </c>
      <c r="AS158" s="127">
        <f t="shared" si="60"/>
        <v>0</v>
      </c>
      <c r="AT158" s="127">
        <f t="shared" si="61"/>
        <v>0</v>
      </c>
      <c r="AU158" s="127">
        <f t="shared" si="61"/>
        <v>0</v>
      </c>
      <c r="AV158" s="127">
        <f t="shared" si="61"/>
        <v>0</v>
      </c>
      <c r="AW158" s="127">
        <f t="shared" si="61"/>
        <v>0</v>
      </c>
      <c r="AX158" s="127">
        <f t="shared" si="61"/>
        <v>0</v>
      </c>
      <c r="AY158" s="127">
        <f t="shared" si="61"/>
        <v>0</v>
      </c>
      <c r="AZ158" s="127">
        <f t="shared" si="61"/>
        <v>0</v>
      </c>
      <c r="BA158" s="127">
        <f t="shared" si="61"/>
        <v>0</v>
      </c>
      <c r="BB158" s="127">
        <f t="shared" si="61"/>
        <v>0</v>
      </c>
      <c r="BC158" s="127">
        <f t="shared" si="61"/>
        <v>0</v>
      </c>
      <c r="BD158" s="127">
        <f t="shared" si="61"/>
        <v>0</v>
      </c>
      <c r="BE158" s="118"/>
      <c r="BF158" s="119"/>
      <c r="BG158" s="119"/>
      <c r="BH158" s="119"/>
      <c r="BI158" s="119"/>
      <c r="BJ158" s="119"/>
      <c r="BK158" s="119"/>
      <c r="BL158" s="119"/>
      <c r="BM158" s="119"/>
      <c r="BN158" s="119"/>
      <c r="BO158" s="119"/>
      <c r="BP158" s="119"/>
      <c r="BQ158" s="119"/>
      <c r="BR158" s="129">
        <f t="shared" si="56"/>
        <v>0</v>
      </c>
    </row>
    <row r="159" spans="2:70" ht="14.4" x14ac:dyDescent="0.55000000000000004">
      <c r="B159" s="150"/>
      <c r="C159" s="150"/>
      <c r="D159" s="150"/>
      <c r="E159" s="151"/>
      <c r="F159" s="151"/>
      <c r="G159" s="152"/>
      <c r="H159" s="152"/>
      <c r="I159" s="152"/>
      <c r="J159" s="152"/>
      <c r="K159" s="153"/>
      <c r="L159" s="154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17" t="s">
        <v>370</v>
      </c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18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29">
        <f t="shared" si="56"/>
        <v>0</v>
      </c>
    </row>
    <row r="160" spans="2:70" s="104" customFormat="1" ht="14.4" x14ac:dyDescent="0.55000000000000004">
      <c r="B160" s="157"/>
      <c r="C160" s="157"/>
      <c r="D160" s="157"/>
      <c r="E160" s="158"/>
      <c r="F160" s="158"/>
      <c r="G160" s="157"/>
      <c r="H160" s="159">
        <f>SUM(H7:H158)</f>
        <v>0</v>
      </c>
      <c r="I160" s="159"/>
      <c r="J160" s="159">
        <f>SUM(J7:J158)</f>
        <v>0</v>
      </c>
      <c r="K160" s="159">
        <f>SUM(K7:K158)</f>
        <v>0</v>
      </c>
      <c r="L160" s="160" t="s">
        <v>388</v>
      </c>
      <c r="M160" s="161">
        <f t="shared" ref="M160:AQ160" si="63">SUM(M7:M159)</f>
        <v>0</v>
      </c>
      <c r="N160" s="161">
        <f t="shared" si="63"/>
        <v>0</v>
      </c>
      <c r="O160" s="161">
        <f t="shared" si="63"/>
        <v>0</v>
      </c>
      <c r="P160" s="161">
        <f t="shared" si="63"/>
        <v>0</v>
      </c>
      <c r="Q160" s="161">
        <f t="shared" si="63"/>
        <v>0</v>
      </c>
      <c r="R160" s="161">
        <f t="shared" si="63"/>
        <v>0</v>
      </c>
      <c r="S160" s="161">
        <f t="shared" si="63"/>
        <v>0</v>
      </c>
      <c r="T160" s="161">
        <f t="shared" si="63"/>
        <v>0</v>
      </c>
      <c r="U160" s="161">
        <f t="shared" si="63"/>
        <v>0</v>
      </c>
      <c r="V160" s="161">
        <f t="shared" si="63"/>
        <v>0</v>
      </c>
      <c r="W160" s="161">
        <f t="shared" si="63"/>
        <v>0</v>
      </c>
      <c r="X160" s="161">
        <f t="shared" si="63"/>
        <v>0</v>
      </c>
      <c r="Y160" s="161">
        <f t="shared" si="63"/>
        <v>0</v>
      </c>
      <c r="Z160" s="161">
        <f t="shared" si="63"/>
        <v>0</v>
      </c>
      <c r="AA160" s="161">
        <f t="shared" si="63"/>
        <v>0</v>
      </c>
      <c r="AB160" s="161">
        <f t="shared" si="63"/>
        <v>0</v>
      </c>
      <c r="AC160" s="161">
        <f t="shared" si="63"/>
        <v>0</v>
      </c>
      <c r="AD160" s="161">
        <f t="shared" si="63"/>
        <v>0</v>
      </c>
      <c r="AE160" s="161">
        <f t="shared" si="63"/>
        <v>0</v>
      </c>
      <c r="AF160" s="161">
        <f t="shared" si="63"/>
        <v>0</v>
      </c>
      <c r="AG160" s="161">
        <f t="shared" si="63"/>
        <v>0</v>
      </c>
      <c r="AH160" s="161">
        <f t="shared" si="63"/>
        <v>0</v>
      </c>
      <c r="AI160" s="161">
        <f t="shared" si="63"/>
        <v>0</v>
      </c>
      <c r="AJ160" s="161">
        <f t="shared" si="63"/>
        <v>0</v>
      </c>
      <c r="AK160" s="161">
        <f t="shared" si="63"/>
        <v>0</v>
      </c>
      <c r="AL160" s="161">
        <f t="shared" si="63"/>
        <v>0</v>
      </c>
      <c r="AM160" s="161">
        <f t="shared" si="63"/>
        <v>0</v>
      </c>
      <c r="AN160" s="161">
        <f t="shared" si="63"/>
        <v>0</v>
      </c>
      <c r="AO160" s="161">
        <f t="shared" si="63"/>
        <v>0</v>
      </c>
      <c r="AP160" s="161">
        <f t="shared" si="63"/>
        <v>0</v>
      </c>
      <c r="AQ160" s="161">
        <f t="shared" si="63"/>
        <v>0</v>
      </c>
      <c r="AR160" s="117">
        <f t="shared" si="59"/>
        <v>0</v>
      </c>
      <c r="AS160" s="161">
        <f t="shared" ref="AS160:BD160" si="64">SUM(AS7:AS159)</f>
        <v>0</v>
      </c>
      <c r="AT160" s="161">
        <f t="shared" si="64"/>
        <v>0</v>
      </c>
      <c r="AU160" s="161">
        <f t="shared" si="64"/>
        <v>0</v>
      </c>
      <c r="AV160" s="161">
        <f t="shared" si="64"/>
        <v>0</v>
      </c>
      <c r="AW160" s="161">
        <f t="shared" si="64"/>
        <v>0</v>
      </c>
      <c r="AX160" s="161">
        <f t="shared" si="64"/>
        <v>0</v>
      </c>
      <c r="AY160" s="161">
        <f t="shared" si="64"/>
        <v>0</v>
      </c>
      <c r="AZ160" s="161">
        <f t="shared" si="64"/>
        <v>0</v>
      </c>
      <c r="BA160" s="161">
        <f t="shared" si="64"/>
        <v>0</v>
      </c>
      <c r="BB160" s="161">
        <f t="shared" si="64"/>
        <v>0</v>
      </c>
      <c r="BC160" s="161">
        <f t="shared" si="64"/>
        <v>0</v>
      </c>
      <c r="BD160" s="161">
        <f t="shared" si="64"/>
        <v>0</v>
      </c>
      <c r="BE160" s="162">
        <f>SUM(AS160:BD160)</f>
        <v>0</v>
      </c>
      <c r="BF160" s="161">
        <v>0</v>
      </c>
      <c r="BG160" s="161">
        <v>0</v>
      </c>
      <c r="BH160" s="161">
        <v>0</v>
      </c>
      <c r="BI160" s="161">
        <f t="shared" ref="BI160:BQ160" si="65">SUM(BI7:BI159)</f>
        <v>0</v>
      </c>
      <c r="BJ160" s="161">
        <f t="shared" si="65"/>
        <v>0</v>
      </c>
      <c r="BK160" s="161">
        <f t="shared" si="65"/>
        <v>0</v>
      </c>
      <c r="BL160" s="161">
        <f t="shared" si="65"/>
        <v>0</v>
      </c>
      <c r="BM160" s="161">
        <f t="shared" si="65"/>
        <v>0</v>
      </c>
      <c r="BN160" s="161">
        <f t="shared" si="65"/>
        <v>0</v>
      </c>
      <c r="BO160" s="161">
        <f t="shared" si="65"/>
        <v>0</v>
      </c>
      <c r="BP160" s="161">
        <f t="shared" si="65"/>
        <v>0</v>
      </c>
      <c r="BQ160" s="161">
        <f t="shared" si="65"/>
        <v>0</v>
      </c>
      <c r="BR160" s="129">
        <f t="shared" si="56"/>
        <v>0</v>
      </c>
    </row>
    <row r="161" spans="2:70" ht="14.7" thickBot="1" x14ac:dyDescent="0.6">
      <c r="B161" s="55"/>
      <c r="C161" s="55"/>
      <c r="D161" s="55"/>
      <c r="E161" s="163"/>
      <c r="F161" s="163"/>
      <c r="G161" s="55"/>
      <c r="H161" s="55"/>
      <c r="I161" s="55"/>
      <c r="J161" s="55"/>
      <c r="K161" s="164"/>
      <c r="L161" s="165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7"/>
      <c r="AA161" s="167"/>
      <c r="AB161" s="167"/>
      <c r="AC161" s="167"/>
      <c r="BE161" s="162">
        <f t="shared" ref="BE161:BE166" si="66">SUM(AS161:BD161)</f>
        <v>0</v>
      </c>
      <c r="BR161" s="168" t="s">
        <v>370</v>
      </c>
    </row>
    <row r="162" spans="2:70" ht="13.2" thickBot="1" x14ac:dyDescent="0.55000000000000004">
      <c r="E162" s="169"/>
      <c r="F162" s="169"/>
      <c r="J162" s="626" t="s">
        <v>389</v>
      </c>
      <c r="K162" s="626"/>
      <c r="L162" s="170">
        <v>0.6</v>
      </c>
      <c r="M162" s="171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19"/>
      <c r="AA162" s="119"/>
      <c r="AB162" s="119"/>
      <c r="AC162" s="119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4">
        <f>AS160*$L$162</f>
        <v>0</v>
      </c>
      <c r="AT162" s="174">
        <f t="shared" ref="AT162:BQ162" si="67">AT160*$L$162</f>
        <v>0</v>
      </c>
      <c r="AU162" s="174">
        <f t="shared" si="67"/>
        <v>0</v>
      </c>
      <c r="AV162" s="174">
        <f t="shared" si="67"/>
        <v>0</v>
      </c>
      <c r="AW162" s="174">
        <f t="shared" si="67"/>
        <v>0</v>
      </c>
      <c r="AX162" s="174">
        <f t="shared" si="67"/>
        <v>0</v>
      </c>
      <c r="AY162" s="174">
        <f t="shared" si="67"/>
        <v>0</v>
      </c>
      <c r="AZ162" s="174">
        <f t="shared" si="67"/>
        <v>0</v>
      </c>
      <c r="BA162" s="174">
        <f t="shared" si="67"/>
        <v>0</v>
      </c>
      <c r="BB162" s="174">
        <f t="shared" si="67"/>
        <v>0</v>
      </c>
      <c r="BC162" s="174">
        <f t="shared" si="67"/>
        <v>0</v>
      </c>
      <c r="BD162" s="174">
        <f t="shared" si="67"/>
        <v>0</v>
      </c>
      <c r="BE162" s="162">
        <f t="shared" si="66"/>
        <v>0</v>
      </c>
      <c r="BF162" s="174">
        <f t="shared" si="67"/>
        <v>0</v>
      </c>
      <c r="BG162" s="174">
        <f t="shared" si="67"/>
        <v>0</v>
      </c>
      <c r="BH162" s="174">
        <f t="shared" si="67"/>
        <v>0</v>
      </c>
      <c r="BI162" s="174">
        <f t="shared" si="67"/>
        <v>0</v>
      </c>
      <c r="BJ162" s="174">
        <f t="shared" si="67"/>
        <v>0</v>
      </c>
      <c r="BK162" s="174">
        <f t="shared" si="67"/>
        <v>0</v>
      </c>
      <c r="BL162" s="174">
        <f t="shared" si="67"/>
        <v>0</v>
      </c>
      <c r="BM162" s="174">
        <f t="shared" si="67"/>
        <v>0</v>
      </c>
      <c r="BN162" s="174">
        <f t="shared" si="67"/>
        <v>0</v>
      </c>
      <c r="BO162" s="174">
        <f t="shared" si="67"/>
        <v>0</v>
      </c>
      <c r="BP162" s="174">
        <f t="shared" si="67"/>
        <v>0</v>
      </c>
      <c r="BQ162" s="174">
        <f t="shared" si="67"/>
        <v>0</v>
      </c>
      <c r="BR162" s="175">
        <f>SUM(BF162:BQ162)</f>
        <v>0</v>
      </c>
    </row>
    <row r="163" spans="2:70" ht="13.2" thickBot="1" x14ac:dyDescent="0.55000000000000004">
      <c r="E163" s="169"/>
      <c r="F163" s="169"/>
      <c r="J163" s="626" t="s">
        <v>414</v>
      </c>
      <c r="K163" s="626"/>
      <c r="L163" s="173"/>
      <c r="M163" s="171"/>
      <c r="N163" s="176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19"/>
      <c r="AA163" s="119"/>
      <c r="AB163" s="119"/>
      <c r="AC163" s="119"/>
      <c r="AD163" s="173"/>
      <c r="AE163" s="173"/>
      <c r="AF163" s="173"/>
      <c r="AG163" s="173"/>
      <c r="AH163" s="173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8">
        <v>35</v>
      </c>
      <c r="AT163" s="179">
        <v>35</v>
      </c>
      <c r="AU163" s="180">
        <v>35</v>
      </c>
      <c r="AV163" s="180">
        <v>38</v>
      </c>
      <c r="AW163" s="180">
        <v>38</v>
      </c>
      <c r="AX163" s="180">
        <v>45</v>
      </c>
      <c r="AY163" s="181">
        <v>40</v>
      </c>
      <c r="AZ163" s="181">
        <v>42</v>
      </c>
      <c r="BA163" s="181">
        <v>35</v>
      </c>
      <c r="BB163" s="181">
        <v>65</v>
      </c>
      <c r="BC163" s="181">
        <v>58</v>
      </c>
      <c r="BD163" s="182">
        <v>65</v>
      </c>
      <c r="BE163" s="162">
        <f t="shared" si="66"/>
        <v>531</v>
      </c>
      <c r="BF163" s="183">
        <v>0</v>
      </c>
      <c r="BG163" s="183">
        <v>0</v>
      </c>
      <c r="BH163" s="183">
        <v>0</v>
      </c>
      <c r="BI163" s="183">
        <v>0</v>
      </c>
      <c r="BJ163" s="183">
        <v>0</v>
      </c>
      <c r="BK163" s="183">
        <v>0</v>
      </c>
      <c r="BL163" s="183">
        <v>0</v>
      </c>
      <c r="BM163" s="183">
        <v>0</v>
      </c>
      <c r="BN163" s="183">
        <v>0</v>
      </c>
      <c r="BO163" s="183">
        <v>0</v>
      </c>
      <c r="BP163" s="183">
        <v>0</v>
      </c>
      <c r="BQ163" s="183">
        <v>0</v>
      </c>
      <c r="BR163" s="175">
        <f>SUM(BF163:BQ163)</f>
        <v>0</v>
      </c>
    </row>
    <row r="164" spans="2:70" ht="13.2" thickBot="1" x14ac:dyDescent="0.55000000000000004">
      <c r="E164" s="169"/>
      <c r="F164" s="169"/>
      <c r="J164" s="627" t="s">
        <v>390</v>
      </c>
      <c r="K164" s="627"/>
      <c r="L164" s="184" t="s">
        <v>391</v>
      </c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19"/>
      <c r="X164" s="119"/>
      <c r="Y164" s="119"/>
      <c r="Z164" s="119"/>
      <c r="AA164" s="173"/>
      <c r="AB164" s="173"/>
      <c r="AC164" s="173"/>
      <c r="AD164" s="173"/>
      <c r="AE164" s="173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85"/>
      <c r="AQ164" s="173"/>
      <c r="AR164" s="173"/>
      <c r="AS164" s="186">
        <v>1250</v>
      </c>
      <c r="AT164" s="187">
        <v>1250</v>
      </c>
      <c r="AU164" s="187">
        <v>1250</v>
      </c>
      <c r="AV164" s="187">
        <v>1250</v>
      </c>
      <c r="AW164" s="187">
        <v>1250</v>
      </c>
      <c r="AX164" s="187">
        <v>1250</v>
      </c>
      <c r="AY164" s="188">
        <v>1150</v>
      </c>
      <c r="AZ164" s="188">
        <v>1150</v>
      </c>
      <c r="BA164" s="188">
        <v>1150</v>
      </c>
      <c r="BB164" s="188">
        <v>1150</v>
      </c>
      <c r="BC164" s="188">
        <v>1150</v>
      </c>
      <c r="BD164" s="188">
        <v>1150</v>
      </c>
      <c r="BE164" s="162">
        <f t="shared" si="66"/>
        <v>14400</v>
      </c>
      <c r="BF164" s="189">
        <v>1000</v>
      </c>
      <c r="BG164" s="189">
        <v>1000</v>
      </c>
      <c r="BH164" s="189">
        <v>1000</v>
      </c>
      <c r="BI164" s="189">
        <v>1000</v>
      </c>
      <c r="BJ164" s="189">
        <v>1000</v>
      </c>
      <c r="BK164" s="189">
        <v>1000</v>
      </c>
      <c r="BL164" s="189">
        <v>1000</v>
      </c>
      <c r="BM164" s="189">
        <v>1000</v>
      </c>
      <c r="BN164" s="189">
        <v>1000</v>
      </c>
      <c r="BO164" s="189">
        <v>1000</v>
      </c>
      <c r="BP164" s="189">
        <v>1000</v>
      </c>
      <c r="BQ164" s="189">
        <v>1000</v>
      </c>
      <c r="BR164" s="175" t="s">
        <v>370</v>
      </c>
    </row>
    <row r="165" spans="2:70" ht="13.2" thickBot="1" x14ac:dyDescent="0.55000000000000004">
      <c r="E165" s="169"/>
      <c r="F165" s="169"/>
      <c r="J165" s="627" t="s">
        <v>392</v>
      </c>
      <c r="K165" s="627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3"/>
      <c r="AB165" s="173"/>
      <c r="AC165" s="173"/>
      <c r="AD165" s="173"/>
      <c r="AE165" s="173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73"/>
      <c r="AR165" s="173"/>
      <c r="AS165" s="174">
        <f>AS164*AS163</f>
        <v>43750</v>
      </c>
      <c r="AT165" s="174">
        <f t="shared" ref="AT165:BQ165" si="68">AT164*AT163</f>
        <v>43750</v>
      </c>
      <c r="AU165" s="174">
        <f t="shared" si="68"/>
        <v>43750</v>
      </c>
      <c r="AV165" s="174">
        <f t="shared" si="68"/>
        <v>47500</v>
      </c>
      <c r="AW165" s="174">
        <f t="shared" si="68"/>
        <v>47500</v>
      </c>
      <c r="AX165" s="174">
        <f t="shared" si="68"/>
        <v>56250</v>
      </c>
      <c r="AY165" s="174">
        <f t="shared" si="68"/>
        <v>46000</v>
      </c>
      <c r="AZ165" s="174">
        <f t="shared" si="68"/>
        <v>48300</v>
      </c>
      <c r="BA165" s="174">
        <f t="shared" si="68"/>
        <v>40250</v>
      </c>
      <c r="BB165" s="174">
        <f t="shared" si="68"/>
        <v>74750</v>
      </c>
      <c r="BC165" s="174">
        <f t="shared" si="68"/>
        <v>66700</v>
      </c>
      <c r="BD165" s="174">
        <f t="shared" si="68"/>
        <v>74750</v>
      </c>
      <c r="BE165" s="162">
        <f t="shared" si="66"/>
        <v>633250</v>
      </c>
      <c r="BF165" s="174">
        <f>BF164*BF163</f>
        <v>0</v>
      </c>
      <c r="BG165" s="174">
        <f t="shared" si="68"/>
        <v>0</v>
      </c>
      <c r="BH165" s="174">
        <f t="shared" si="68"/>
        <v>0</v>
      </c>
      <c r="BI165" s="174">
        <f t="shared" si="68"/>
        <v>0</v>
      </c>
      <c r="BJ165" s="174">
        <f t="shared" si="68"/>
        <v>0</v>
      </c>
      <c r="BK165" s="174">
        <f t="shared" si="68"/>
        <v>0</v>
      </c>
      <c r="BL165" s="174">
        <f t="shared" si="68"/>
        <v>0</v>
      </c>
      <c r="BM165" s="174">
        <f t="shared" si="68"/>
        <v>0</v>
      </c>
      <c r="BN165" s="174">
        <f t="shared" si="68"/>
        <v>0</v>
      </c>
      <c r="BO165" s="174">
        <f t="shared" si="68"/>
        <v>0</v>
      </c>
      <c r="BP165" s="174">
        <f t="shared" si="68"/>
        <v>0</v>
      </c>
      <c r="BQ165" s="174">
        <f t="shared" si="68"/>
        <v>0</v>
      </c>
      <c r="BR165" s="175">
        <f>SUM(BF165:BQ165)</f>
        <v>0</v>
      </c>
    </row>
    <row r="166" spans="2:70" ht="13.2" thickBot="1" x14ac:dyDescent="0.55000000000000004">
      <c r="E166" s="169"/>
      <c r="F166" s="169"/>
      <c r="J166" s="627" t="s">
        <v>393</v>
      </c>
      <c r="K166" s="627"/>
      <c r="L166" s="101">
        <v>0.4</v>
      </c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73"/>
      <c r="AB166" s="173"/>
      <c r="AC166" s="173"/>
      <c r="AD166" s="173"/>
      <c r="AE166" s="173"/>
      <c r="AF166" s="173"/>
      <c r="AG166" s="173"/>
      <c r="AH166" s="173"/>
      <c r="AI166" s="173"/>
      <c r="AJ166" s="173"/>
      <c r="AK166" s="173"/>
      <c r="AL166" s="173"/>
      <c r="AM166" s="173"/>
      <c r="AN166" s="173"/>
      <c r="AO166" s="173"/>
      <c r="AP166" s="185"/>
      <c r="AQ166" s="173"/>
      <c r="AR166" s="173"/>
      <c r="AS166" s="174">
        <f>AS165*$L$166</f>
        <v>17500</v>
      </c>
      <c r="AT166" s="174">
        <f t="shared" ref="AT166:BQ166" si="69">AT165*$L$166</f>
        <v>17500</v>
      </c>
      <c r="AU166" s="174">
        <f t="shared" si="69"/>
        <v>17500</v>
      </c>
      <c r="AV166" s="174">
        <f t="shared" si="69"/>
        <v>19000</v>
      </c>
      <c r="AW166" s="174">
        <f t="shared" si="69"/>
        <v>19000</v>
      </c>
      <c r="AX166" s="174">
        <f t="shared" si="69"/>
        <v>22500</v>
      </c>
      <c r="AY166" s="174">
        <f t="shared" si="69"/>
        <v>18400</v>
      </c>
      <c r="AZ166" s="174">
        <f t="shared" si="69"/>
        <v>19320</v>
      </c>
      <c r="BA166" s="174">
        <f t="shared" si="69"/>
        <v>16100</v>
      </c>
      <c r="BB166" s="174">
        <f t="shared" si="69"/>
        <v>29900</v>
      </c>
      <c r="BC166" s="174">
        <f t="shared" si="69"/>
        <v>26680</v>
      </c>
      <c r="BD166" s="174">
        <f t="shared" si="69"/>
        <v>29900</v>
      </c>
      <c r="BE166" s="162">
        <f t="shared" si="66"/>
        <v>253300</v>
      </c>
      <c r="BF166" s="174">
        <f>BF165*$L$166</f>
        <v>0</v>
      </c>
      <c r="BG166" s="174">
        <f t="shared" si="69"/>
        <v>0</v>
      </c>
      <c r="BH166" s="174">
        <f t="shared" si="69"/>
        <v>0</v>
      </c>
      <c r="BI166" s="174">
        <f t="shared" si="69"/>
        <v>0</v>
      </c>
      <c r="BJ166" s="174">
        <f t="shared" si="69"/>
        <v>0</v>
      </c>
      <c r="BK166" s="174">
        <f t="shared" si="69"/>
        <v>0</v>
      </c>
      <c r="BL166" s="174">
        <f t="shared" si="69"/>
        <v>0</v>
      </c>
      <c r="BM166" s="174">
        <f t="shared" si="69"/>
        <v>0</v>
      </c>
      <c r="BN166" s="174">
        <f t="shared" si="69"/>
        <v>0</v>
      </c>
      <c r="BO166" s="174">
        <f t="shared" si="69"/>
        <v>0</v>
      </c>
      <c r="BP166" s="174">
        <f t="shared" si="69"/>
        <v>0</v>
      </c>
      <c r="BQ166" s="174">
        <f t="shared" si="69"/>
        <v>0</v>
      </c>
      <c r="BR166" s="175">
        <f>SUM(BF166:BQ166)</f>
        <v>0</v>
      </c>
    </row>
    <row r="167" spans="2:70" ht="12.9" x14ac:dyDescent="0.5">
      <c r="E167" s="169"/>
      <c r="F167" s="169"/>
      <c r="J167" s="191"/>
      <c r="K167" s="192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56"/>
      <c r="X167" s="156"/>
      <c r="Y167" s="156"/>
      <c r="Z167" s="156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195"/>
      <c r="AQ167" s="194"/>
      <c r="AR167" s="194"/>
      <c r="AS167" s="194"/>
      <c r="AT167" s="194"/>
      <c r="AU167" s="194"/>
      <c r="AV167" s="194"/>
      <c r="AW167" s="194"/>
      <c r="AX167" s="194"/>
      <c r="AY167" s="194"/>
      <c r="AZ167" s="194"/>
      <c r="BA167" s="194"/>
      <c r="BB167" s="194"/>
      <c r="BC167" s="194"/>
      <c r="BD167" s="194"/>
      <c r="BE167" s="196"/>
      <c r="BF167" s="194"/>
      <c r="BG167" s="194"/>
      <c r="BH167" s="194"/>
      <c r="BI167" s="194"/>
      <c r="BJ167" s="194"/>
      <c r="BK167" s="194"/>
      <c r="BL167" s="194"/>
      <c r="BM167" s="194"/>
      <c r="BN167" s="194"/>
      <c r="BO167" s="194"/>
      <c r="BP167" s="194"/>
      <c r="BQ167" s="194"/>
      <c r="BR167" s="197" t="s">
        <v>370</v>
      </c>
    </row>
    <row r="168" spans="2:70" ht="12.9" x14ac:dyDescent="0.5">
      <c r="E168" s="169"/>
      <c r="F168" s="169"/>
      <c r="J168" s="627" t="s">
        <v>415</v>
      </c>
      <c r="K168" s="627"/>
      <c r="L168" s="198"/>
      <c r="M168" s="198"/>
      <c r="N168" s="198"/>
      <c r="O168" s="198"/>
      <c r="P168" s="198"/>
      <c r="Q168" s="198"/>
      <c r="R168" s="198"/>
      <c r="S168" s="198"/>
      <c r="T168" s="198"/>
      <c r="U168" s="198"/>
      <c r="V168" s="198"/>
      <c r="W168" s="119"/>
      <c r="X168" s="119"/>
      <c r="Y168" s="119"/>
      <c r="Z168" s="119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85"/>
      <c r="AQ168" s="173"/>
      <c r="AR168" s="173"/>
      <c r="AS168" s="199">
        <f>AS162+AS166</f>
        <v>17500</v>
      </c>
      <c r="AT168" s="199">
        <f t="shared" ref="AT168:BQ168" si="70">AT162+AT166</f>
        <v>17500</v>
      </c>
      <c r="AU168" s="199">
        <f t="shared" si="70"/>
        <v>17500</v>
      </c>
      <c r="AV168" s="199">
        <f t="shared" si="70"/>
        <v>19000</v>
      </c>
      <c r="AW168" s="199">
        <f t="shared" si="70"/>
        <v>19000</v>
      </c>
      <c r="AX168" s="199">
        <f t="shared" si="70"/>
        <v>22500</v>
      </c>
      <c r="AY168" s="199">
        <f t="shared" si="70"/>
        <v>18400</v>
      </c>
      <c r="AZ168" s="199">
        <f t="shared" si="70"/>
        <v>19320</v>
      </c>
      <c r="BA168" s="199">
        <f t="shared" si="70"/>
        <v>16100</v>
      </c>
      <c r="BB168" s="199">
        <f t="shared" si="70"/>
        <v>29900</v>
      </c>
      <c r="BC168" s="199">
        <f t="shared" si="70"/>
        <v>26680</v>
      </c>
      <c r="BD168" s="199">
        <f t="shared" si="70"/>
        <v>29900</v>
      </c>
      <c r="BE168" s="200"/>
      <c r="BF168" s="199">
        <f t="shared" si="70"/>
        <v>0</v>
      </c>
      <c r="BG168" s="199">
        <f t="shared" si="70"/>
        <v>0</v>
      </c>
      <c r="BH168" s="199">
        <f t="shared" si="70"/>
        <v>0</v>
      </c>
      <c r="BI168" s="199">
        <f t="shared" si="70"/>
        <v>0</v>
      </c>
      <c r="BJ168" s="199">
        <f t="shared" si="70"/>
        <v>0</v>
      </c>
      <c r="BK168" s="199">
        <f t="shared" si="70"/>
        <v>0</v>
      </c>
      <c r="BL168" s="199">
        <f t="shared" si="70"/>
        <v>0</v>
      </c>
      <c r="BM168" s="199">
        <f t="shared" si="70"/>
        <v>0</v>
      </c>
      <c r="BN168" s="199">
        <f t="shared" si="70"/>
        <v>0</v>
      </c>
      <c r="BO168" s="199">
        <f t="shared" si="70"/>
        <v>0</v>
      </c>
      <c r="BP168" s="199">
        <f t="shared" si="70"/>
        <v>0</v>
      </c>
      <c r="BQ168" s="199">
        <f t="shared" si="70"/>
        <v>0</v>
      </c>
      <c r="BR168" s="201">
        <f>SUM(BF168:BQ168)</f>
        <v>0</v>
      </c>
    </row>
    <row r="169" spans="2:70" x14ac:dyDescent="0.6">
      <c r="E169" s="169"/>
      <c r="F169" s="169"/>
      <c r="J169" s="103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P169" s="104"/>
      <c r="AT169"/>
    </row>
    <row r="170" spans="2:70" x14ac:dyDescent="0.6">
      <c r="E170" s="169"/>
      <c r="F170" s="169"/>
      <c r="J170" s="1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167"/>
      <c r="X170" s="167"/>
      <c r="Y170" s="167"/>
      <c r="Z170" s="167"/>
      <c r="AP170" s="104"/>
      <c r="AT170"/>
    </row>
    <row r="171" spans="2:70" x14ac:dyDescent="0.6">
      <c r="E171" s="169"/>
      <c r="F171" s="169"/>
      <c r="J171" s="1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167"/>
      <c r="X171" s="167"/>
      <c r="Y171" s="167"/>
      <c r="Z171" s="167"/>
      <c r="AP171" s="104"/>
      <c r="AT171"/>
    </row>
    <row r="172" spans="2:70" x14ac:dyDescent="0.6">
      <c r="E172" s="169"/>
      <c r="F172" s="169"/>
      <c r="J172" s="1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167"/>
      <c r="X172" s="167"/>
      <c r="Y172" s="167"/>
      <c r="Z172" s="167"/>
      <c r="AP172" s="104"/>
      <c r="AT172"/>
    </row>
    <row r="173" spans="2:70" x14ac:dyDescent="0.6">
      <c r="E173" s="169"/>
      <c r="F173" s="169"/>
      <c r="J173" s="103"/>
      <c r="K173" s="204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167"/>
      <c r="X173" s="167"/>
      <c r="Y173" s="167"/>
      <c r="Z173" s="167"/>
      <c r="AP173" s="104"/>
      <c r="AT173"/>
    </row>
    <row r="174" spans="2:70" x14ac:dyDescent="0.6">
      <c r="E174" s="169"/>
      <c r="F174" s="169"/>
      <c r="J174" s="103"/>
      <c r="K174" s="205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167"/>
      <c r="X174" s="167"/>
      <c r="Y174" s="167"/>
      <c r="Z174" s="167"/>
      <c r="AP174" s="104"/>
      <c r="AT174"/>
    </row>
    <row r="175" spans="2:70" x14ac:dyDescent="0.6">
      <c r="E175" s="169"/>
      <c r="F175" s="169"/>
      <c r="J175" s="1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167"/>
      <c r="X175" s="167"/>
      <c r="Y175" s="167"/>
      <c r="Z175" s="167"/>
      <c r="AP175" s="104"/>
      <c r="AT175"/>
    </row>
    <row r="176" spans="2:70" x14ac:dyDescent="0.6">
      <c r="E176" s="169"/>
      <c r="F176" s="169"/>
      <c r="J176" s="1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167"/>
      <c r="X176" s="167"/>
      <c r="Y176" s="167"/>
      <c r="Z176" s="167"/>
      <c r="AP176" s="104"/>
      <c r="AT176"/>
    </row>
    <row r="177" spans="5:46" x14ac:dyDescent="0.6">
      <c r="E177" s="169"/>
      <c r="F177" s="169"/>
      <c r="J177" s="1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167"/>
      <c r="X177" s="167"/>
      <c r="Y177" s="167"/>
      <c r="Z177" s="167"/>
      <c r="AP177" s="104"/>
      <c r="AT177"/>
    </row>
    <row r="178" spans="5:46" x14ac:dyDescent="0.6">
      <c r="J178" s="1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167"/>
      <c r="X178" s="167"/>
      <c r="Y178" s="167"/>
      <c r="Z178" s="167"/>
      <c r="AP178" s="104"/>
      <c r="AT178"/>
    </row>
    <row r="179" spans="5:46" x14ac:dyDescent="0.6">
      <c r="J179" s="1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167"/>
      <c r="X179" s="167"/>
      <c r="Y179" s="167"/>
      <c r="Z179" s="167"/>
      <c r="AP179" s="104"/>
      <c r="AT179"/>
    </row>
    <row r="180" spans="5:46" x14ac:dyDescent="0.6">
      <c r="J180" s="1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167"/>
      <c r="X180" s="167"/>
      <c r="Y180" s="167"/>
      <c r="Z180" s="167"/>
      <c r="AP180" s="104"/>
      <c r="AT180"/>
    </row>
    <row r="181" spans="5:46" x14ac:dyDescent="0.6"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167"/>
      <c r="AA181" s="167"/>
      <c r="AB181" s="167"/>
      <c r="AC181" s="167"/>
    </row>
    <row r="182" spans="5:46" x14ac:dyDescent="0.6"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167"/>
      <c r="AA182" s="167"/>
      <c r="AB182" s="167"/>
      <c r="AC182" s="167"/>
    </row>
    <row r="183" spans="5:46" x14ac:dyDescent="0.6"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167"/>
      <c r="AA183" s="167"/>
      <c r="AB183" s="167"/>
      <c r="AC183" s="167"/>
    </row>
    <row r="184" spans="5:46" x14ac:dyDescent="0.6"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167"/>
      <c r="AA184" s="167"/>
      <c r="AB184" s="167"/>
      <c r="AC184" s="167"/>
    </row>
    <row r="185" spans="5:46" x14ac:dyDescent="0.6"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167"/>
      <c r="AA185" s="167"/>
      <c r="AB185" s="167"/>
      <c r="AC185" s="167"/>
    </row>
    <row r="186" spans="5:46" x14ac:dyDescent="0.6"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167"/>
      <c r="AA186" s="167"/>
      <c r="AB186" s="167"/>
      <c r="AC186" s="167"/>
    </row>
    <row r="187" spans="5:46" x14ac:dyDescent="0.6"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167"/>
      <c r="AA187" s="167"/>
      <c r="AB187" s="167"/>
      <c r="AC187" s="167"/>
    </row>
    <row r="188" spans="5:46" x14ac:dyDescent="0.6"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167"/>
      <c r="AA188" s="167"/>
      <c r="AB188" s="167"/>
      <c r="AC188" s="167"/>
    </row>
    <row r="189" spans="5:46" x14ac:dyDescent="0.6"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167"/>
      <c r="AA189" s="167"/>
      <c r="AB189" s="167"/>
      <c r="AC189" s="167"/>
    </row>
    <row r="190" spans="5:46" x14ac:dyDescent="0.6"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167"/>
      <c r="AA190" s="167"/>
      <c r="AB190" s="167"/>
      <c r="AC190" s="167"/>
    </row>
    <row r="191" spans="5:46" x14ac:dyDescent="0.6"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167"/>
      <c r="AA191" s="167"/>
      <c r="AB191" s="167"/>
      <c r="AC191" s="167"/>
    </row>
    <row r="192" spans="5:46" x14ac:dyDescent="0.6"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167"/>
      <c r="AA192" s="167"/>
      <c r="AB192" s="167"/>
      <c r="AC192" s="167"/>
    </row>
    <row r="193" spans="14:29" x14ac:dyDescent="0.6"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167"/>
      <c r="AA193" s="167"/>
      <c r="AB193" s="167"/>
      <c r="AC193" s="167"/>
    </row>
    <row r="194" spans="14:29" x14ac:dyDescent="0.6"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167"/>
      <c r="AA194" s="167"/>
      <c r="AB194" s="167"/>
      <c r="AC194" s="167"/>
    </row>
    <row r="195" spans="14:29" x14ac:dyDescent="0.6"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167"/>
      <c r="AA195" s="167"/>
      <c r="AB195" s="167"/>
      <c r="AC195" s="167"/>
    </row>
    <row r="196" spans="14:29" x14ac:dyDescent="0.6"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167"/>
      <c r="AA196" s="167"/>
      <c r="AB196" s="167"/>
      <c r="AC196" s="167"/>
    </row>
    <row r="197" spans="14:29" x14ac:dyDescent="0.6"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167"/>
      <c r="AA197" s="167"/>
      <c r="AB197" s="167"/>
      <c r="AC197" s="167"/>
    </row>
    <row r="198" spans="14:29" x14ac:dyDescent="0.6"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167"/>
      <c r="AA198" s="167"/>
      <c r="AB198" s="167"/>
      <c r="AC198" s="167"/>
    </row>
    <row r="199" spans="14:29" x14ac:dyDescent="0.6"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167"/>
      <c r="AA199" s="167"/>
      <c r="AB199" s="167"/>
      <c r="AC199" s="167"/>
    </row>
    <row r="200" spans="14:29" x14ac:dyDescent="0.6"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167"/>
      <c r="AA200" s="167"/>
      <c r="AB200" s="167"/>
      <c r="AC200" s="167"/>
    </row>
    <row r="201" spans="14:29" x14ac:dyDescent="0.6"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167"/>
      <c r="AA201" s="167"/>
      <c r="AB201" s="167"/>
      <c r="AC201" s="167"/>
    </row>
    <row r="202" spans="14:29" x14ac:dyDescent="0.6"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167"/>
      <c r="AA202" s="167"/>
      <c r="AB202" s="167"/>
      <c r="AC202" s="167"/>
    </row>
    <row r="203" spans="14:29" x14ac:dyDescent="0.6"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167"/>
      <c r="AA203" s="167"/>
      <c r="AB203" s="167"/>
      <c r="AC203" s="167"/>
    </row>
    <row r="204" spans="14:29" x14ac:dyDescent="0.6"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167"/>
      <c r="AA204" s="167"/>
      <c r="AB204" s="167"/>
      <c r="AC204" s="167"/>
    </row>
    <row r="205" spans="14:29" x14ac:dyDescent="0.6"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167"/>
      <c r="AA205" s="167"/>
      <c r="AB205" s="167"/>
      <c r="AC205" s="167"/>
    </row>
    <row r="206" spans="14:29" x14ac:dyDescent="0.6"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167"/>
      <c r="AA206" s="167"/>
      <c r="AB206" s="167"/>
      <c r="AC206" s="167"/>
    </row>
    <row r="207" spans="14:29" x14ac:dyDescent="0.6"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167"/>
      <c r="AA207" s="167"/>
      <c r="AB207" s="167"/>
      <c r="AC207" s="167"/>
    </row>
    <row r="208" spans="14:29" x14ac:dyDescent="0.6"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167"/>
      <c r="AA208" s="167"/>
      <c r="AB208" s="167"/>
      <c r="AC208" s="167"/>
    </row>
    <row r="209" spans="3:29" x14ac:dyDescent="0.6"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167"/>
      <c r="AA209" s="167"/>
      <c r="AB209" s="167"/>
      <c r="AC209" s="167"/>
    </row>
    <row r="210" spans="3:29" x14ac:dyDescent="0.6"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167"/>
      <c r="AA210" s="167"/>
      <c r="AB210" s="167"/>
      <c r="AC210" s="167"/>
    </row>
    <row r="211" spans="3:29" x14ac:dyDescent="0.6">
      <c r="C211" t="s">
        <v>370</v>
      </c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167"/>
      <c r="AA211" s="167"/>
      <c r="AB211" s="167"/>
      <c r="AC211" s="167"/>
    </row>
    <row r="212" spans="3:29" x14ac:dyDescent="0.6"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167"/>
      <c r="AA212" s="167"/>
      <c r="AB212" s="167"/>
      <c r="AC212" s="167"/>
    </row>
    <row r="213" spans="3:29" x14ac:dyDescent="0.6">
      <c r="N213" s="203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  <c r="Z213" s="167"/>
      <c r="AA213" s="167"/>
      <c r="AB213" s="167"/>
      <c r="AC213" s="167"/>
    </row>
    <row r="214" spans="3:29" x14ac:dyDescent="0.6"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167"/>
      <c r="AA214" s="167"/>
      <c r="AB214" s="167"/>
      <c r="AC214" s="167"/>
    </row>
    <row r="215" spans="3:29" x14ac:dyDescent="0.6"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  <c r="Z215" s="167"/>
      <c r="AA215" s="167"/>
      <c r="AB215" s="167"/>
      <c r="AC215" s="167"/>
    </row>
    <row r="216" spans="3:29" x14ac:dyDescent="0.6">
      <c r="N216" s="203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  <c r="Z216" s="167"/>
      <c r="AA216" s="167"/>
      <c r="AB216" s="167"/>
      <c r="AC216" s="167"/>
    </row>
    <row r="217" spans="3:29" x14ac:dyDescent="0.6"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167"/>
      <c r="AA217" s="167"/>
      <c r="AB217" s="167"/>
      <c r="AC217" s="167"/>
    </row>
    <row r="218" spans="3:29" x14ac:dyDescent="0.6">
      <c r="N218" s="203"/>
      <c r="O218" s="203"/>
      <c r="P218" s="203"/>
      <c r="Q218" s="203"/>
      <c r="R218" s="203"/>
      <c r="S218" s="203"/>
      <c r="T218" s="203"/>
      <c r="U218" s="203"/>
      <c r="V218" s="203"/>
      <c r="W218" s="203"/>
      <c r="X218" s="203"/>
      <c r="Y218" s="203"/>
      <c r="Z218" s="167"/>
      <c r="AA218" s="167"/>
      <c r="AB218" s="167"/>
      <c r="AC218" s="167"/>
    </row>
    <row r="219" spans="3:29" x14ac:dyDescent="0.6"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167"/>
      <c r="AA219" s="167"/>
      <c r="AB219" s="167"/>
      <c r="AC219" s="167"/>
    </row>
    <row r="220" spans="3:29" x14ac:dyDescent="0.6"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  <c r="Z220" s="167"/>
      <c r="AA220" s="167"/>
      <c r="AB220" s="167"/>
      <c r="AC220" s="167"/>
    </row>
    <row r="221" spans="3:29" x14ac:dyDescent="0.6"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  <c r="Z221" s="167"/>
      <c r="AA221" s="167"/>
      <c r="AB221" s="167"/>
      <c r="AC221" s="167"/>
    </row>
    <row r="222" spans="3:29" x14ac:dyDescent="0.6"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167"/>
      <c r="AA222" s="167"/>
      <c r="AB222" s="167"/>
      <c r="AC222" s="167"/>
    </row>
    <row r="223" spans="3:29" x14ac:dyDescent="0.6"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167"/>
      <c r="AA223" s="167"/>
      <c r="AB223" s="167"/>
      <c r="AC223" s="167"/>
    </row>
    <row r="224" spans="3:29" x14ac:dyDescent="0.6"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167"/>
      <c r="AA224" s="167"/>
      <c r="AB224" s="167"/>
      <c r="AC224" s="167"/>
    </row>
    <row r="225" spans="14:29" x14ac:dyDescent="0.6">
      <c r="N225" s="203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  <c r="Z225" s="167"/>
      <c r="AA225" s="167"/>
      <c r="AB225" s="167"/>
      <c r="AC225" s="167"/>
    </row>
    <row r="226" spans="14:29" x14ac:dyDescent="0.6"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167"/>
      <c r="AA226" s="167"/>
      <c r="AB226" s="167"/>
      <c r="AC226" s="167"/>
    </row>
    <row r="227" spans="14:29" x14ac:dyDescent="0.6"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167"/>
      <c r="AA227" s="167"/>
      <c r="AB227" s="167"/>
      <c r="AC227" s="167"/>
    </row>
    <row r="228" spans="14:29" x14ac:dyDescent="0.6"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167"/>
      <c r="AA228" s="167"/>
      <c r="AB228" s="167"/>
      <c r="AC228" s="167"/>
    </row>
    <row r="229" spans="14:29" x14ac:dyDescent="0.6"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167"/>
      <c r="AA229" s="167"/>
      <c r="AB229" s="167"/>
      <c r="AC229" s="167"/>
    </row>
    <row r="230" spans="14:29" x14ac:dyDescent="0.6"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167"/>
      <c r="AA230" s="167"/>
      <c r="AB230" s="167"/>
      <c r="AC230" s="167"/>
    </row>
    <row r="231" spans="14:29" x14ac:dyDescent="0.6"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167"/>
      <c r="AA231" s="167"/>
      <c r="AB231" s="167"/>
      <c r="AC231" s="167"/>
    </row>
    <row r="232" spans="14:29" x14ac:dyDescent="0.6"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167"/>
      <c r="AA232" s="167"/>
      <c r="AB232" s="167"/>
      <c r="AC232" s="167"/>
    </row>
    <row r="233" spans="14:29" x14ac:dyDescent="0.6"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167"/>
      <c r="AA233" s="167"/>
      <c r="AB233" s="167"/>
      <c r="AC233" s="167"/>
    </row>
    <row r="234" spans="14:29" x14ac:dyDescent="0.6"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167"/>
      <c r="AA234" s="167"/>
      <c r="AB234" s="167"/>
      <c r="AC234" s="167"/>
    </row>
    <row r="235" spans="14:29" x14ac:dyDescent="0.6"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167"/>
      <c r="AA235" s="167"/>
      <c r="AB235" s="167"/>
      <c r="AC235" s="167"/>
    </row>
    <row r="236" spans="14:29" x14ac:dyDescent="0.6"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167"/>
      <c r="AA236" s="167"/>
      <c r="AB236" s="167"/>
      <c r="AC236" s="167"/>
    </row>
    <row r="237" spans="14:29" x14ac:dyDescent="0.6"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167"/>
      <c r="AA237" s="167"/>
      <c r="AB237" s="167"/>
      <c r="AC237" s="167"/>
    </row>
    <row r="238" spans="14:29" x14ac:dyDescent="0.6"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167"/>
      <c r="AA238" s="167"/>
      <c r="AB238" s="167"/>
      <c r="AC238" s="167"/>
    </row>
    <row r="239" spans="14:29" x14ac:dyDescent="0.6"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167"/>
      <c r="AA239" s="167"/>
      <c r="AB239" s="167"/>
      <c r="AC239" s="167"/>
    </row>
    <row r="240" spans="14:29" x14ac:dyDescent="0.6"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167"/>
      <c r="AA240" s="167"/>
      <c r="AB240" s="167"/>
      <c r="AC240" s="167"/>
    </row>
    <row r="241" spans="14:29" x14ac:dyDescent="0.6"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167"/>
      <c r="AA241" s="167"/>
      <c r="AB241" s="167"/>
      <c r="AC241" s="167"/>
    </row>
    <row r="242" spans="14:29" x14ac:dyDescent="0.6"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167"/>
      <c r="AA242" s="167"/>
      <c r="AB242" s="167"/>
      <c r="AC242" s="167"/>
    </row>
    <row r="243" spans="14:29" x14ac:dyDescent="0.6"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167"/>
      <c r="AA243" s="167"/>
      <c r="AB243" s="167"/>
      <c r="AC243" s="167"/>
    </row>
    <row r="244" spans="14:29" x14ac:dyDescent="0.6"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167"/>
      <c r="AA244" s="167"/>
      <c r="AB244" s="167"/>
      <c r="AC244" s="167"/>
    </row>
    <row r="245" spans="14:29" x14ac:dyDescent="0.6"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167"/>
      <c r="AA245" s="167"/>
      <c r="AB245" s="167"/>
      <c r="AC245" s="167"/>
    </row>
    <row r="246" spans="14:29" x14ac:dyDescent="0.6"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167"/>
      <c r="AA246" s="167"/>
      <c r="AB246" s="167"/>
      <c r="AC246" s="167"/>
    </row>
    <row r="247" spans="14:29" x14ac:dyDescent="0.6"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167"/>
      <c r="AA247" s="167"/>
      <c r="AB247" s="167"/>
      <c r="AC247" s="167"/>
    </row>
    <row r="248" spans="14:29" x14ac:dyDescent="0.6"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167"/>
      <c r="AA248" s="167"/>
      <c r="AB248" s="167"/>
      <c r="AC248" s="167"/>
    </row>
    <row r="249" spans="14:29" x14ac:dyDescent="0.6"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167"/>
      <c r="AA249" s="167"/>
      <c r="AB249" s="167"/>
      <c r="AC249" s="167"/>
    </row>
    <row r="250" spans="14:29" x14ac:dyDescent="0.6"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167"/>
      <c r="AA250" s="167"/>
      <c r="AB250" s="167"/>
      <c r="AC250" s="167"/>
    </row>
    <row r="251" spans="14:29" x14ac:dyDescent="0.6"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167"/>
      <c r="AA251" s="167"/>
      <c r="AB251" s="167"/>
      <c r="AC251" s="167"/>
    </row>
    <row r="252" spans="14:29" x14ac:dyDescent="0.6"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167"/>
      <c r="AA252" s="167"/>
      <c r="AB252" s="167"/>
      <c r="AC252" s="167"/>
    </row>
    <row r="253" spans="14:29" x14ac:dyDescent="0.6"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167"/>
      <c r="AA253" s="167"/>
      <c r="AB253" s="167"/>
      <c r="AC253" s="167"/>
    </row>
    <row r="254" spans="14:29" x14ac:dyDescent="0.6"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167"/>
      <c r="AA254" s="167"/>
      <c r="AB254" s="167"/>
      <c r="AC254" s="167"/>
    </row>
    <row r="255" spans="14:29" x14ac:dyDescent="0.6"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167"/>
      <c r="AA255" s="167"/>
      <c r="AB255" s="167"/>
      <c r="AC255" s="167"/>
    </row>
    <row r="256" spans="14:29" x14ac:dyDescent="0.6"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167"/>
      <c r="AA256" s="167"/>
      <c r="AB256" s="167"/>
      <c r="AC256" s="167"/>
    </row>
    <row r="257" spans="14:29" x14ac:dyDescent="0.6"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167"/>
      <c r="AA257" s="167"/>
      <c r="AB257" s="167"/>
      <c r="AC257" s="167"/>
    </row>
    <row r="258" spans="14:29" x14ac:dyDescent="0.6"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167"/>
      <c r="AA258" s="167"/>
      <c r="AB258" s="167"/>
      <c r="AC258" s="167"/>
    </row>
    <row r="259" spans="14:29" x14ac:dyDescent="0.6"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167"/>
      <c r="AA259" s="167"/>
      <c r="AB259" s="167"/>
      <c r="AC259" s="167"/>
    </row>
    <row r="260" spans="14:29" x14ac:dyDescent="0.6"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167"/>
      <c r="AA260" s="167"/>
      <c r="AB260" s="167"/>
      <c r="AC260" s="167"/>
    </row>
    <row r="261" spans="14:29" x14ac:dyDescent="0.6"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167"/>
      <c r="AA261" s="167"/>
      <c r="AB261" s="167"/>
      <c r="AC261" s="167"/>
    </row>
    <row r="262" spans="14:29" x14ac:dyDescent="0.6"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167"/>
      <c r="AA262" s="167"/>
      <c r="AB262" s="167"/>
      <c r="AC262" s="167"/>
    </row>
    <row r="263" spans="14:29" x14ac:dyDescent="0.6"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167"/>
      <c r="AA263" s="167"/>
      <c r="AB263" s="167"/>
      <c r="AC263" s="167"/>
    </row>
    <row r="264" spans="14:29" x14ac:dyDescent="0.6"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167"/>
      <c r="AA264" s="167"/>
      <c r="AB264" s="167"/>
      <c r="AC264" s="167"/>
    </row>
    <row r="265" spans="14:29" x14ac:dyDescent="0.6"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167"/>
      <c r="AA265" s="167"/>
      <c r="AB265" s="167"/>
      <c r="AC265" s="167"/>
    </row>
    <row r="266" spans="14:29" x14ac:dyDescent="0.6"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167"/>
      <c r="AA266" s="167"/>
      <c r="AB266" s="167"/>
      <c r="AC266" s="167"/>
    </row>
    <row r="267" spans="14:29" x14ac:dyDescent="0.6"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167"/>
      <c r="AA267" s="167"/>
      <c r="AB267" s="167"/>
      <c r="AC267" s="167"/>
    </row>
    <row r="268" spans="14:29" x14ac:dyDescent="0.6"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167"/>
      <c r="AA268" s="167"/>
      <c r="AB268" s="167"/>
      <c r="AC268" s="167"/>
    </row>
    <row r="269" spans="14:29" x14ac:dyDescent="0.6"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167"/>
      <c r="AA269" s="167"/>
      <c r="AB269" s="167"/>
      <c r="AC269" s="167"/>
    </row>
    <row r="270" spans="14:29" x14ac:dyDescent="0.6"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167"/>
      <c r="AA270" s="167"/>
      <c r="AB270" s="167"/>
      <c r="AC270" s="167"/>
    </row>
    <row r="271" spans="14:29" x14ac:dyDescent="0.6"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167"/>
      <c r="AA271" s="167"/>
      <c r="AB271" s="167"/>
      <c r="AC271" s="167"/>
    </row>
    <row r="272" spans="14:29" x14ac:dyDescent="0.6"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167"/>
      <c r="AA272" s="167"/>
      <c r="AB272" s="167"/>
      <c r="AC272" s="167"/>
    </row>
    <row r="273" spans="14:29" x14ac:dyDescent="0.6"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167"/>
      <c r="AA273" s="167"/>
      <c r="AB273" s="167"/>
      <c r="AC273" s="167"/>
    </row>
    <row r="274" spans="14:29" x14ac:dyDescent="0.6"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167"/>
      <c r="AA274" s="167"/>
      <c r="AB274" s="167"/>
      <c r="AC274" s="167"/>
    </row>
    <row r="275" spans="14:29" x14ac:dyDescent="0.6"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167"/>
      <c r="AA275" s="167"/>
      <c r="AB275" s="167"/>
      <c r="AC275" s="167"/>
    </row>
    <row r="276" spans="14:29" x14ac:dyDescent="0.6"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167"/>
      <c r="AA276" s="167"/>
      <c r="AB276" s="167"/>
      <c r="AC276" s="167"/>
    </row>
    <row r="277" spans="14:29" x14ac:dyDescent="0.6">
      <c r="N277" s="203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  <c r="Z277" s="167"/>
      <c r="AA277" s="167"/>
      <c r="AB277" s="167"/>
      <c r="AC277" s="167"/>
    </row>
    <row r="278" spans="14:29" x14ac:dyDescent="0.6"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  <c r="Z278" s="167"/>
      <c r="AA278" s="167"/>
      <c r="AB278" s="167"/>
      <c r="AC278" s="167"/>
    </row>
    <row r="279" spans="14:29" x14ac:dyDescent="0.6"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167"/>
      <c r="AA279" s="167"/>
      <c r="AB279" s="167"/>
      <c r="AC279" s="167"/>
    </row>
    <row r="280" spans="14:29" x14ac:dyDescent="0.6"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167"/>
      <c r="AA280" s="167"/>
      <c r="AB280" s="167"/>
      <c r="AC280" s="167"/>
    </row>
    <row r="281" spans="14:29" x14ac:dyDescent="0.6"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  <c r="Z281" s="167"/>
      <c r="AA281" s="167"/>
      <c r="AB281" s="167"/>
      <c r="AC281" s="167"/>
    </row>
    <row r="282" spans="14:29" x14ac:dyDescent="0.6"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  <c r="Z282" s="167"/>
      <c r="AA282" s="167"/>
      <c r="AB282" s="167"/>
      <c r="AC282" s="167"/>
    </row>
    <row r="283" spans="14:29" x14ac:dyDescent="0.6"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  <c r="Z283" s="167"/>
      <c r="AA283" s="167"/>
      <c r="AB283" s="167"/>
      <c r="AC283" s="167"/>
    </row>
    <row r="284" spans="14:29" x14ac:dyDescent="0.6"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167"/>
      <c r="AA284" s="167"/>
      <c r="AB284" s="167"/>
      <c r="AC284" s="167"/>
    </row>
    <row r="285" spans="14:29" x14ac:dyDescent="0.6"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  <c r="Z285" s="167"/>
      <c r="AA285" s="167"/>
      <c r="AB285" s="167"/>
      <c r="AC285" s="167"/>
    </row>
    <row r="286" spans="14:29" x14ac:dyDescent="0.6"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167"/>
      <c r="AA286" s="167"/>
      <c r="AB286" s="167"/>
      <c r="AC286" s="167"/>
    </row>
    <row r="287" spans="14:29" x14ac:dyDescent="0.6"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167"/>
      <c r="AA287" s="167"/>
      <c r="AB287" s="167"/>
      <c r="AC287" s="167"/>
    </row>
    <row r="288" spans="14:29" x14ac:dyDescent="0.6"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167"/>
      <c r="AA288" s="167"/>
      <c r="AB288" s="167"/>
      <c r="AC288" s="167"/>
    </row>
    <row r="289" spans="14:29" x14ac:dyDescent="0.6"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167"/>
      <c r="AA289" s="167"/>
      <c r="AB289" s="167"/>
      <c r="AC289" s="167"/>
    </row>
    <row r="290" spans="14:29" x14ac:dyDescent="0.6"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167"/>
      <c r="AA290" s="167"/>
      <c r="AB290" s="167"/>
      <c r="AC290" s="167"/>
    </row>
    <row r="291" spans="14:29" x14ac:dyDescent="0.6"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  <c r="Z291" s="167"/>
      <c r="AA291" s="167"/>
      <c r="AB291" s="167"/>
      <c r="AC291" s="167"/>
    </row>
    <row r="292" spans="14:29" x14ac:dyDescent="0.6">
      <c r="N292" s="203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  <c r="Z292" s="167"/>
      <c r="AA292" s="167"/>
      <c r="AB292" s="167"/>
      <c r="AC292" s="167"/>
    </row>
    <row r="293" spans="14:29" x14ac:dyDescent="0.6">
      <c r="N293" s="203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  <c r="Z293" s="167"/>
      <c r="AA293" s="167"/>
      <c r="AB293" s="167"/>
      <c r="AC293" s="167"/>
    </row>
    <row r="294" spans="14:29" x14ac:dyDescent="0.6"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  <c r="Z294" s="167"/>
      <c r="AA294" s="167"/>
      <c r="AB294" s="167"/>
      <c r="AC294" s="167"/>
    </row>
    <row r="295" spans="14:29" x14ac:dyDescent="0.6"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  <c r="Z295" s="167"/>
      <c r="AA295" s="167"/>
      <c r="AB295" s="167"/>
      <c r="AC295" s="167"/>
    </row>
    <row r="296" spans="14:29" x14ac:dyDescent="0.6">
      <c r="N296" s="203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  <c r="Z296" s="167"/>
      <c r="AA296" s="167"/>
      <c r="AB296" s="167"/>
      <c r="AC296" s="167"/>
    </row>
    <row r="297" spans="14:29" x14ac:dyDescent="0.6"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167"/>
      <c r="AA297" s="167"/>
      <c r="AB297" s="167"/>
      <c r="AC297" s="167"/>
    </row>
    <row r="298" spans="14:29" x14ac:dyDescent="0.6"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167"/>
      <c r="AA298" s="167"/>
      <c r="AB298" s="167"/>
      <c r="AC298" s="167"/>
    </row>
    <row r="299" spans="14:29" x14ac:dyDescent="0.6"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167"/>
      <c r="AA299" s="167"/>
      <c r="AB299" s="167"/>
      <c r="AC299" s="167"/>
    </row>
    <row r="300" spans="14:29" x14ac:dyDescent="0.6"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167"/>
      <c r="AA300" s="167"/>
      <c r="AB300" s="167"/>
      <c r="AC300" s="167"/>
    </row>
    <row r="301" spans="14:29" x14ac:dyDescent="0.6"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167"/>
      <c r="AA301" s="167"/>
      <c r="AB301" s="167"/>
      <c r="AC301" s="167"/>
    </row>
    <row r="302" spans="14:29" x14ac:dyDescent="0.6"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167"/>
      <c r="AA302" s="167"/>
      <c r="AB302" s="167"/>
      <c r="AC302" s="167"/>
    </row>
    <row r="303" spans="14:29" x14ac:dyDescent="0.6"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167"/>
      <c r="AA303" s="167"/>
      <c r="AB303" s="167"/>
      <c r="AC303" s="167"/>
    </row>
    <row r="304" spans="14:29" x14ac:dyDescent="0.6"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167"/>
      <c r="AA304" s="167"/>
      <c r="AB304" s="167"/>
      <c r="AC304" s="167"/>
    </row>
    <row r="305" spans="14:29" x14ac:dyDescent="0.6"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167"/>
      <c r="AA305" s="167"/>
      <c r="AB305" s="167"/>
      <c r="AC305" s="167"/>
    </row>
    <row r="306" spans="14:29" x14ac:dyDescent="0.6"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167"/>
      <c r="AA306" s="167"/>
      <c r="AB306" s="167"/>
      <c r="AC306" s="167"/>
    </row>
    <row r="307" spans="14:29" x14ac:dyDescent="0.6"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167"/>
      <c r="AA307" s="167"/>
      <c r="AB307" s="167"/>
      <c r="AC307" s="167"/>
    </row>
    <row r="308" spans="14:29" x14ac:dyDescent="0.6"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167"/>
      <c r="AA308" s="167"/>
      <c r="AB308" s="167"/>
      <c r="AC308" s="167"/>
    </row>
    <row r="309" spans="14:29" x14ac:dyDescent="0.6"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167"/>
      <c r="AA309" s="167"/>
      <c r="AB309" s="167"/>
      <c r="AC309" s="167"/>
    </row>
    <row r="310" spans="14:29" x14ac:dyDescent="0.6">
      <c r="N310" s="203"/>
      <c r="O310" s="203"/>
      <c r="P310" s="203"/>
      <c r="Q310" s="203"/>
      <c r="R310" s="203"/>
      <c r="S310" s="203"/>
      <c r="T310" s="203"/>
      <c r="U310" s="203"/>
      <c r="V310" s="203"/>
      <c r="W310" s="203"/>
      <c r="X310" s="203"/>
      <c r="Y310" s="203"/>
      <c r="Z310" s="167"/>
      <c r="AA310" s="167"/>
      <c r="AB310" s="167"/>
      <c r="AC310" s="167"/>
    </row>
    <row r="311" spans="14:29" x14ac:dyDescent="0.6"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167"/>
      <c r="AA311" s="167"/>
      <c r="AB311" s="167"/>
      <c r="AC311" s="167"/>
    </row>
    <row r="312" spans="14:29" x14ac:dyDescent="0.6"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167"/>
      <c r="AA312" s="167"/>
      <c r="AB312" s="167"/>
      <c r="AC312" s="167"/>
    </row>
    <row r="313" spans="14:29" x14ac:dyDescent="0.6"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167"/>
      <c r="AA313" s="167"/>
      <c r="AB313" s="167"/>
      <c r="AC313" s="167"/>
    </row>
    <row r="314" spans="14:29" x14ac:dyDescent="0.6"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167"/>
      <c r="AA314" s="167"/>
      <c r="AB314" s="167"/>
      <c r="AC314" s="167"/>
    </row>
    <row r="315" spans="14:29" x14ac:dyDescent="0.6"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167"/>
      <c r="AA315" s="167"/>
      <c r="AB315" s="167"/>
      <c r="AC315" s="167"/>
    </row>
    <row r="316" spans="14:29" x14ac:dyDescent="0.6"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167"/>
      <c r="AA316" s="167"/>
      <c r="AB316" s="167"/>
      <c r="AC316" s="167"/>
    </row>
    <row r="317" spans="14:29" x14ac:dyDescent="0.6"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167"/>
      <c r="AA317" s="167"/>
      <c r="AB317" s="167"/>
      <c r="AC317" s="167"/>
    </row>
    <row r="318" spans="14:29" x14ac:dyDescent="0.6"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167"/>
      <c r="AA318" s="167"/>
      <c r="AB318" s="167"/>
      <c r="AC318" s="167"/>
    </row>
    <row r="319" spans="14:29" x14ac:dyDescent="0.6"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167"/>
      <c r="AA319" s="167"/>
      <c r="AB319" s="167"/>
      <c r="AC319" s="167"/>
    </row>
    <row r="320" spans="14:29" x14ac:dyDescent="0.6"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  <c r="Z320" s="167"/>
      <c r="AA320" s="167"/>
      <c r="AB320" s="167"/>
      <c r="AC320" s="167"/>
    </row>
    <row r="321" spans="14:29" x14ac:dyDescent="0.6"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  <c r="Z321" s="167"/>
      <c r="AA321" s="167"/>
      <c r="AB321" s="167"/>
      <c r="AC321" s="167"/>
    </row>
    <row r="322" spans="14:29" x14ac:dyDescent="0.6"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  <c r="Z322" s="167"/>
      <c r="AA322" s="167"/>
      <c r="AB322" s="167"/>
      <c r="AC322" s="167"/>
    </row>
    <row r="323" spans="14:29" x14ac:dyDescent="0.6"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167"/>
      <c r="AA323" s="167"/>
      <c r="AB323" s="167"/>
      <c r="AC323" s="167"/>
    </row>
    <row r="324" spans="14:29" x14ac:dyDescent="0.6"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167"/>
      <c r="AA324" s="167"/>
      <c r="AB324" s="167"/>
      <c r="AC324" s="167"/>
    </row>
    <row r="325" spans="14:29" x14ac:dyDescent="0.6">
      <c r="N325" s="203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  <c r="Z325" s="167"/>
      <c r="AA325" s="167"/>
      <c r="AB325" s="167"/>
      <c r="AC325" s="167"/>
    </row>
    <row r="326" spans="14:29" x14ac:dyDescent="0.6"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167"/>
      <c r="AA326" s="167"/>
      <c r="AB326" s="167"/>
      <c r="AC326" s="167"/>
    </row>
    <row r="327" spans="14:29" x14ac:dyDescent="0.6"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167"/>
      <c r="AA327" s="167"/>
      <c r="AB327" s="167"/>
      <c r="AC327" s="167"/>
    </row>
    <row r="328" spans="14:29" x14ac:dyDescent="0.6"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167"/>
      <c r="AA328" s="167"/>
      <c r="AB328" s="167"/>
      <c r="AC328" s="167"/>
    </row>
    <row r="329" spans="14:29" x14ac:dyDescent="0.6"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167"/>
      <c r="AA329" s="167"/>
      <c r="AB329" s="167"/>
      <c r="AC329" s="167"/>
    </row>
    <row r="330" spans="14:29" x14ac:dyDescent="0.6"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167"/>
      <c r="AA330" s="167"/>
      <c r="AB330" s="167"/>
      <c r="AC330" s="167"/>
    </row>
    <row r="331" spans="14:29" x14ac:dyDescent="0.6"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167"/>
      <c r="AA331" s="167"/>
      <c r="AB331" s="167"/>
      <c r="AC331" s="167"/>
    </row>
    <row r="332" spans="14:29" x14ac:dyDescent="0.6"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167"/>
      <c r="AA332" s="167"/>
      <c r="AB332" s="167"/>
      <c r="AC332" s="167"/>
    </row>
    <row r="333" spans="14:29" x14ac:dyDescent="0.6"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167"/>
      <c r="AA333" s="167"/>
      <c r="AB333" s="167"/>
      <c r="AC333" s="167"/>
    </row>
    <row r="334" spans="14:29" x14ac:dyDescent="0.6"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167"/>
      <c r="AA334" s="167"/>
      <c r="AB334" s="167"/>
      <c r="AC334" s="167"/>
    </row>
    <row r="335" spans="14:29" x14ac:dyDescent="0.6"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167"/>
      <c r="AA335" s="167"/>
      <c r="AB335" s="167"/>
      <c r="AC335" s="167"/>
    </row>
    <row r="336" spans="14:29" x14ac:dyDescent="0.6"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167"/>
      <c r="AA336" s="167"/>
      <c r="AB336" s="167"/>
      <c r="AC336" s="167"/>
    </row>
    <row r="337" spans="14:29" x14ac:dyDescent="0.6"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167"/>
      <c r="AA337" s="167"/>
      <c r="AB337" s="167"/>
      <c r="AC337" s="167"/>
    </row>
    <row r="338" spans="14:29" x14ac:dyDescent="0.6"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167"/>
      <c r="AA338" s="167"/>
      <c r="AB338" s="167"/>
      <c r="AC338" s="167"/>
    </row>
    <row r="339" spans="14:29" x14ac:dyDescent="0.6"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167"/>
      <c r="AA339" s="167"/>
      <c r="AB339" s="167"/>
      <c r="AC339" s="167"/>
    </row>
    <row r="340" spans="14:29" x14ac:dyDescent="0.6"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167"/>
      <c r="AA340" s="167"/>
      <c r="AB340" s="167"/>
      <c r="AC340" s="167"/>
    </row>
    <row r="341" spans="14:29" x14ac:dyDescent="0.6"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167"/>
      <c r="AA341" s="167"/>
      <c r="AB341" s="167"/>
      <c r="AC341" s="167"/>
    </row>
    <row r="342" spans="14:29" x14ac:dyDescent="0.6"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167"/>
      <c r="AA342" s="167"/>
      <c r="AB342" s="167"/>
      <c r="AC342" s="167"/>
    </row>
    <row r="343" spans="14:29" x14ac:dyDescent="0.6"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167"/>
      <c r="AA343" s="167"/>
      <c r="AB343" s="167"/>
      <c r="AC343" s="167"/>
    </row>
    <row r="344" spans="14:29" x14ac:dyDescent="0.6"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167"/>
      <c r="AA344" s="167"/>
      <c r="AB344" s="167"/>
      <c r="AC344" s="167"/>
    </row>
    <row r="345" spans="14:29" x14ac:dyDescent="0.6"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167"/>
      <c r="AA345" s="167"/>
      <c r="AB345" s="167"/>
      <c r="AC345" s="167"/>
    </row>
    <row r="346" spans="14:29" x14ac:dyDescent="0.6">
      <c r="N346" s="203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  <c r="Z346" s="167"/>
      <c r="AA346" s="167"/>
      <c r="AB346" s="167"/>
      <c r="AC346" s="167"/>
    </row>
    <row r="347" spans="14:29" x14ac:dyDescent="0.6"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167"/>
      <c r="AA347" s="167"/>
      <c r="AB347" s="167"/>
      <c r="AC347" s="167"/>
    </row>
    <row r="348" spans="14:29" x14ac:dyDescent="0.6">
      <c r="N348" s="203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167"/>
      <c r="AA348" s="167"/>
      <c r="AB348" s="167"/>
      <c r="AC348" s="167"/>
    </row>
    <row r="349" spans="14:29" x14ac:dyDescent="0.6"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167"/>
      <c r="AA349" s="167"/>
      <c r="AB349" s="167"/>
      <c r="AC349" s="167"/>
    </row>
    <row r="350" spans="14:29" x14ac:dyDescent="0.6">
      <c r="N350" s="203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167"/>
      <c r="AA350" s="167"/>
      <c r="AB350" s="167"/>
      <c r="AC350" s="167"/>
    </row>
    <row r="351" spans="14:29" x14ac:dyDescent="0.6"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167"/>
      <c r="AA351" s="167"/>
      <c r="AB351" s="167"/>
      <c r="AC351" s="167"/>
    </row>
    <row r="352" spans="14:29" x14ac:dyDescent="0.6">
      <c r="N352" s="203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167"/>
      <c r="AA352" s="167"/>
      <c r="AB352" s="167"/>
      <c r="AC352" s="167"/>
    </row>
    <row r="353" spans="14:29" x14ac:dyDescent="0.6">
      <c r="N353" s="203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  <c r="Z353" s="167"/>
      <c r="AA353" s="167"/>
      <c r="AB353" s="167"/>
      <c r="AC353" s="167"/>
    </row>
    <row r="354" spans="14:29" x14ac:dyDescent="0.6">
      <c r="N354" s="203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167"/>
      <c r="AA354" s="167"/>
      <c r="AB354" s="167"/>
      <c r="AC354" s="167"/>
    </row>
    <row r="355" spans="14:29" x14ac:dyDescent="0.6">
      <c r="N355" s="203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167"/>
      <c r="AA355" s="167"/>
      <c r="AB355" s="167"/>
      <c r="AC355" s="167"/>
    </row>
    <row r="356" spans="14:29" x14ac:dyDescent="0.6">
      <c r="N356" s="203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167"/>
      <c r="AA356" s="167"/>
      <c r="AB356" s="167"/>
      <c r="AC356" s="167"/>
    </row>
    <row r="357" spans="14:29" x14ac:dyDescent="0.6"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167"/>
      <c r="AA357" s="167"/>
      <c r="AB357" s="167"/>
      <c r="AC357" s="167"/>
    </row>
    <row r="358" spans="14:29" x14ac:dyDescent="0.6"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167"/>
      <c r="AA358" s="167"/>
      <c r="AB358" s="167"/>
      <c r="AC358" s="167"/>
    </row>
    <row r="359" spans="14:29" x14ac:dyDescent="0.6"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167"/>
      <c r="AA359" s="167"/>
      <c r="AB359" s="167"/>
      <c r="AC359" s="167"/>
    </row>
    <row r="360" spans="14:29" x14ac:dyDescent="0.6"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167"/>
      <c r="AA360" s="167"/>
      <c r="AB360" s="167"/>
      <c r="AC360" s="167"/>
    </row>
    <row r="361" spans="14:29" x14ac:dyDescent="0.6"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167"/>
      <c r="AA361" s="167"/>
      <c r="AB361" s="167"/>
      <c r="AC361" s="167"/>
    </row>
    <row r="362" spans="14:29" x14ac:dyDescent="0.6">
      <c r="N362" s="203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  <c r="Z362" s="167"/>
      <c r="AA362" s="167"/>
      <c r="AB362" s="167"/>
      <c r="AC362" s="167"/>
    </row>
    <row r="363" spans="14:29" x14ac:dyDescent="0.6">
      <c r="N363" s="203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  <c r="Z363" s="167"/>
      <c r="AA363" s="167"/>
      <c r="AB363" s="167"/>
      <c r="AC363" s="167"/>
    </row>
    <row r="364" spans="14:29" x14ac:dyDescent="0.6">
      <c r="N364" s="203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  <c r="Z364" s="167"/>
      <c r="AA364" s="167"/>
      <c r="AB364" s="167"/>
      <c r="AC364" s="167"/>
    </row>
    <row r="365" spans="14:29" x14ac:dyDescent="0.6">
      <c r="N365" s="203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  <c r="Z365" s="167"/>
      <c r="AA365" s="167"/>
      <c r="AB365" s="167"/>
      <c r="AC365" s="167"/>
    </row>
    <row r="366" spans="14:29" x14ac:dyDescent="0.6"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167"/>
      <c r="AA366" s="167"/>
      <c r="AB366" s="167"/>
      <c r="AC366" s="167"/>
    </row>
    <row r="367" spans="14:29" x14ac:dyDescent="0.6"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167"/>
      <c r="AA367" s="167"/>
      <c r="AB367" s="167"/>
      <c r="AC367" s="167"/>
    </row>
    <row r="368" spans="14:29" x14ac:dyDescent="0.6"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167"/>
      <c r="AA368" s="167"/>
      <c r="AB368" s="167"/>
      <c r="AC368" s="167"/>
    </row>
    <row r="369" spans="14:29" x14ac:dyDescent="0.6"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167"/>
      <c r="AA369" s="167"/>
      <c r="AB369" s="167"/>
      <c r="AC369" s="167"/>
    </row>
    <row r="370" spans="14:29" x14ac:dyDescent="0.6"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167"/>
      <c r="AA370" s="167"/>
      <c r="AB370" s="167"/>
      <c r="AC370" s="167"/>
    </row>
    <row r="371" spans="14:29" x14ac:dyDescent="0.6"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167"/>
      <c r="AA371" s="167"/>
      <c r="AB371" s="167"/>
      <c r="AC371" s="167"/>
    </row>
    <row r="372" spans="14:29" x14ac:dyDescent="0.6"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167"/>
      <c r="AA372" s="167"/>
      <c r="AB372" s="167"/>
      <c r="AC372" s="167"/>
    </row>
    <row r="373" spans="14:29" x14ac:dyDescent="0.6"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167"/>
      <c r="AA373" s="167"/>
      <c r="AB373" s="167"/>
      <c r="AC373" s="167"/>
    </row>
    <row r="374" spans="14:29" x14ac:dyDescent="0.6"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167"/>
      <c r="AA374" s="167"/>
      <c r="AB374" s="167"/>
      <c r="AC374" s="167"/>
    </row>
    <row r="375" spans="14:29" x14ac:dyDescent="0.6"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167"/>
      <c r="AA375" s="167"/>
      <c r="AB375" s="167"/>
      <c r="AC375" s="167"/>
    </row>
    <row r="376" spans="14:29" x14ac:dyDescent="0.6"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167"/>
      <c r="AA376" s="167"/>
      <c r="AB376" s="167"/>
      <c r="AC376" s="167"/>
    </row>
    <row r="377" spans="14:29" x14ac:dyDescent="0.6"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167"/>
      <c r="AA377" s="167"/>
      <c r="AB377" s="167"/>
      <c r="AC377" s="167"/>
    </row>
    <row r="378" spans="14:29" x14ac:dyDescent="0.6"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  <c r="Z378" s="167"/>
      <c r="AA378" s="167"/>
      <c r="AB378" s="167"/>
      <c r="AC378" s="167"/>
    </row>
    <row r="379" spans="14:29" x14ac:dyDescent="0.6"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  <c r="Z379" s="167"/>
      <c r="AA379" s="167"/>
      <c r="AB379" s="167"/>
      <c r="AC379" s="167"/>
    </row>
    <row r="380" spans="14:29" x14ac:dyDescent="0.6"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  <c r="Z380" s="167"/>
      <c r="AA380" s="167"/>
      <c r="AB380" s="167"/>
      <c r="AC380" s="167"/>
    </row>
    <row r="381" spans="14:29" x14ac:dyDescent="0.6"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  <c r="Z381" s="167"/>
      <c r="AA381" s="167"/>
      <c r="AB381" s="167"/>
      <c r="AC381" s="167"/>
    </row>
    <row r="382" spans="14:29" x14ac:dyDescent="0.6"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  <c r="Z382" s="167"/>
      <c r="AA382" s="167"/>
      <c r="AB382" s="167"/>
      <c r="AC382" s="167"/>
    </row>
    <row r="383" spans="14:29" x14ac:dyDescent="0.6"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  <c r="Z383" s="167"/>
      <c r="AA383" s="167"/>
      <c r="AB383" s="167"/>
      <c r="AC383" s="167"/>
    </row>
    <row r="384" spans="14:29" x14ac:dyDescent="0.6"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167"/>
      <c r="AA384" s="167"/>
      <c r="AB384" s="167"/>
      <c r="AC384" s="167"/>
    </row>
    <row r="385" spans="14:29" x14ac:dyDescent="0.6"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167"/>
      <c r="AA385" s="167"/>
      <c r="AB385" s="167"/>
      <c r="AC385" s="167"/>
    </row>
    <row r="386" spans="14:29" x14ac:dyDescent="0.6"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167"/>
      <c r="AA386" s="167"/>
      <c r="AB386" s="167"/>
      <c r="AC386" s="167"/>
    </row>
    <row r="387" spans="14:29" x14ac:dyDescent="0.6"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167"/>
      <c r="AA387" s="167"/>
      <c r="AB387" s="167"/>
      <c r="AC387" s="167"/>
    </row>
    <row r="388" spans="14:29" x14ac:dyDescent="0.6"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167"/>
      <c r="AA388" s="167"/>
      <c r="AB388" s="167"/>
      <c r="AC388" s="167"/>
    </row>
    <row r="389" spans="14:29" x14ac:dyDescent="0.6"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167"/>
      <c r="AA389" s="167"/>
      <c r="AB389" s="167"/>
      <c r="AC389" s="167"/>
    </row>
    <row r="390" spans="14:29" x14ac:dyDescent="0.6"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167"/>
      <c r="AA390" s="167"/>
      <c r="AB390" s="167"/>
      <c r="AC390" s="167"/>
    </row>
    <row r="391" spans="14:29" x14ac:dyDescent="0.6">
      <c r="N391" s="203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167"/>
      <c r="AA391" s="167"/>
      <c r="AB391" s="167"/>
      <c r="AC391" s="167"/>
    </row>
    <row r="392" spans="14:29" x14ac:dyDescent="0.6">
      <c r="N392" s="203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  <c r="Z392" s="167"/>
      <c r="AA392" s="167"/>
      <c r="AB392" s="167"/>
      <c r="AC392" s="167"/>
    </row>
    <row r="393" spans="14:29" x14ac:dyDescent="0.6">
      <c r="N393" s="203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  <c r="Z393" s="167"/>
      <c r="AA393" s="167"/>
      <c r="AB393" s="167"/>
      <c r="AC393" s="167"/>
    </row>
    <row r="394" spans="14:29" x14ac:dyDescent="0.6">
      <c r="N394" s="203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  <c r="Z394" s="167"/>
      <c r="AA394" s="167"/>
      <c r="AB394" s="167"/>
      <c r="AC394" s="167"/>
    </row>
    <row r="395" spans="14:29" x14ac:dyDescent="0.6">
      <c r="N395" s="203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  <c r="Z395" s="167"/>
      <c r="AA395" s="167"/>
      <c r="AB395" s="167"/>
      <c r="AC395" s="167"/>
    </row>
    <row r="396" spans="14:29" x14ac:dyDescent="0.6">
      <c r="N396" s="203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  <c r="Z396" s="167"/>
      <c r="AA396" s="167"/>
      <c r="AB396" s="167"/>
      <c r="AC396" s="167"/>
    </row>
    <row r="397" spans="14:29" x14ac:dyDescent="0.6">
      <c r="N397" s="203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  <c r="Z397" s="167"/>
      <c r="AA397" s="167"/>
      <c r="AB397" s="167"/>
      <c r="AC397" s="167"/>
    </row>
    <row r="398" spans="14:29" x14ac:dyDescent="0.6"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167"/>
      <c r="AA398" s="167"/>
      <c r="AB398" s="167"/>
      <c r="AC398" s="167"/>
    </row>
    <row r="399" spans="14:29" x14ac:dyDescent="0.6">
      <c r="N399" s="203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  <c r="Z399" s="167"/>
      <c r="AA399" s="167"/>
      <c r="AB399" s="167"/>
      <c r="AC399" s="167"/>
    </row>
    <row r="400" spans="14:29" x14ac:dyDescent="0.6"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  <c r="Z400" s="167"/>
      <c r="AA400" s="167"/>
      <c r="AB400" s="167"/>
      <c r="AC400" s="167"/>
    </row>
    <row r="401" spans="14:29" x14ac:dyDescent="0.6"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167"/>
      <c r="AA401" s="167"/>
      <c r="AB401" s="167"/>
      <c r="AC401" s="167"/>
    </row>
    <row r="402" spans="14:29" x14ac:dyDescent="0.6"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  <c r="Z402" s="167"/>
      <c r="AA402" s="167"/>
      <c r="AB402" s="167"/>
      <c r="AC402" s="167"/>
    </row>
    <row r="403" spans="14:29" x14ac:dyDescent="0.6">
      <c r="N403" s="203"/>
      <c r="O403" s="203"/>
      <c r="P403" s="203"/>
      <c r="Q403" s="203"/>
      <c r="R403" s="203"/>
      <c r="S403" s="203"/>
      <c r="T403" s="203"/>
      <c r="U403" s="203"/>
      <c r="V403" s="203"/>
      <c r="W403" s="203"/>
      <c r="X403" s="203"/>
      <c r="Y403" s="203"/>
      <c r="Z403" s="167"/>
      <c r="AA403" s="167"/>
      <c r="AB403" s="167"/>
      <c r="AC403" s="167"/>
    </row>
    <row r="404" spans="14:29" x14ac:dyDescent="0.6">
      <c r="N404" s="203"/>
      <c r="O404" s="203"/>
      <c r="P404" s="203"/>
      <c r="Q404" s="203"/>
      <c r="R404" s="203"/>
      <c r="S404" s="203"/>
      <c r="T404" s="203"/>
      <c r="U404" s="203"/>
      <c r="V404" s="203"/>
      <c r="W404" s="203"/>
      <c r="X404" s="203"/>
      <c r="Y404" s="203"/>
      <c r="Z404" s="167"/>
      <c r="AA404" s="167"/>
      <c r="AB404" s="167"/>
      <c r="AC404" s="167"/>
    </row>
    <row r="405" spans="14:29" x14ac:dyDescent="0.6">
      <c r="N405" s="203"/>
      <c r="O405" s="203"/>
      <c r="P405" s="203"/>
      <c r="Q405" s="203"/>
      <c r="R405" s="203"/>
      <c r="S405" s="203"/>
      <c r="T405" s="203"/>
      <c r="U405" s="203"/>
      <c r="V405" s="203"/>
      <c r="W405" s="203"/>
      <c r="X405" s="203"/>
      <c r="Y405" s="203"/>
      <c r="Z405" s="167"/>
      <c r="AA405" s="167"/>
      <c r="AB405" s="167"/>
      <c r="AC405" s="167"/>
    </row>
    <row r="406" spans="14:29" x14ac:dyDescent="0.6">
      <c r="N406" s="203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  <c r="Z406" s="167"/>
      <c r="AA406" s="167"/>
      <c r="AB406" s="167"/>
      <c r="AC406" s="167"/>
    </row>
    <row r="407" spans="14:29" x14ac:dyDescent="0.6">
      <c r="N407" s="203"/>
      <c r="O407" s="203"/>
      <c r="P407" s="203"/>
      <c r="Q407" s="203"/>
      <c r="R407" s="203"/>
      <c r="S407" s="203"/>
      <c r="T407" s="203"/>
      <c r="U407" s="203"/>
      <c r="V407" s="203"/>
      <c r="W407" s="203"/>
      <c r="X407" s="203"/>
      <c r="Y407" s="203"/>
      <c r="Z407" s="167"/>
      <c r="AA407" s="167"/>
      <c r="AB407" s="167"/>
      <c r="AC407" s="167"/>
    </row>
    <row r="408" spans="14:29" x14ac:dyDescent="0.6">
      <c r="N408" s="203"/>
      <c r="O408" s="203"/>
      <c r="P408" s="203"/>
      <c r="Q408" s="203"/>
      <c r="R408" s="203"/>
      <c r="S408" s="203"/>
      <c r="T408" s="203"/>
      <c r="U408" s="203"/>
      <c r="V408" s="203"/>
      <c r="W408" s="203"/>
      <c r="X408" s="203"/>
      <c r="Y408" s="203"/>
      <c r="Z408" s="167"/>
      <c r="AA408" s="167"/>
      <c r="AB408" s="167"/>
      <c r="AC408" s="167"/>
    </row>
    <row r="409" spans="14:29" x14ac:dyDescent="0.6">
      <c r="N409" s="203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  <c r="Z409" s="167"/>
      <c r="AA409" s="167"/>
      <c r="AB409" s="167"/>
      <c r="AC409" s="167"/>
    </row>
    <row r="410" spans="14:29" x14ac:dyDescent="0.6">
      <c r="N410" s="203"/>
      <c r="O410" s="203"/>
      <c r="P410" s="203"/>
      <c r="Q410" s="203"/>
      <c r="R410" s="203"/>
      <c r="S410" s="203"/>
      <c r="T410" s="203"/>
      <c r="U410" s="203"/>
      <c r="V410" s="203"/>
      <c r="W410" s="203"/>
      <c r="X410" s="203"/>
      <c r="Y410" s="203"/>
      <c r="Z410" s="167"/>
      <c r="AA410" s="167"/>
      <c r="AB410" s="167"/>
      <c r="AC410" s="167"/>
    </row>
    <row r="411" spans="14:29" x14ac:dyDescent="0.6">
      <c r="N411" s="203"/>
      <c r="O411" s="203"/>
      <c r="P411" s="203"/>
      <c r="Q411" s="203"/>
      <c r="R411" s="203"/>
      <c r="S411" s="203"/>
      <c r="T411" s="203"/>
      <c r="U411" s="203"/>
      <c r="V411" s="203"/>
      <c r="W411" s="203"/>
      <c r="X411" s="203"/>
      <c r="Y411" s="203"/>
      <c r="Z411" s="167"/>
      <c r="AA411" s="167"/>
      <c r="AB411" s="167"/>
      <c r="AC411" s="167"/>
    </row>
    <row r="412" spans="14:29" x14ac:dyDescent="0.6">
      <c r="N412" s="203"/>
      <c r="O412" s="203"/>
      <c r="P412" s="203"/>
      <c r="Q412" s="203"/>
      <c r="R412" s="203"/>
      <c r="S412" s="203"/>
      <c r="T412" s="203"/>
      <c r="U412" s="203"/>
      <c r="V412" s="203"/>
      <c r="W412" s="203"/>
      <c r="X412" s="203"/>
      <c r="Y412" s="203"/>
      <c r="Z412" s="167"/>
      <c r="AA412" s="167"/>
      <c r="AB412" s="167"/>
      <c r="AC412" s="167"/>
    </row>
    <row r="413" spans="14:29" x14ac:dyDescent="0.6">
      <c r="N413" s="203"/>
      <c r="O413" s="203"/>
      <c r="P413" s="203"/>
      <c r="Q413" s="203"/>
      <c r="R413" s="203"/>
      <c r="S413" s="203"/>
      <c r="T413" s="203"/>
      <c r="U413" s="203"/>
      <c r="V413" s="203"/>
      <c r="W413" s="203"/>
      <c r="X413" s="203"/>
      <c r="Y413" s="203"/>
      <c r="Z413" s="167"/>
      <c r="AA413" s="167"/>
      <c r="AB413" s="167"/>
      <c r="AC413" s="167"/>
    </row>
    <row r="414" spans="14:29" x14ac:dyDescent="0.6">
      <c r="N414" s="203"/>
      <c r="O414" s="203"/>
      <c r="P414" s="203"/>
      <c r="Q414" s="203"/>
      <c r="R414" s="203"/>
      <c r="S414" s="203"/>
      <c r="T414" s="203"/>
      <c r="U414" s="203"/>
      <c r="V414" s="203"/>
      <c r="W414" s="203"/>
      <c r="X414" s="203"/>
      <c r="Y414" s="203"/>
      <c r="Z414" s="167"/>
      <c r="AA414" s="167"/>
      <c r="AB414" s="167"/>
      <c r="AC414" s="167"/>
    </row>
    <row r="415" spans="14:29" x14ac:dyDescent="0.6">
      <c r="N415" s="203"/>
      <c r="O415" s="203"/>
      <c r="P415" s="203"/>
      <c r="Q415" s="203"/>
      <c r="R415" s="203"/>
      <c r="S415" s="203"/>
      <c r="T415" s="203"/>
      <c r="U415" s="203"/>
      <c r="V415" s="203"/>
      <c r="W415" s="203"/>
      <c r="X415" s="203"/>
      <c r="Y415" s="203"/>
      <c r="Z415" s="167"/>
      <c r="AA415" s="167"/>
      <c r="AB415" s="167"/>
      <c r="AC415" s="167"/>
    </row>
    <row r="416" spans="14:29" x14ac:dyDescent="0.6">
      <c r="N416" s="203"/>
      <c r="O416" s="203"/>
      <c r="P416" s="203"/>
      <c r="Q416" s="203"/>
      <c r="R416" s="203"/>
      <c r="S416" s="203"/>
      <c r="T416" s="203"/>
      <c r="U416" s="203"/>
      <c r="V416" s="203"/>
      <c r="W416" s="203"/>
      <c r="X416" s="203"/>
      <c r="Y416" s="203"/>
      <c r="Z416" s="167"/>
      <c r="AA416" s="167"/>
      <c r="AB416" s="167"/>
      <c r="AC416" s="167"/>
    </row>
    <row r="417" spans="14:29" x14ac:dyDescent="0.6">
      <c r="N417" s="203"/>
      <c r="O417" s="203"/>
      <c r="P417" s="203"/>
      <c r="Q417" s="203"/>
      <c r="R417" s="203"/>
      <c r="S417" s="203"/>
      <c r="T417" s="203"/>
      <c r="U417" s="203"/>
      <c r="V417" s="203"/>
      <c r="W417" s="203"/>
      <c r="X417" s="203"/>
      <c r="Y417" s="203"/>
      <c r="Z417" s="167"/>
      <c r="AA417" s="167"/>
      <c r="AB417" s="167"/>
      <c r="AC417" s="167"/>
    </row>
    <row r="418" spans="14:29" x14ac:dyDescent="0.6">
      <c r="N418" s="203"/>
      <c r="O418" s="203"/>
      <c r="P418" s="203"/>
      <c r="Q418" s="203"/>
      <c r="R418" s="203"/>
      <c r="S418" s="203"/>
      <c r="T418" s="203"/>
      <c r="U418" s="203"/>
      <c r="V418" s="203"/>
      <c r="W418" s="203"/>
      <c r="X418" s="203"/>
      <c r="Y418" s="203"/>
      <c r="Z418" s="167"/>
      <c r="AA418" s="167"/>
      <c r="AB418" s="167"/>
      <c r="AC418" s="167"/>
    </row>
    <row r="419" spans="14:29" x14ac:dyDescent="0.6">
      <c r="N419" s="203"/>
      <c r="O419" s="203"/>
      <c r="P419" s="203"/>
      <c r="Q419" s="203"/>
      <c r="R419" s="203"/>
      <c r="S419" s="203"/>
      <c r="T419" s="203"/>
      <c r="U419" s="203"/>
      <c r="V419" s="203"/>
      <c r="W419" s="203"/>
      <c r="X419" s="203"/>
      <c r="Y419" s="203"/>
      <c r="Z419" s="167"/>
      <c r="AA419" s="167"/>
      <c r="AB419" s="167"/>
      <c r="AC419" s="167"/>
    </row>
    <row r="420" spans="14:29" x14ac:dyDescent="0.6">
      <c r="N420" s="203"/>
      <c r="O420" s="203"/>
      <c r="P420" s="203"/>
      <c r="Q420" s="203"/>
      <c r="R420" s="203"/>
      <c r="S420" s="203"/>
      <c r="T420" s="203"/>
      <c r="U420" s="203"/>
      <c r="V420" s="203"/>
      <c r="W420" s="203"/>
      <c r="X420" s="203"/>
      <c r="Y420" s="203"/>
      <c r="Z420" s="167"/>
      <c r="AA420" s="167"/>
      <c r="AB420" s="167"/>
      <c r="AC420" s="167"/>
    </row>
    <row r="421" spans="14:29" x14ac:dyDescent="0.6">
      <c r="N421" s="203"/>
      <c r="O421" s="203"/>
      <c r="P421" s="203"/>
      <c r="Q421" s="203"/>
      <c r="R421" s="203"/>
      <c r="S421" s="203"/>
      <c r="T421" s="203"/>
      <c r="U421" s="203"/>
      <c r="V421" s="203"/>
      <c r="W421" s="203"/>
      <c r="X421" s="203"/>
      <c r="Y421" s="203"/>
      <c r="Z421" s="167"/>
      <c r="AA421" s="167"/>
      <c r="AB421" s="167"/>
      <c r="AC421" s="167"/>
    </row>
    <row r="422" spans="14:29" x14ac:dyDescent="0.6">
      <c r="N422" s="203"/>
      <c r="O422" s="203"/>
      <c r="P422" s="203"/>
      <c r="Q422" s="203"/>
      <c r="R422" s="203"/>
      <c r="S422" s="203"/>
      <c r="T422" s="203"/>
      <c r="U422" s="203"/>
      <c r="V422" s="203"/>
      <c r="W422" s="203"/>
      <c r="X422" s="203"/>
      <c r="Y422" s="203"/>
      <c r="Z422" s="167"/>
      <c r="AA422" s="167"/>
      <c r="AB422" s="167"/>
      <c r="AC422" s="167"/>
    </row>
    <row r="423" spans="14:29" x14ac:dyDescent="0.6">
      <c r="N423" s="203"/>
      <c r="O423" s="203"/>
      <c r="P423" s="203"/>
      <c r="Q423" s="203"/>
      <c r="R423" s="203"/>
      <c r="S423" s="203"/>
      <c r="T423" s="203"/>
      <c r="U423" s="203"/>
      <c r="V423" s="203"/>
      <c r="W423" s="203"/>
      <c r="X423" s="203"/>
      <c r="Y423" s="203"/>
      <c r="Z423" s="167"/>
      <c r="AA423" s="167"/>
      <c r="AB423" s="167"/>
      <c r="AC423" s="167"/>
    </row>
    <row r="424" spans="14:29" x14ac:dyDescent="0.6">
      <c r="N424" s="203"/>
      <c r="O424" s="203"/>
      <c r="P424" s="203"/>
      <c r="Q424" s="203"/>
      <c r="R424" s="203"/>
      <c r="S424" s="203"/>
      <c r="T424" s="203"/>
      <c r="U424" s="203"/>
      <c r="V424" s="203"/>
      <c r="W424" s="203"/>
      <c r="X424" s="203"/>
      <c r="Y424" s="203"/>
      <c r="Z424" s="167"/>
      <c r="AA424" s="167"/>
      <c r="AB424" s="167"/>
      <c r="AC424" s="167"/>
    </row>
    <row r="425" spans="14:29" x14ac:dyDescent="0.6">
      <c r="N425" s="203"/>
      <c r="O425" s="203"/>
      <c r="P425" s="203"/>
      <c r="Q425" s="203"/>
      <c r="R425" s="203"/>
      <c r="S425" s="203"/>
      <c r="T425" s="203"/>
      <c r="U425" s="203"/>
      <c r="V425" s="203"/>
      <c r="W425" s="203"/>
      <c r="X425" s="203"/>
      <c r="Y425" s="203"/>
      <c r="Z425" s="167"/>
      <c r="AA425" s="167"/>
      <c r="AB425" s="167"/>
      <c r="AC425" s="167"/>
    </row>
    <row r="426" spans="14:29" x14ac:dyDescent="0.6"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167"/>
      <c r="AA426" s="167"/>
      <c r="AB426" s="167"/>
      <c r="AC426" s="167"/>
    </row>
    <row r="427" spans="14:29" x14ac:dyDescent="0.6"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167"/>
      <c r="AA427" s="167"/>
      <c r="AB427" s="167"/>
      <c r="AC427" s="167"/>
    </row>
    <row r="428" spans="14:29" x14ac:dyDescent="0.6"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167"/>
      <c r="AA428" s="167"/>
      <c r="AB428" s="167"/>
      <c r="AC428" s="167"/>
    </row>
    <row r="429" spans="14:29" x14ac:dyDescent="0.6"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167"/>
      <c r="AA429" s="167"/>
      <c r="AB429" s="167"/>
      <c r="AC429" s="167"/>
    </row>
    <row r="430" spans="14:29" x14ac:dyDescent="0.6"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167"/>
      <c r="AA430" s="167"/>
      <c r="AB430" s="167"/>
      <c r="AC430" s="167"/>
    </row>
    <row r="431" spans="14:29" x14ac:dyDescent="0.6">
      <c r="N431" s="203"/>
      <c r="O431" s="203"/>
      <c r="P431" s="203"/>
      <c r="Q431" s="203"/>
      <c r="R431" s="203"/>
      <c r="S431" s="203"/>
      <c r="T431" s="203"/>
      <c r="U431" s="203"/>
      <c r="V431" s="203"/>
      <c r="W431" s="203"/>
      <c r="X431" s="203"/>
      <c r="Y431" s="203"/>
      <c r="Z431" s="167"/>
      <c r="AA431" s="167"/>
      <c r="AB431" s="167"/>
      <c r="AC431" s="167"/>
    </row>
    <row r="432" spans="14:29" x14ac:dyDescent="0.6"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167"/>
      <c r="AA432" s="167"/>
      <c r="AB432" s="167"/>
      <c r="AC432" s="167"/>
    </row>
    <row r="433" spans="14:29" x14ac:dyDescent="0.6"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167"/>
      <c r="AA433" s="167"/>
      <c r="AB433" s="167"/>
      <c r="AC433" s="167"/>
    </row>
    <row r="434" spans="14:29" x14ac:dyDescent="0.6">
      <c r="N434" s="203"/>
      <c r="O434" s="203"/>
      <c r="P434" s="203"/>
      <c r="Q434" s="203"/>
      <c r="R434" s="203"/>
      <c r="S434" s="203"/>
      <c r="T434" s="203"/>
      <c r="U434" s="203"/>
      <c r="V434" s="203"/>
      <c r="W434" s="203"/>
      <c r="X434" s="203"/>
      <c r="Y434" s="203"/>
      <c r="Z434" s="167"/>
      <c r="AA434" s="167"/>
      <c r="AB434" s="167"/>
      <c r="AC434" s="167"/>
    </row>
    <row r="435" spans="14:29" x14ac:dyDescent="0.6">
      <c r="N435" s="203"/>
      <c r="O435" s="203"/>
      <c r="P435" s="203"/>
      <c r="Q435" s="203"/>
      <c r="R435" s="203"/>
      <c r="S435" s="203"/>
      <c r="T435" s="203"/>
      <c r="U435" s="203"/>
      <c r="V435" s="203"/>
      <c r="W435" s="203"/>
      <c r="X435" s="203"/>
      <c r="Y435" s="203"/>
      <c r="Z435" s="167"/>
      <c r="AA435" s="167"/>
      <c r="AB435" s="167"/>
      <c r="AC435" s="167"/>
    </row>
    <row r="436" spans="14:29" x14ac:dyDescent="0.6">
      <c r="N436" s="203"/>
      <c r="O436" s="203"/>
      <c r="P436" s="203"/>
      <c r="Q436" s="203"/>
      <c r="R436" s="203"/>
      <c r="S436" s="203"/>
      <c r="T436" s="203"/>
      <c r="U436" s="203"/>
      <c r="V436" s="203"/>
      <c r="W436" s="203"/>
      <c r="X436" s="203"/>
      <c r="Y436" s="203"/>
      <c r="Z436" s="167"/>
      <c r="AA436" s="167"/>
      <c r="AB436" s="167"/>
      <c r="AC436" s="167"/>
    </row>
    <row r="437" spans="14:29" x14ac:dyDescent="0.6">
      <c r="N437" s="203"/>
      <c r="O437" s="203"/>
      <c r="P437" s="203"/>
      <c r="Q437" s="203"/>
      <c r="R437" s="203"/>
      <c r="S437" s="203"/>
      <c r="T437" s="203"/>
      <c r="U437" s="203"/>
      <c r="V437" s="203"/>
      <c r="W437" s="203"/>
      <c r="X437" s="203"/>
      <c r="Y437" s="203"/>
      <c r="Z437" s="167"/>
      <c r="AA437" s="167"/>
      <c r="AB437" s="167"/>
      <c r="AC437" s="167"/>
    </row>
    <row r="438" spans="14:29" x14ac:dyDescent="0.6">
      <c r="N438" s="203"/>
      <c r="O438" s="203"/>
      <c r="P438" s="203"/>
      <c r="Q438" s="203"/>
      <c r="R438" s="203"/>
      <c r="S438" s="203"/>
      <c r="T438" s="203"/>
      <c r="U438" s="203"/>
      <c r="V438" s="203"/>
      <c r="W438" s="203"/>
      <c r="X438" s="203"/>
      <c r="Y438" s="203"/>
      <c r="Z438" s="167"/>
      <c r="AA438" s="167"/>
      <c r="AB438" s="167"/>
      <c r="AC438" s="167"/>
    </row>
    <row r="439" spans="14:29" x14ac:dyDescent="0.6">
      <c r="N439" s="203"/>
      <c r="O439" s="203"/>
      <c r="P439" s="203"/>
      <c r="Q439" s="203"/>
      <c r="R439" s="203"/>
      <c r="S439" s="203"/>
      <c r="T439" s="203"/>
      <c r="U439" s="203"/>
      <c r="V439" s="203"/>
      <c r="W439" s="203"/>
      <c r="X439" s="203"/>
      <c r="Y439" s="203"/>
      <c r="Z439" s="167"/>
      <c r="AA439" s="167"/>
      <c r="AB439" s="167"/>
      <c r="AC439" s="167"/>
    </row>
    <row r="440" spans="14:29" x14ac:dyDescent="0.6">
      <c r="N440" s="203"/>
      <c r="O440" s="203"/>
      <c r="P440" s="203"/>
      <c r="Q440" s="203"/>
      <c r="R440" s="203"/>
      <c r="S440" s="203"/>
      <c r="T440" s="203"/>
      <c r="U440" s="203"/>
      <c r="V440" s="203"/>
      <c r="W440" s="203"/>
      <c r="X440" s="203"/>
      <c r="Y440" s="203"/>
      <c r="Z440" s="167"/>
      <c r="AA440" s="167"/>
      <c r="AB440" s="167"/>
      <c r="AC440" s="167"/>
    </row>
    <row r="441" spans="14:29" x14ac:dyDescent="0.6">
      <c r="N441" s="203"/>
      <c r="O441" s="203"/>
      <c r="P441" s="203"/>
      <c r="Q441" s="203"/>
      <c r="R441" s="203"/>
      <c r="S441" s="203"/>
      <c r="T441" s="203"/>
      <c r="U441" s="203"/>
      <c r="V441" s="203"/>
      <c r="W441" s="203"/>
      <c r="X441" s="203"/>
      <c r="Y441" s="203"/>
      <c r="Z441" s="167"/>
      <c r="AA441" s="167"/>
      <c r="AB441" s="167"/>
      <c r="AC441" s="167"/>
    </row>
    <row r="442" spans="14:29" x14ac:dyDescent="0.6">
      <c r="N442" s="203"/>
      <c r="O442" s="203"/>
      <c r="P442" s="203"/>
      <c r="Q442" s="203"/>
      <c r="R442" s="203"/>
      <c r="S442" s="203"/>
      <c r="T442" s="203"/>
      <c r="U442" s="203"/>
      <c r="V442" s="203"/>
      <c r="W442" s="203"/>
      <c r="X442" s="203"/>
      <c r="Y442" s="203"/>
      <c r="Z442" s="167"/>
      <c r="AA442" s="167"/>
      <c r="AB442" s="167"/>
      <c r="AC442" s="167"/>
    </row>
    <row r="443" spans="14:29" x14ac:dyDescent="0.6">
      <c r="N443" s="203"/>
      <c r="O443" s="203"/>
      <c r="P443" s="203"/>
      <c r="Q443" s="203"/>
      <c r="R443" s="203"/>
      <c r="S443" s="203"/>
      <c r="T443" s="203"/>
      <c r="U443" s="203"/>
      <c r="V443" s="203"/>
      <c r="W443" s="203"/>
      <c r="X443" s="203"/>
      <c r="Y443" s="203"/>
      <c r="Z443" s="167"/>
      <c r="AA443" s="167"/>
      <c r="AB443" s="167"/>
      <c r="AC443" s="167"/>
    </row>
    <row r="444" spans="14:29" x14ac:dyDescent="0.6">
      <c r="N444" s="203"/>
      <c r="O444" s="203"/>
      <c r="P444" s="203"/>
      <c r="Q444" s="203"/>
      <c r="R444" s="203"/>
      <c r="S444" s="203"/>
      <c r="T444" s="203"/>
      <c r="U444" s="203"/>
      <c r="V444" s="203"/>
      <c r="W444" s="203"/>
      <c r="X444" s="203"/>
      <c r="Y444" s="203"/>
      <c r="Z444" s="167"/>
      <c r="AA444" s="167"/>
      <c r="AB444" s="167"/>
      <c r="AC444" s="167"/>
    </row>
    <row r="445" spans="14:29" x14ac:dyDescent="0.6">
      <c r="N445" s="203"/>
      <c r="O445" s="203"/>
      <c r="P445" s="203"/>
      <c r="Q445" s="203"/>
      <c r="R445" s="203"/>
      <c r="S445" s="203"/>
      <c r="T445" s="203"/>
      <c r="U445" s="203"/>
      <c r="V445" s="203"/>
      <c r="W445" s="203"/>
      <c r="X445" s="203"/>
      <c r="Y445" s="203"/>
      <c r="Z445" s="167"/>
      <c r="AA445" s="167"/>
      <c r="AB445" s="167"/>
      <c r="AC445" s="167"/>
    </row>
    <row r="446" spans="14:29" x14ac:dyDescent="0.6">
      <c r="N446" s="203"/>
      <c r="O446" s="203"/>
      <c r="P446" s="203"/>
      <c r="Q446" s="203"/>
      <c r="R446" s="203"/>
      <c r="S446" s="203"/>
      <c r="T446" s="203"/>
      <c r="U446" s="203"/>
      <c r="V446" s="203"/>
      <c r="W446" s="203"/>
      <c r="X446" s="203"/>
      <c r="Y446" s="203"/>
      <c r="Z446" s="167"/>
      <c r="AA446" s="167"/>
      <c r="AB446" s="167"/>
      <c r="AC446" s="167"/>
    </row>
    <row r="447" spans="14:29" x14ac:dyDescent="0.6">
      <c r="N447" s="203"/>
      <c r="O447" s="203"/>
      <c r="P447" s="203"/>
      <c r="Q447" s="203"/>
      <c r="R447" s="203"/>
      <c r="S447" s="203"/>
      <c r="T447" s="203"/>
      <c r="U447" s="203"/>
      <c r="V447" s="203"/>
      <c r="W447" s="203"/>
      <c r="X447" s="203"/>
      <c r="Y447" s="203"/>
      <c r="Z447" s="167"/>
      <c r="AA447" s="167"/>
      <c r="AB447" s="167"/>
      <c r="AC447" s="167"/>
    </row>
    <row r="448" spans="14:29" x14ac:dyDescent="0.6">
      <c r="N448" s="203"/>
      <c r="O448" s="203"/>
      <c r="P448" s="203"/>
      <c r="Q448" s="203"/>
      <c r="R448" s="203"/>
      <c r="S448" s="203"/>
      <c r="T448" s="203"/>
      <c r="U448" s="203"/>
      <c r="V448" s="203"/>
      <c r="W448" s="203"/>
      <c r="X448" s="203"/>
      <c r="Y448" s="203"/>
      <c r="Z448" s="167"/>
      <c r="AA448" s="167"/>
      <c r="AB448" s="167"/>
      <c r="AC448" s="167"/>
    </row>
    <row r="449" spans="14:29" x14ac:dyDescent="0.6">
      <c r="N449" s="203"/>
      <c r="O449" s="203"/>
      <c r="P449" s="203"/>
      <c r="Q449" s="203"/>
      <c r="R449" s="203"/>
      <c r="S449" s="203"/>
      <c r="T449" s="203"/>
      <c r="U449" s="203"/>
      <c r="V449" s="203"/>
      <c r="W449" s="203"/>
      <c r="X449" s="203"/>
      <c r="Y449" s="203"/>
      <c r="Z449" s="167"/>
      <c r="AA449" s="167"/>
      <c r="AB449" s="167"/>
      <c r="AC449" s="167"/>
    </row>
    <row r="450" spans="14:29" x14ac:dyDescent="0.6">
      <c r="N450" s="203"/>
      <c r="O450" s="203"/>
      <c r="P450" s="203"/>
      <c r="Q450" s="203"/>
      <c r="R450" s="203"/>
      <c r="S450" s="203"/>
      <c r="T450" s="203"/>
      <c r="U450" s="203"/>
      <c r="V450" s="203"/>
      <c r="W450" s="203"/>
      <c r="X450" s="203"/>
      <c r="Y450" s="203"/>
      <c r="Z450" s="167"/>
      <c r="AA450" s="167"/>
      <c r="AB450" s="167"/>
      <c r="AC450" s="167"/>
    </row>
    <row r="451" spans="14:29" x14ac:dyDescent="0.6">
      <c r="N451" s="203"/>
      <c r="O451" s="203"/>
      <c r="P451" s="203"/>
      <c r="Q451" s="203"/>
      <c r="R451" s="203"/>
      <c r="S451" s="203"/>
      <c r="T451" s="203"/>
      <c r="U451" s="203"/>
      <c r="V451" s="203"/>
      <c r="W451" s="203"/>
      <c r="X451" s="203"/>
      <c r="Y451" s="203"/>
      <c r="Z451" s="167"/>
      <c r="AA451" s="167"/>
      <c r="AB451" s="167"/>
      <c r="AC451" s="167"/>
    </row>
    <row r="452" spans="14:29" x14ac:dyDescent="0.6">
      <c r="N452" s="203"/>
      <c r="O452" s="203"/>
      <c r="P452" s="203"/>
      <c r="Q452" s="203"/>
      <c r="R452" s="203"/>
      <c r="S452" s="203"/>
      <c r="T452" s="203"/>
      <c r="U452" s="203"/>
      <c r="V452" s="203"/>
      <c r="W452" s="203"/>
      <c r="X452" s="203"/>
      <c r="Y452" s="203"/>
      <c r="Z452" s="167"/>
      <c r="AA452" s="167"/>
      <c r="AB452" s="167"/>
      <c r="AC452" s="167"/>
    </row>
    <row r="453" spans="14:29" x14ac:dyDescent="0.6">
      <c r="N453" s="203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167"/>
      <c r="AA453" s="167"/>
      <c r="AB453" s="167"/>
      <c r="AC453" s="167"/>
    </row>
    <row r="454" spans="14:29" x14ac:dyDescent="0.6">
      <c r="N454" s="203"/>
      <c r="O454" s="203"/>
      <c r="P454" s="203"/>
      <c r="Q454" s="203"/>
      <c r="R454" s="203"/>
      <c r="S454" s="203"/>
      <c r="T454" s="203"/>
      <c r="U454" s="203"/>
      <c r="V454" s="203"/>
      <c r="W454" s="203"/>
      <c r="X454" s="203"/>
      <c r="Y454" s="203"/>
      <c r="Z454" s="167"/>
      <c r="AA454" s="167"/>
      <c r="AB454" s="167"/>
      <c r="AC454" s="167"/>
    </row>
    <row r="455" spans="14:29" x14ac:dyDescent="0.6">
      <c r="N455" s="203"/>
      <c r="O455" s="203"/>
      <c r="P455" s="203"/>
      <c r="Q455" s="203"/>
      <c r="R455" s="203"/>
      <c r="S455" s="203"/>
      <c r="T455" s="203"/>
      <c r="U455" s="203"/>
      <c r="V455" s="203"/>
      <c r="W455" s="203"/>
      <c r="X455" s="203"/>
      <c r="Y455" s="203"/>
      <c r="Z455" s="167"/>
      <c r="AA455" s="167"/>
      <c r="AB455" s="167"/>
      <c r="AC455" s="167"/>
    </row>
    <row r="456" spans="14:29" x14ac:dyDescent="0.6">
      <c r="N456" s="203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167"/>
      <c r="AA456" s="167"/>
      <c r="AB456" s="167"/>
      <c r="AC456" s="167"/>
    </row>
    <row r="457" spans="14:29" x14ac:dyDescent="0.6">
      <c r="N457" s="203"/>
      <c r="O457" s="203"/>
      <c r="P457" s="203"/>
      <c r="Q457" s="203"/>
      <c r="R457" s="203"/>
      <c r="S457" s="203"/>
      <c r="T457" s="203"/>
      <c r="U457" s="203"/>
      <c r="V457" s="203"/>
      <c r="W457" s="203"/>
      <c r="X457" s="203"/>
      <c r="Y457" s="203"/>
      <c r="Z457" s="167"/>
      <c r="AA457" s="167"/>
      <c r="AB457" s="167"/>
      <c r="AC457" s="167"/>
    </row>
    <row r="458" spans="14:29" x14ac:dyDescent="0.6"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167"/>
      <c r="AA458" s="167"/>
      <c r="AB458" s="167"/>
      <c r="AC458" s="167"/>
    </row>
    <row r="459" spans="14:29" x14ac:dyDescent="0.6">
      <c r="N459" s="203"/>
      <c r="O459" s="203"/>
      <c r="P459" s="203"/>
      <c r="Q459" s="203"/>
      <c r="R459" s="203"/>
      <c r="S459" s="203"/>
      <c r="T459" s="203"/>
      <c r="U459" s="203"/>
      <c r="V459" s="203"/>
      <c r="W459" s="203"/>
      <c r="X459" s="203"/>
      <c r="Y459" s="203"/>
      <c r="Z459" s="167"/>
      <c r="AA459" s="167"/>
      <c r="AB459" s="167"/>
      <c r="AC459" s="167"/>
    </row>
    <row r="460" spans="14:29" x14ac:dyDescent="0.6">
      <c r="N460" s="203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167"/>
      <c r="AA460" s="167"/>
      <c r="AB460" s="167"/>
      <c r="AC460" s="167"/>
    </row>
    <row r="461" spans="14:29" x14ac:dyDescent="0.6">
      <c r="N461" s="203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167"/>
      <c r="AA461" s="167"/>
      <c r="AB461" s="167"/>
      <c r="AC461" s="167"/>
    </row>
    <row r="462" spans="14:29" x14ac:dyDescent="0.6">
      <c r="N462" s="203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167"/>
      <c r="AA462" s="167"/>
      <c r="AB462" s="167"/>
      <c r="AC462" s="167"/>
    </row>
    <row r="463" spans="14:29" x14ac:dyDescent="0.6">
      <c r="N463" s="203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167"/>
      <c r="AA463" s="167"/>
      <c r="AB463" s="167"/>
      <c r="AC463" s="167"/>
    </row>
    <row r="464" spans="14:29" x14ac:dyDescent="0.6">
      <c r="N464" s="203"/>
      <c r="O464" s="203"/>
      <c r="P464" s="203"/>
      <c r="Q464" s="203"/>
      <c r="R464" s="203"/>
      <c r="S464" s="203"/>
      <c r="T464" s="203"/>
      <c r="U464" s="203"/>
      <c r="V464" s="203"/>
      <c r="W464" s="203"/>
      <c r="X464" s="203"/>
      <c r="Y464" s="203"/>
      <c r="Z464" s="167"/>
      <c r="AA464" s="167"/>
      <c r="AB464" s="167"/>
      <c r="AC464" s="167"/>
    </row>
    <row r="465" spans="14:29" x14ac:dyDescent="0.6">
      <c r="N465" s="203"/>
      <c r="O465" s="203"/>
      <c r="P465" s="203"/>
      <c r="Q465" s="203"/>
      <c r="R465" s="203"/>
      <c r="S465" s="203"/>
      <c r="T465" s="203"/>
      <c r="U465" s="203"/>
      <c r="V465" s="203"/>
      <c r="W465" s="203"/>
      <c r="X465" s="203"/>
      <c r="Y465" s="203"/>
      <c r="Z465" s="167"/>
      <c r="AA465" s="167"/>
      <c r="AB465" s="167"/>
      <c r="AC465" s="167"/>
    </row>
    <row r="466" spans="14:29" x14ac:dyDescent="0.6">
      <c r="N466" s="203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167"/>
      <c r="AA466" s="167"/>
      <c r="AB466" s="167"/>
      <c r="AC466" s="167"/>
    </row>
    <row r="467" spans="14:29" x14ac:dyDescent="0.6">
      <c r="N467" s="203"/>
      <c r="O467" s="203"/>
      <c r="P467" s="203"/>
      <c r="Q467" s="203"/>
      <c r="R467" s="203"/>
      <c r="S467" s="203"/>
      <c r="T467" s="203"/>
      <c r="U467" s="203"/>
      <c r="V467" s="203"/>
      <c r="W467" s="203"/>
      <c r="X467" s="203"/>
      <c r="Y467" s="203"/>
      <c r="Z467" s="167"/>
      <c r="AA467" s="167"/>
      <c r="AB467" s="167"/>
      <c r="AC467" s="167"/>
    </row>
    <row r="468" spans="14:29" x14ac:dyDescent="0.6">
      <c r="N468" s="203"/>
      <c r="O468" s="203"/>
      <c r="P468" s="203"/>
      <c r="Q468" s="203"/>
      <c r="R468" s="203"/>
      <c r="S468" s="203"/>
      <c r="T468" s="203"/>
      <c r="U468" s="203"/>
      <c r="V468" s="203"/>
      <c r="W468" s="203"/>
      <c r="X468" s="203"/>
      <c r="Y468" s="203"/>
      <c r="Z468" s="167"/>
      <c r="AA468" s="167"/>
      <c r="AB468" s="167"/>
      <c r="AC468" s="167"/>
    </row>
    <row r="469" spans="14:29" x14ac:dyDescent="0.6">
      <c r="N469" s="203"/>
      <c r="O469" s="203"/>
      <c r="P469" s="203"/>
      <c r="Q469" s="203"/>
      <c r="R469" s="203"/>
      <c r="S469" s="203"/>
      <c r="T469" s="203"/>
      <c r="U469" s="203"/>
      <c r="V469" s="203"/>
      <c r="W469" s="203"/>
      <c r="X469" s="203"/>
      <c r="Y469" s="203"/>
      <c r="Z469" s="167"/>
      <c r="AA469" s="167"/>
      <c r="AB469" s="167"/>
      <c r="AC469" s="167"/>
    </row>
    <row r="470" spans="14:29" x14ac:dyDescent="0.6">
      <c r="N470" s="203"/>
      <c r="O470" s="203"/>
      <c r="P470" s="203"/>
      <c r="Q470" s="203"/>
      <c r="R470" s="203"/>
      <c r="S470" s="203"/>
      <c r="T470" s="203"/>
      <c r="U470" s="203"/>
      <c r="V470" s="203"/>
      <c r="W470" s="203"/>
      <c r="X470" s="203"/>
      <c r="Y470" s="203"/>
      <c r="Z470" s="167"/>
      <c r="AA470" s="167"/>
      <c r="AB470" s="167"/>
      <c r="AC470" s="167"/>
    </row>
    <row r="471" spans="14:29" x14ac:dyDescent="0.6">
      <c r="N471" s="203"/>
      <c r="O471" s="203"/>
      <c r="P471" s="203"/>
      <c r="Q471" s="203"/>
      <c r="R471" s="203"/>
      <c r="S471" s="203"/>
      <c r="T471" s="203"/>
      <c r="U471" s="203"/>
      <c r="V471" s="203"/>
      <c r="W471" s="203"/>
      <c r="X471" s="203"/>
      <c r="Y471" s="203"/>
      <c r="Z471" s="167"/>
      <c r="AA471" s="167"/>
      <c r="AB471" s="167"/>
      <c r="AC471" s="167"/>
    </row>
    <row r="472" spans="14:29" x14ac:dyDescent="0.6">
      <c r="N472" s="203"/>
      <c r="O472" s="203"/>
      <c r="P472" s="203"/>
      <c r="Q472" s="203"/>
      <c r="R472" s="203"/>
      <c r="S472" s="203"/>
      <c r="T472" s="203"/>
      <c r="U472" s="203"/>
      <c r="V472" s="203"/>
      <c r="W472" s="203"/>
      <c r="X472" s="203"/>
      <c r="Y472" s="203"/>
      <c r="Z472" s="167"/>
      <c r="AA472" s="167"/>
      <c r="AB472" s="167"/>
      <c r="AC472" s="167"/>
    </row>
    <row r="473" spans="14:29" x14ac:dyDescent="0.6">
      <c r="N473" s="203"/>
      <c r="O473" s="203"/>
      <c r="P473" s="203"/>
      <c r="Q473" s="203"/>
      <c r="R473" s="203"/>
      <c r="S473" s="203"/>
      <c r="T473" s="203"/>
      <c r="U473" s="203"/>
      <c r="V473" s="203"/>
      <c r="W473" s="203"/>
      <c r="X473" s="203"/>
      <c r="Y473" s="203"/>
      <c r="Z473" s="167"/>
      <c r="AA473" s="167"/>
      <c r="AB473" s="167"/>
      <c r="AC473" s="167"/>
    </row>
    <row r="474" spans="14:29" x14ac:dyDescent="0.6">
      <c r="N474" s="203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3"/>
      <c r="Z474" s="167"/>
      <c r="AA474" s="167"/>
      <c r="AB474" s="167"/>
      <c r="AC474" s="167"/>
    </row>
    <row r="475" spans="14:29" x14ac:dyDescent="0.6">
      <c r="N475" s="203"/>
      <c r="O475" s="203"/>
      <c r="P475" s="203"/>
      <c r="Q475" s="203"/>
      <c r="R475" s="203"/>
      <c r="S475" s="203"/>
      <c r="T475" s="203"/>
      <c r="U475" s="203"/>
      <c r="V475" s="203"/>
      <c r="W475" s="203"/>
      <c r="X475" s="203"/>
      <c r="Y475" s="203"/>
      <c r="Z475" s="167"/>
      <c r="AA475" s="167"/>
      <c r="AB475" s="167"/>
      <c r="AC475" s="167"/>
    </row>
    <row r="476" spans="14:29" x14ac:dyDescent="0.6">
      <c r="N476" s="203"/>
      <c r="O476" s="203"/>
      <c r="P476" s="203"/>
      <c r="Q476" s="203"/>
      <c r="R476" s="203"/>
      <c r="S476" s="203"/>
      <c r="T476" s="203"/>
      <c r="U476" s="203"/>
      <c r="V476" s="203"/>
      <c r="W476" s="203"/>
      <c r="X476" s="203"/>
      <c r="Y476" s="203"/>
      <c r="Z476" s="167"/>
      <c r="AA476" s="167"/>
      <c r="AB476" s="167"/>
      <c r="AC476" s="167"/>
    </row>
    <row r="477" spans="14:29" x14ac:dyDescent="0.6">
      <c r="N477" s="203"/>
      <c r="O477" s="203"/>
      <c r="P477" s="203"/>
      <c r="Q477" s="203"/>
      <c r="R477" s="203"/>
      <c r="S477" s="203"/>
      <c r="T477" s="203"/>
      <c r="U477" s="203"/>
      <c r="V477" s="203"/>
      <c r="W477" s="203"/>
      <c r="X477" s="203"/>
      <c r="Y477" s="203"/>
      <c r="Z477" s="167"/>
      <c r="AA477" s="167"/>
      <c r="AB477" s="167"/>
      <c r="AC477" s="167"/>
    </row>
    <row r="478" spans="14:29" x14ac:dyDescent="0.6"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167"/>
      <c r="AA478" s="167"/>
      <c r="AB478" s="167"/>
      <c r="AC478" s="167"/>
    </row>
    <row r="479" spans="14:29" x14ac:dyDescent="0.6">
      <c r="N479" s="203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167"/>
      <c r="AA479" s="167"/>
      <c r="AB479" s="167"/>
      <c r="AC479" s="167"/>
    </row>
    <row r="480" spans="14:29" x14ac:dyDescent="0.6">
      <c r="N480" s="203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167"/>
      <c r="AA480" s="167"/>
      <c r="AB480" s="167"/>
      <c r="AC480" s="167"/>
    </row>
    <row r="481" spans="14:29" x14ac:dyDescent="0.6">
      <c r="N481" s="203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167"/>
      <c r="AA481" s="167"/>
      <c r="AB481" s="167"/>
      <c r="AC481" s="167"/>
    </row>
    <row r="482" spans="14:29" x14ac:dyDescent="0.6">
      <c r="N482" s="203"/>
      <c r="O482" s="203"/>
      <c r="P482" s="203"/>
      <c r="Q482" s="203"/>
      <c r="R482" s="203"/>
      <c r="S482" s="203"/>
      <c r="T482" s="203"/>
      <c r="U482" s="203"/>
      <c r="V482" s="203"/>
      <c r="W482" s="203"/>
      <c r="X482" s="203"/>
      <c r="Y482" s="203"/>
      <c r="Z482" s="167"/>
      <c r="AA482" s="167"/>
      <c r="AB482" s="167"/>
      <c r="AC482" s="167"/>
    </row>
    <row r="483" spans="14:29" x14ac:dyDescent="0.6">
      <c r="N483" s="203"/>
      <c r="O483" s="203"/>
      <c r="P483" s="203"/>
      <c r="Q483" s="203"/>
      <c r="R483" s="203"/>
      <c r="S483" s="203"/>
      <c r="T483" s="203"/>
      <c r="U483" s="203"/>
      <c r="V483" s="203"/>
      <c r="W483" s="203"/>
      <c r="X483" s="203"/>
      <c r="Y483" s="203"/>
      <c r="Z483" s="167"/>
      <c r="AA483" s="167"/>
      <c r="AB483" s="167"/>
      <c r="AC483" s="167"/>
    </row>
    <row r="484" spans="14:29" x14ac:dyDescent="0.6">
      <c r="N484" s="203"/>
      <c r="O484" s="203"/>
      <c r="P484" s="203"/>
      <c r="Q484" s="203"/>
      <c r="R484" s="203"/>
      <c r="S484" s="203"/>
      <c r="T484" s="203"/>
      <c r="U484" s="203"/>
      <c r="V484" s="203"/>
      <c r="W484" s="203"/>
      <c r="X484" s="203"/>
      <c r="Y484" s="203"/>
      <c r="Z484" s="167"/>
      <c r="AA484" s="167"/>
      <c r="AB484" s="167"/>
      <c r="AC484" s="167"/>
    </row>
    <row r="485" spans="14:29" x14ac:dyDescent="0.6">
      <c r="N485" s="203"/>
      <c r="O485" s="203"/>
      <c r="P485" s="203"/>
      <c r="Q485" s="203"/>
      <c r="R485" s="203"/>
      <c r="S485" s="203"/>
      <c r="T485" s="203"/>
      <c r="U485" s="203"/>
      <c r="V485" s="203"/>
      <c r="W485" s="203"/>
      <c r="X485" s="203"/>
      <c r="Y485" s="203"/>
      <c r="Z485" s="167"/>
      <c r="AA485" s="167"/>
      <c r="AB485" s="167"/>
      <c r="AC485" s="167"/>
    </row>
    <row r="486" spans="14:29" x14ac:dyDescent="0.6">
      <c r="N486" s="203"/>
      <c r="O486" s="203"/>
      <c r="P486" s="203"/>
      <c r="Q486" s="203"/>
      <c r="R486" s="203"/>
      <c r="S486" s="203"/>
      <c r="T486" s="203"/>
      <c r="U486" s="203"/>
      <c r="V486" s="203"/>
      <c r="W486" s="203"/>
      <c r="X486" s="203"/>
      <c r="Y486" s="203"/>
      <c r="Z486" s="167"/>
      <c r="AA486" s="167"/>
      <c r="AB486" s="167"/>
      <c r="AC486" s="167"/>
    </row>
    <row r="487" spans="14:29" x14ac:dyDescent="0.6">
      <c r="N487" s="203"/>
      <c r="O487" s="203"/>
      <c r="P487" s="203"/>
      <c r="Q487" s="203"/>
      <c r="R487" s="203"/>
      <c r="S487" s="203"/>
      <c r="T487" s="203"/>
      <c r="U487" s="203"/>
      <c r="V487" s="203"/>
      <c r="W487" s="203"/>
      <c r="X487" s="203"/>
      <c r="Y487" s="203"/>
      <c r="Z487" s="167"/>
      <c r="AA487" s="167"/>
      <c r="AB487" s="167"/>
      <c r="AC487" s="167"/>
    </row>
    <row r="488" spans="14:29" x14ac:dyDescent="0.6">
      <c r="N488" s="203"/>
      <c r="O488" s="203"/>
      <c r="P488" s="203"/>
      <c r="Q488" s="203"/>
      <c r="R488" s="203"/>
      <c r="S488" s="203"/>
      <c r="T488" s="203"/>
      <c r="U488" s="203"/>
      <c r="V488" s="203"/>
      <c r="W488" s="203"/>
      <c r="X488" s="203"/>
      <c r="Y488" s="203"/>
      <c r="Z488" s="167"/>
      <c r="AA488" s="167"/>
      <c r="AB488" s="167"/>
      <c r="AC488" s="167"/>
    </row>
    <row r="489" spans="14:29" x14ac:dyDescent="0.6">
      <c r="N489" s="203"/>
      <c r="O489" s="203"/>
      <c r="P489" s="203"/>
      <c r="Q489" s="203"/>
      <c r="R489" s="203"/>
      <c r="S489" s="203"/>
      <c r="T489" s="203"/>
      <c r="U489" s="203"/>
      <c r="V489" s="203"/>
      <c r="W489" s="203"/>
      <c r="X489" s="203"/>
      <c r="Y489" s="203"/>
      <c r="Z489" s="167"/>
      <c r="AA489" s="167"/>
      <c r="AB489" s="167"/>
      <c r="AC489" s="167"/>
    </row>
    <row r="490" spans="14:29" x14ac:dyDescent="0.6">
      <c r="N490" s="203"/>
      <c r="O490" s="203"/>
      <c r="P490" s="203"/>
      <c r="Q490" s="203"/>
      <c r="R490" s="203"/>
      <c r="S490" s="203"/>
      <c r="T490" s="203"/>
      <c r="U490" s="203"/>
      <c r="V490" s="203"/>
      <c r="W490" s="203"/>
      <c r="X490" s="203"/>
      <c r="Y490" s="203"/>
      <c r="Z490" s="167"/>
      <c r="AA490" s="167"/>
      <c r="AB490" s="167"/>
      <c r="AC490" s="167"/>
    </row>
    <row r="491" spans="14:29" x14ac:dyDescent="0.6">
      <c r="N491" s="203"/>
      <c r="O491" s="203"/>
      <c r="P491" s="203"/>
      <c r="Q491" s="203"/>
      <c r="R491" s="203"/>
      <c r="S491" s="203"/>
      <c r="T491" s="203"/>
      <c r="U491" s="203"/>
      <c r="V491" s="203"/>
      <c r="W491" s="203"/>
      <c r="X491" s="203"/>
      <c r="Y491" s="203"/>
      <c r="Z491" s="167"/>
      <c r="AA491" s="167"/>
      <c r="AB491" s="167"/>
      <c r="AC491" s="167"/>
    </row>
    <row r="492" spans="14:29" x14ac:dyDescent="0.6">
      <c r="N492" s="203"/>
      <c r="O492" s="203"/>
      <c r="P492" s="203"/>
      <c r="Q492" s="203"/>
      <c r="R492" s="203"/>
      <c r="S492" s="203"/>
      <c r="T492" s="203"/>
      <c r="U492" s="203"/>
      <c r="V492" s="203"/>
      <c r="W492" s="203"/>
      <c r="X492" s="203"/>
      <c r="Y492" s="203"/>
      <c r="Z492" s="167"/>
      <c r="AA492" s="167"/>
      <c r="AB492" s="167"/>
      <c r="AC492" s="167"/>
    </row>
    <row r="493" spans="14:29" x14ac:dyDescent="0.6">
      <c r="N493" s="203"/>
      <c r="O493" s="203"/>
      <c r="P493" s="203"/>
      <c r="Q493" s="203"/>
      <c r="R493" s="203"/>
      <c r="S493" s="203"/>
      <c r="T493" s="203"/>
      <c r="U493" s="203"/>
      <c r="V493" s="203"/>
      <c r="W493" s="203"/>
      <c r="X493" s="203"/>
      <c r="Y493" s="203"/>
      <c r="Z493" s="167"/>
      <c r="AA493" s="167"/>
      <c r="AB493" s="167"/>
      <c r="AC493" s="167"/>
    </row>
    <row r="494" spans="14:29" x14ac:dyDescent="0.6">
      <c r="N494" s="203"/>
      <c r="O494" s="203"/>
      <c r="P494" s="203"/>
      <c r="Q494" s="203"/>
      <c r="R494" s="203"/>
      <c r="S494" s="203"/>
      <c r="T494" s="203"/>
      <c r="U494" s="203"/>
      <c r="V494" s="203"/>
      <c r="W494" s="203"/>
      <c r="X494" s="203"/>
      <c r="Y494" s="203"/>
      <c r="Z494" s="167"/>
      <c r="AA494" s="167"/>
      <c r="AB494" s="167"/>
      <c r="AC494" s="167"/>
    </row>
    <row r="495" spans="14:29" x14ac:dyDescent="0.6">
      <c r="N495" s="203"/>
      <c r="O495" s="203"/>
      <c r="P495" s="203"/>
      <c r="Q495" s="203"/>
      <c r="R495" s="203"/>
      <c r="S495" s="203"/>
      <c r="T495" s="203"/>
      <c r="U495" s="203"/>
      <c r="V495" s="203"/>
      <c r="W495" s="203"/>
      <c r="X495" s="203"/>
      <c r="Y495" s="203"/>
      <c r="Z495" s="167"/>
      <c r="AA495" s="167"/>
      <c r="AB495" s="167"/>
      <c r="AC495" s="167"/>
    </row>
    <row r="496" spans="14:29" x14ac:dyDescent="0.6">
      <c r="N496" s="203"/>
      <c r="O496" s="203"/>
      <c r="P496" s="203"/>
      <c r="Q496" s="203"/>
      <c r="R496" s="203"/>
      <c r="S496" s="203"/>
      <c r="T496" s="203"/>
      <c r="U496" s="203"/>
      <c r="V496" s="203"/>
      <c r="W496" s="203"/>
      <c r="X496" s="203"/>
      <c r="Y496" s="203"/>
      <c r="Z496" s="167"/>
      <c r="AA496" s="167"/>
      <c r="AB496" s="167"/>
      <c r="AC496" s="167"/>
    </row>
    <row r="497" spans="14:29" x14ac:dyDescent="0.6">
      <c r="N497" s="203"/>
      <c r="O497" s="203"/>
      <c r="P497" s="203"/>
      <c r="Q497" s="203"/>
      <c r="R497" s="203"/>
      <c r="S497" s="203"/>
      <c r="T497" s="203"/>
      <c r="U497" s="203"/>
      <c r="V497" s="203"/>
      <c r="W497" s="203"/>
      <c r="X497" s="203"/>
      <c r="Y497" s="203"/>
      <c r="Z497" s="167"/>
      <c r="AA497" s="167"/>
      <c r="AB497" s="167"/>
      <c r="AC497" s="167"/>
    </row>
    <row r="498" spans="14:29" x14ac:dyDescent="0.6">
      <c r="N498" s="203"/>
      <c r="O498" s="203"/>
      <c r="P498" s="203"/>
      <c r="Q498" s="203"/>
      <c r="R498" s="203"/>
      <c r="S498" s="203"/>
      <c r="T498" s="203"/>
      <c r="U498" s="203"/>
      <c r="V498" s="203"/>
      <c r="W498" s="203"/>
      <c r="X498" s="203"/>
      <c r="Y498" s="203"/>
      <c r="Z498" s="167"/>
      <c r="AA498" s="167"/>
      <c r="AB498" s="167"/>
      <c r="AC498" s="167"/>
    </row>
    <row r="499" spans="14:29" x14ac:dyDescent="0.6">
      <c r="N499" s="203"/>
      <c r="O499" s="203"/>
      <c r="P499" s="203"/>
      <c r="Q499" s="203"/>
      <c r="R499" s="203"/>
      <c r="S499" s="203"/>
      <c r="T499" s="203"/>
      <c r="U499" s="203"/>
      <c r="V499" s="203"/>
      <c r="W499" s="203"/>
      <c r="X499" s="203"/>
      <c r="Y499" s="203"/>
      <c r="Z499" s="167"/>
      <c r="AA499" s="167"/>
      <c r="AB499" s="167"/>
      <c r="AC499" s="167"/>
    </row>
    <row r="500" spans="14:29" x14ac:dyDescent="0.6">
      <c r="N500" s="203"/>
      <c r="O500" s="203"/>
      <c r="P500" s="203"/>
      <c r="Q500" s="203"/>
      <c r="R500" s="203"/>
      <c r="S500" s="203"/>
      <c r="T500" s="203"/>
      <c r="U500" s="203"/>
      <c r="V500" s="203"/>
      <c r="W500" s="203"/>
      <c r="X500" s="203"/>
      <c r="Y500" s="203"/>
      <c r="Z500" s="167"/>
      <c r="AA500" s="167"/>
      <c r="AB500" s="167"/>
      <c r="AC500" s="167"/>
    </row>
    <row r="501" spans="14:29" x14ac:dyDescent="0.6"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167"/>
      <c r="AA501" s="167"/>
      <c r="AB501" s="167"/>
      <c r="AC501" s="167"/>
    </row>
    <row r="502" spans="14:29" x14ac:dyDescent="0.6">
      <c r="N502" s="203"/>
      <c r="O502" s="203"/>
      <c r="P502" s="203"/>
      <c r="Q502" s="203"/>
      <c r="R502" s="203"/>
      <c r="S502" s="203"/>
      <c r="T502" s="203"/>
      <c r="U502" s="203"/>
      <c r="V502" s="203"/>
      <c r="W502" s="203"/>
      <c r="X502" s="203"/>
      <c r="Y502" s="203"/>
      <c r="Z502" s="167"/>
      <c r="AA502" s="167"/>
      <c r="AB502" s="167"/>
      <c r="AC502" s="167"/>
    </row>
    <row r="503" spans="14:29" x14ac:dyDescent="0.6">
      <c r="N503" s="203"/>
      <c r="O503" s="203"/>
      <c r="P503" s="203"/>
      <c r="Q503" s="203"/>
      <c r="R503" s="203"/>
      <c r="S503" s="203"/>
      <c r="T503" s="203"/>
      <c r="U503" s="203"/>
      <c r="V503" s="203"/>
      <c r="W503" s="203"/>
      <c r="X503" s="203"/>
      <c r="Y503" s="203"/>
      <c r="Z503" s="167"/>
      <c r="AA503" s="167"/>
      <c r="AB503" s="167"/>
      <c r="AC503" s="167"/>
    </row>
    <row r="504" spans="14:29" x14ac:dyDescent="0.6">
      <c r="N504" s="203"/>
      <c r="O504" s="203"/>
      <c r="P504" s="203"/>
      <c r="Q504" s="203"/>
      <c r="R504" s="203"/>
      <c r="S504" s="203"/>
      <c r="T504" s="203"/>
      <c r="U504" s="203"/>
      <c r="V504" s="203"/>
      <c r="W504" s="203"/>
      <c r="X504" s="203"/>
      <c r="Y504" s="203"/>
      <c r="Z504" s="167"/>
      <c r="AA504" s="167"/>
      <c r="AB504" s="167"/>
      <c r="AC504" s="167"/>
    </row>
    <row r="505" spans="14:29" x14ac:dyDescent="0.6">
      <c r="N505" s="203"/>
      <c r="O505" s="203"/>
      <c r="P505" s="203"/>
      <c r="Q505" s="203"/>
      <c r="R505" s="203"/>
      <c r="S505" s="203"/>
      <c r="T505" s="203"/>
      <c r="U505" s="203"/>
      <c r="V505" s="203"/>
      <c r="W505" s="203"/>
      <c r="X505" s="203"/>
      <c r="Y505" s="203"/>
      <c r="Z505" s="167"/>
      <c r="AA505" s="167"/>
      <c r="AB505" s="167"/>
      <c r="AC505" s="167"/>
    </row>
    <row r="506" spans="14:29" x14ac:dyDescent="0.6">
      <c r="N506" s="203"/>
      <c r="O506" s="203"/>
      <c r="P506" s="203"/>
      <c r="Q506" s="203"/>
      <c r="R506" s="203"/>
      <c r="S506" s="203"/>
      <c r="T506" s="203"/>
      <c r="U506" s="203"/>
      <c r="V506" s="203"/>
      <c r="W506" s="203"/>
      <c r="X506" s="203"/>
      <c r="Y506" s="203"/>
      <c r="Z506" s="167"/>
      <c r="AA506" s="167"/>
      <c r="AB506" s="167"/>
      <c r="AC506" s="167"/>
    </row>
    <row r="507" spans="14:29" x14ac:dyDescent="0.6">
      <c r="N507" s="203"/>
      <c r="O507" s="203"/>
      <c r="P507" s="203"/>
      <c r="Q507" s="203"/>
      <c r="R507" s="203"/>
      <c r="S507" s="203"/>
      <c r="T507" s="203"/>
      <c r="U507" s="203"/>
      <c r="V507" s="203"/>
      <c r="W507" s="203"/>
      <c r="X507" s="203"/>
      <c r="Y507" s="203"/>
      <c r="Z507" s="167"/>
      <c r="AA507" s="167"/>
      <c r="AB507" s="167"/>
      <c r="AC507" s="167"/>
    </row>
    <row r="508" spans="14:29" x14ac:dyDescent="0.6">
      <c r="N508" s="203"/>
      <c r="O508" s="203"/>
      <c r="P508" s="203"/>
      <c r="Q508" s="203"/>
      <c r="R508" s="203"/>
      <c r="S508" s="203"/>
      <c r="T508" s="203"/>
      <c r="U508" s="203"/>
      <c r="V508" s="203"/>
      <c r="W508" s="203"/>
      <c r="X508" s="203"/>
      <c r="Y508" s="203"/>
      <c r="Z508" s="167"/>
      <c r="AA508" s="167"/>
      <c r="AB508" s="167"/>
      <c r="AC508" s="167"/>
    </row>
    <row r="509" spans="14:29" x14ac:dyDescent="0.6">
      <c r="N509" s="203"/>
      <c r="O509" s="203"/>
      <c r="P509" s="203"/>
      <c r="Q509" s="203"/>
      <c r="R509" s="203"/>
      <c r="S509" s="203"/>
      <c r="T509" s="203"/>
      <c r="U509" s="203"/>
      <c r="V509" s="203"/>
      <c r="W509" s="203"/>
      <c r="X509" s="203"/>
      <c r="Y509" s="203"/>
      <c r="Z509" s="167"/>
      <c r="AA509" s="167"/>
      <c r="AB509" s="167"/>
      <c r="AC509" s="167"/>
    </row>
    <row r="510" spans="14:29" x14ac:dyDescent="0.6">
      <c r="N510" s="203"/>
      <c r="O510" s="203"/>
      <c r="P510" s="203"/>
      <c r="Q510" s="203"/>
      <c r="R510" s="203"/>
      <c r="S510" s="203"/>
      <c r="T510" s="203"/>
      <c r="U510" s="203"/>
      <c r="V510" s="203"/>
      <c r="W510" s="203"/>
      <c r="X510" s="203"/>
      <c r="Y510" s="203"/>
      <c r="Z510" s="167"/>
      <c r="AA510" s="167"/>
      <c r="AB510" s="167"/>
      <c r="AC510" s="167"/>
    </row>
    <row r="511" spans="14:29" x14ac:dyDescent="0.6">
      <c r="N511" s="203"/>
      <c r="O511" s="203"/>
      <c r="P511" s="203"/>
      <c r="Q511" s="203"/>
      <c r="R511" s="203"/>
      <c r="S511" s="203"/>
      <c r="T511" s="203"/>
      <c r="U511" s="203"/>
      <c r="V511" s="203"/>
      <c r="W511" s="203"/>
      <c r="X511" s="203"/>
      <c r="Y511" s="203"/>
      <c r="Z511" s="167"/>
      <c r="AA511" s="167"/>
      <c r="AB511" s="167"/>
      <c r="AC511" s="167"/>
    </row>
    <row r="512" spans="14:29" x14ac:dyDescent="0.6">
      <c r="N512" s="203"/>
      <c r="O512" s="203"/>
      <c r="P512" s="203"/>
      <c r="Q512" s="203"/>
      <c r="R512" s="203"/>
      <c r="S512" s="203"/>
      <c r="T512" s="203"/>
      <c r="U512" s="203"/>
      <c r="V512" s="203"/>
      <c r="W512" s="203"/>
      <c r="X512" s="203"/>
      <c r="Y512" s="203"/>
      <c r="Z512" s="167"/>
      <c r="AA512" s="167"/>
      <c r="AB512" s="167"/>
      <c r="AC512" s="167"/>
    </row>
    <row r="513" spans="14:29" x14ac:dyDescent="0.6"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167"/>
      <c r="AA513" s="167"/>
      <c r="AB513" s="167"/>
      <c r="AC513" s="167"/>
    </row>
    <row r="514" spans="14:29" x14ac:dyDescent="0.6"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167"/>
      <c r="AA514" s="167"/>
      <c r="AB514" s="167"/>
      <c r="AC514" s="167"/>
    </row>
    <row r="515" spans="14:29" x14ac:dyDescent="0.6"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167"/>
      <c r="AA515" s="167"/>
      <c r="AB515" s="167"/>
      <c r="AC515" s="167"/>
    </row>
    <row r="516" spans="14:29" x14ac:dyDescent="0.6"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167"/>
      <c r="AA516" s="167"/>
      <c r="AB516" s="167"/>
      <c r="AC516" s="167"/>
    </row>
    <row r="517" spans="14:29" x14ac:dyDescent="0.6"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167"/>
      <c r="AA517" s="167"/>
      <c r="AB517" s="167"/>
      <c r="AC517" s="167"/>
    </row>
    <row r="518" spans="14:29" x14ac:dyDescent="0.6"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167"/>
      <c r="AA518" s="167"/>
      <c r="AB518" s="167"/>
      <c r="AC518" s="167"/>
    </row>
    <row r="519" spans="14:29" x14ac:dyDescent="0.6"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203"/>
      <c r="AA519" s="203"/>
      <c r="AB519" s="203"/>
      <c r="AC519" s="203"/>
    </row>
    <row r="520" spans="14:29" x14ac:dyDescent="0.6"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</row>
    <row r="521" spans="14:29" x14ac:dyDescent="0.6"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203"/>
      <c r="AA521" s="203"/>
      <c r="AB521" s="203"/>
      <c r="AC521" s="203"/>
    </row>
    <row r="522" spans="14:29" x14ac:dyDescent="0.6"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203"/>
      <c r="AA522" s="203"/>
      <c r="AB522" s="203"/>
      <c r="AC522" s="203"/>
    </row>
    <row r="523" spans="14:29" x14ac:dyDescent="0.6">
      <c r="N523" s="203"/>
      <c r="O523" s="203"/>
      <c r="P523" s="203"/>
      <c r="Q523" s="203"/>
      <c r="R523" s="203"/>
      <c r="S523" s="203"/>
      <c r="T523" s="203"/>
      <c r="U523" s="203"/>
      <c r="V523" s="203"/>
      <c r="W523" s="203"/>
      <c r="X523" s="203"/>
      <c r="Y523" s="203"/>
      <c r="Z523" s="203"/>
      <c r="AA523" s="203"/>
      <c r="AB523" s="203"/>
      <c r="AC523" s="203"/>
    </row>
    <row r="524" spans="14:29" x14ac:dyDescent="0.6">
      <c r="N524" s="203"/>
      <c r="O524" s="203"/>
      <c r="P524" s="203"/>
      <c r="Q524" s="203"/>
      <c r="R524" s="203"/>
      <c r="S524" s="203"/>
      <c r="T524" s="203"/>
      <c r="U524" s="203"/>
      <c r="V524" s="203"/>
      <c r="W524" s="203"/>
      <c r="X524" s="203"/>
      <c r="Y524" s="203"/>
      <c r="Z524" s="203"/>
      <c r="AA524" s="203"/>
      <c r="AB524" s="203"/>
      <c r="AC524" s="203"/>
    </row>
    <row r="525" spans="14:29" x14ac:dyDescent="0.6">
      <c r="N525" s="203"/>
      <c r="O525" s="203"/>
      <c r="P525" s="203"/>
      <c r="Q525" s="203"/>
      <c r="R525" s="203"/>
      <c r="S525" s="203"/>
      <c r="T525" s="203"/>
      <c r="U525" s="203"/>
      <c r="V525" s="203"/>
      <c r="W525" s="203"/>
      <c r="X525" s="203"/>
      <c r="Y525" s="203"/>
      <c r="Z525" s="203"/>
      <c r="AA525" s="203"/>
      <c r="AB525" s="203"/>
      <c r="AC525" s="203"/>
    </row>
    <row r="526" spans="14:29" x14ac:dyDescent="0.6">
      <c r="N526" s="203"/>
      <c r="O526" s="203"/>
      <c r="P526" s="203"/>
      <c r="Q526" s="203"/>
      <c r="R526" s="203"/>
      <c r="S526" s="203"/>
      <c r="T526" s="203"/>
      <c r="U526" s="203"/>
      <c r="V526" s="203"/>
      <c r="W526" s="203"/>
      <c r="X526" s="203"/>
      <c r="Y526" s="203"/>
      <c r="Z526" s="203"/>
      <c r="AA526" s="203"/>
      <c r="AB526" s="203"/>
      <c r="AC526" s="203"/>
    </row>
    <row r="527" spans="14:29" x14ac:dyDescent="0.6">
      <c r="N527" s="203"/>
      <c r="O527" s="203"/>
      <c r="P527" s="203"/>
      <c r="Q527" s="203"/>
      <c r="R527" s="203"/>
      <c r="S527" s="203"/>
      <c r="T527" s="203"/>
      <c r="U527" s="203"/>
      <c r="V527" s="203"/>
      <c r="W527" s="203"/>
      <c r="X527" s="203"/>
      <c r="Y527" s="203"/>
      <c r="Z527" s="203"/>
      <c r="AA527" s="203"/>
      <c r="AB527" s="203"/>
      <c r="AC527" s="203"/>
    </row>
    <row r="528" spans="14:29" x14ac:dyDescent="0.6">
      <c r="N528" s="203"/>
      <c r="O528" s="203"/>
      <c r="P528" s="203"/>
      <c r="Q528" s="203"/>
      <c r="R528" s="203"/>
      <c r="S528" s="203"/>
      <c r="T528" s="203"/>
      <c r="U528" s="203"/>
      <c r="V528" s="203"/>
      <c r="W528" s="203"/>
      <c r="X528" s="203"/>
      <c r="Y528" s="203"/>
      <c r="Z528" s="203"/>
      <c r="AA528" s="203"/>
      <c r="AB528" s="203"/>
      <c r="AC528" s="203"/>
    </row>
    <row r="529" spans="14:29" x14ac:dyDescent="0.6">
      <c r="N529" s="203"/>
      <c r="O529" s="203"/>
      <c r="P529" s="203"/>
      <c r="Q529" s="203"/>
      <c r="R529" s="203"/>
      <c r="S529" s="203"/>
      <c r="T529" s="203"/>
      <c r="U529" s="203"/>
      <c r="V529" s="203"/>
      <c r="W529" s="203"/>
      <c r="X529" s="203"/>
      <c r="Y529" s="203"/>
      <c r="Z529" s="203"/>
      <c r="AA529" s="203"/>
      <c r="AB529" s="203"/>
      <c r="AC529" s="203"/>
    </row>
    <row r="530" spans="14:29" x14ac:dyDescent="0.6">
      <c r="N530" s="203"/>
      <c r="O530" s="203"/>
      <c r="P530" s="203"/>
      <c r="Q530" s="203"/>
      <c r="R530" s="203"/>
      <c r="S530" s="203"/>
      <c r="T530" s="203"/>
      <c r="U530" s="203"/>
      <c r="V530" s="203"/>
      <c r="W530" s="203"/>
      <c r="X530" s="203"/>
      <c r="Y530" s="203"/>
      <c r="Z530" s="203"/>
      <c r="AA530" s="203"/>
      <c r="AB530" s="203"/>
      <c r="AC530" s="203"/>
    </row>
    <row r="531" spans="14:29" x14ac:dyDescent="0.6">
      <c r="N531" s="203"/>
      <c r="O531" s="203"/>
      <c r="P531" s="203"/>
      <c r="Q531" s="203"/>
      <c r="R531" s="203"/>
      <c r="S531" s="203"/>
      <c r="T531" s="203"/>
      <c r="U531" s="203"/>
      <c r="V531" s="203"/>
      <c r="W531" s="203"/>
      <c r="X531" s="203"/>
      <c r="Y531" s="203"/>
      <c r="Z531" s="203"/>
      <c r="AA531" s="203"/>
      <c r="AB531" s="203"/>
      <c r="AC531" s="203"/>
    </row>
    <row r="532" spans="14:29" x14ac:dyDescent="0.6">
      <c r="N532" s="203"/>
      <c r="O532" s="203"/>
      <c r="P532" s="203"/>
      <c r="Q532" s="203"/>
      <c r="R532" s="203"/>
      <c r="S532" s="203"/>
      <c r="T532" s="203"/>
      <c r="U532" s="203"/>
      <c r="V532" s="203"/>
      <c r="W532" s="203"/>
      <c r="X532" s="203"/>
      <c r="Y532" s="203"/>
      <c r="Z532" s="203"/>
      <c r="AA532" s="203"/>
      <c r="AB532" s="203"/>
      <c r="AC532" s="203"/>
    </row>
    <row r="533" spans="14:29" x14ac:dyDescent="0.6">
      <c r="N533" s="203"/>
      <c r="O533" s="203"/>
      <c r="P533" s="203"/>
      <c r="Q533" s="203"/>
      <c r="R533" s="203"/>
      <c r="S533" s="203"/>
      <c r="T533" s="203"/>
      <c r="U533" s="203"/>
      <c r="V533" s="203"/>
      <c r="W533" s="203"/>
      <c r="X533" s="203"/>
      <c r="Y533" s="203"/>
      <c r="Z533" s="203"/>
      <c r="AA533" s="203"/>
      <c r="AB533" s="203"/>
      <c r="AC533" s="203"/>
    </row>
    <row r="534" spans="14:29" x14ac:dyDescent="0.6">
      <c r="N534" s="203"/>
      <c r="O534" s="203"/>
      <c r="P534" s="203"/>
      <c r="Q534" s="203"/>
      <c r="R534" s="203"/>
      <c r="S534" s="203"/>
      <c r="T534" s="203"/>
      <c r="U534" s="203"/>
      <c r="V534" s="203"/>
      <c r="W534" s="203"/>
      <c r="X534" s="203"/>
      <c r="Y534" s="203"/>
      <c r="Z534" s="203"/>
      <c r="AA534" s="203"/>
      <c r="AB534" s="203"/>
      <c r="AC534" s="203"/>
    </row>
    <row r="535" spans="14:29" x14ac:dyDescent="0.6">
      <c r="N535" s="203"/>
      <c r="O535" s="203"/>
      <c r="P535" s="203"/>
      <c r="Q535" s="203"/>
      <c r="R535" s="203"/>
      <c r="S535" s="203"/>
      <c r="T535" s="203"/>
      <c r="U535" s="203"/>
      <c r="V535" s="203"/>
      <c r="W535" s="203"/>
      <c r="X535" s="203"/>
      <c r="Y535" s="203"/>
      <c r="Z535" s="203"/>
      <c r="AA535" s="203"/>
      <c r="AB535" s="203"/>
      <c r="AC535" s="203"/>
    </row>
    <row r="536" spans="14:29" x14ac:dyDescent="0.6">
      <c r="N536" s="203"/>
      <c r="O536" s="203"/>
      <c r="P536" s="203"/>
      <c r="Q536" s="203"/>
      <c r="R536" s="203"/>
      <c r="S536" s="203"/>
      <c r="T536" s="203"/>
      <c r="U536" s="203"/>
      <c r="V536" s="203"/>
      <c r="W536" s="203"/>
      <c r="X536" s="203"/>
      <c r="Y536" s="203"/>
      <c r="Z536" s="203"/>
      <c r="AA536" s="203"/>
      <c r="AB536" s="203"/>
      <c r="AC536" s="203"/>
    </row>
    <row r="537" spans="14:29" x14ac:dyDescent="0.6">
      <c r="N537" s="203"/>
      <c r="O537" s="203"/>
      <c r="P537" s="203"/>
      <c r="Q537" s="203"/>
      <c r="R537" s="203"/>
      <c r="S537" s="203"/>
      <c r="T537" s="203"/>
      <c r="U537" s="203"/>
      <c r="V537" s="203"/>
      <c r="W537" s="203"/>
      <c r="X537" s="203"/>
      <c r="Y537" s="203"/>
      <c r="Z537" s="203"/>
      <c r="AA537" s="203"/>
      <c r="AB537" s="203"/>
      <c r="AC537" s="203"/>
    </row>
    <row r="538" spans="14:29" x14ac:dyDescent="0.6">
      <c r="N538" s="203"/>
      <c r="O538" s="203"/>
      <c r="P538" s="203"/>
      <c r="Q538" s="203"/>
      <c r="R538" s="203"/>
      <c r="S538" s="203"/>
      <c r="T538" s="203"/>
      <c r="U538" s="203"/>
      <c r="V538" s="203"/>
      <c r="W538" s="203"/>
      <c r="X538" s="203"/>
      <c r="Y538" s="203"/>
      <c r="Z538" s="203"/>
      <c r="AA538" s="203"/>
      <c r="AB538" s="203"/>
      <c r="AC538" s="203"/>
    </row>
    <row r="539" spans="14:29" x14ac:dyDescent="0.6">
      <c r="N539" s="203"/>
      <c r="O539" s="203"/>
      <c r="P539" s="203"/>
      <c r="Q539" s="203"/>
      <c r="R539" s="203"/>
      <c r="S539" s="203"/>
      <c r="T539" s="203"/>
      <c r="U539" s="203"/>
      <c r="V539" s="203"/>
      <c r="W539" s="203"/>
      <c r="X539" s="203"/>
      <c r="Y539" s="203"/>
      <c r="Z539" s="203"/>
      <c r="AA539" s="203"/>
      <c r="AB539" s="203"/>
      <c r="AC539" s="203"/>
    </row>
    <row r="540" spans="14:29" x14ac:dyDescent="0.6"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</row>
    <row r="541" spans="14:29" x14ac:dyDescent="0.6">
      <c r="N541" s="203"/>
      <c r="O541" s="203"/>
      <c r="P541" s="203"/>
      <c r="Q541" s="203"/>
      <c r="R541" s="203"/>
      <c r="S541" s="203"/>
      <c r="T541" s="203"/>
      <c r="U541" s="203"/>
      <c r="V541" s="203"/>
      <c r="W541" s="203"/>
      <c r="X541" s="203"/>
      <c r="Y541" s="203"/>
      <c r="Z541" s="203"/>
      <c r="AA541" s="203"/>
      <c r="AB541" s="203"/>
      <c r="AC541" s="203"/>
    </row>
    <row r="542" spans="14:29" x14ac:dyDescent="0.6">
      <c r="N542" s="203"/>
      <c r="O542" s="203"/>
      <c r="P542" s="203"/>
      <c r="Q542" s="203"/>
      <c r="R542" s="203"/>
      <c r="S542" s="203"/>
      <c r="T542" s="203"/>
      <c r="U542" s="203"/>
      <c r="V542" s="203"/>
      <c r="W542" s="203"/>
      <c r="X542" s="203"/>
      <c r="Y542" s="203"/>
      <c r="Z542" s="203"/>
      <c r="AA542" s="203"/>
      <c r="AB542" s="203"/>
      <c r="AC542" s="203"/>
    </row>
    <row r="543" spans="14:29" x14ac:dyDescent="0.6">
      <c r="N543" s="203"/>
      <c r="O543" s="203"/>
      <c r="P543" s="203"/>
      <c r="Q543" s="203"/>
      <c r="R543" s="203"/>
      <c r="S543" s="203"/>
      <c r="T543" s="203"/>
      <c r="U543" s="203"/>
      <c r="V543" s="203"/>
      <c r="W543" s="203"/>
      <c r="X543" s="203"/>
      <c r="Y543" s="203"/>
      <c r="Z543" s="203"/>
      <c r="AA543" s="203"/>
      <c r="AB543" s="203"/>
      <c r="AC543" s="203"/>
    </row>
    <row r="544" spans="14:29" x14ac:dyDescent="0.6">
      <c r="N544" s="203"/>
      <c r="O544" s="203"/>
      <c r="P544" s="203"/>
      <c r="Q544" s="203"/>
      <c r="R544" s="203"/>
      <c r="S544" s="203"/>
      <c r="T544" s="203"/>
      <c r="U544" s="203"/>
      <c r="V544" s="203"/>
      <c r="W544" s="203"/>
      <c r="X544" s="203"/>
      <c r="Y544" s="203"/>
      <c r="Z544" s="203"/>
      <c r="AA544" s="203"/>
      <c r="AB544" s="203"/>
      <c r="AC544" s="203"/>
    </row>
    <row r="545" spans="14:29" x14ac:dyDescent="0.6">
      <c r="N545" s="203"/>
      <c r="O545" s="203"/>
      <c r="P545" s="203"/>
      <c r="Q545" s="203"/>
      <c r="R545" s="203"/>
      <c r="S545" s="203"/>
      <c r="T545" s="203"/>
      <c r="U545" s="203"/>
      <c r="V545" s="203"/>
      <c r="W545" s="203"/>
      <c r="X545" s="203"/>
      <c r="Y545" s="203"/>
      <c r="Z545" s="203"/>
      <c r="AA545" s="203"/>
      <c r="AB545" s="203"/>
      <c r="AC545" s="203"/>
    </row>
    <row r="546" spans="14:29" x14ac:dyDescent="0.6">
      <c r="N546" s="203"/>
      <c r="O546" s="203"/>
      <c r="P546" s="203"/>
      <c r="Q546" s="203"/>
      <c r="R546" s="203"/>
      <c r="S546" s="203"/>
      <c r="T546" s="203"/>
      <c r="U546" s="203"/>
      <c r="V546" s="203"/>
      <c r="W546" s="203"/>
      <c r="X546" s="203"/>
      <c r="Y546" s="203"/>
      <c r="Z546" s="203"/>
      <c r="AA546" s="203"/>
      <c r="AB546" s="203"/>
      <c r="AC546" s="203"/>
    </row>
    <row r="547" spans="14:29" x14ac:dyDescent="0.6">
      <c r="N547" s="203"/>
      <c r="O547" s="203"/>
      <c r="P547" s="203"/>
      <c r="Q547" s="203"/>
      <c r="R547" s="203"/>
      <c r="S547" s="203"/>
      <c r="T547" s="203"/>
      <c r="U547" s="203"/>
      <c r="V547" s="203"/>
      <c r="W547" s="203"/>
      <c r="X547" s="203"/>
      <c r="Y547" s="203"/>
      <c r="Z547" s="203"/>
      <c r="AA547" s="203"/>
      <c r="AB547" s="203"/>
      <c r="AC547" s="203"/>
    </row>
    <row r="548" spans="14:29" x14ac:dyDescent="0.6">
      <c r="N548" s="203"/>
      <c r="O548" s="203"/>
      <c r="P548" s="203"/>
      <c r="Q548" s="203"/>
      <c r="R548" s="203"/>
      <c r="S548" s="203"/>
      <c r="T548" s="203"/>
      <c r="U548" s="203"/>
      <c r="V548" s="203"/>
      <c r="W548" s="203"/>
      <c r="X548" s="203"/>
      <c r="Y548" s="203"/>
      <c r="Z548" s="203"/>
      <c r="AA548" s="203"/>
      <c r="AB548" s="203"/>
      <c r="AC548" s="203"/>
    </row>
    <row r="549" spans="14:29" x14ac:dyDescent="0.6">
      <c r="N549" s="203"/>
      <c r="O549" s="203"/>
      <c r="P549" s="203"/>
      <c r="Q549" s="203"/>
      <c r="R549" s="203"/>
      <c r="S549" s="203"/>
      <c r="T549" s="203"/>
      <c r="U549" s="203"/>
      <c r="V549" s="203"/>
      <c r="W549" s="203"/>
      <c r="X549" s="203"/>
      <c r="Y549" s="203"/>
      <c r="Z549" s="203"/>
      <c r="AA549" s="203"/>
      <c r="AB549" s="203"/>
      <c r="AC549" s="203"/>
    </row>
    <row r="550" spans="14:29" x14ac:dyDescent="0.6">
      <c r="N550" s="203"/>
      <c r="O550" s="203"/>
      <c r="P550" s="203"/>
      <c r="Q550" s="203"/>
      <c r="R550" s="203"/>
      <c r="S550" s="203"/>
      <c r="T550" s="203"/>
      <c r="U550" s="203"/>
      <c r="V550" s="203"/>
      <c r="W550" s="203"/>
      <c r="X550" s="203"/>
      <c r="Y550" s="203"/>
      <c r="Z550" s="203"/>
      <c r="AA550" s="203"/>
      <c r="AB550" s="203"/>
      <c r="AC550" s="203"/>
    </row>
    <row r="551" spans="14:29" x14ac:dyDescent="0.6">
      <c r="N551" s="203"/>
      <c r="O551" s="203"/>
      <c r="P551" s="203"/>
      <c r="Q551" s="203"/>
      <c r="R551" s="203"/>
      <c r="S551" s="203"/>
      <c r="T551" s="203"/>
      <c r="U551" s="203"/>
      <c r="V551" s="203"/>
      <c r="W551" s="203"/>
      <c r="X551" s="203"/>
      <c r="Y551" s="203"/>
      <c r="Z551" s="203"/>
      <c r="AA551" s="203"/>
      <c r="AB551" s="203"/>
      <c r="AC551" s="203"/>
    </row>
    <row r="552" spans="14:29" x14ac:dyDescent="0.6">
      <c r="N552" s="203"/>
      <c r="O552" s="203"/>
      <c r="P552" s="203"/>
      <c r="Q552" s="203"/>
      <c r="R552" s="203"/>
      <c r="S552" s="203"/>
      <c r="T552" s="203"/>
      <c r="U552" s="203"/>
      <c r="V552" s="203"/>
      <c r="W552" s="203"/>
      <c r="X552" s="203"/>
      <c r="Y552" s="203"/>
      <c r="Z552" s="203"/>
      <c r="AA552" s="203"/>
      <c r="AB552" s="203"/>
      <c r="AC552" s="203"/>
    </row>
    <row r="553" spans="14:29" x14ac:dyDescent="0.6">
      <c r="N553" s="203"/>
      <c r="O553" s="203"/>
      <c r="P553" s="203"/>
      <c r="Q553" s="203"/>
      <c r="R553" s="203"/>
      <c r="S553" s="203"/>
      <c r="T553" s="203"/>
      <c r="U553" s="203"/>
      <c r="V553" s="203"/>
      <c r="W553" s="203"/>
      <c r="X553" s="203"/>
      <c r="Y553" s="203"/>
      <c r="Z553" s="203"/>
      <c r="AA553" s="203"/>
      <c r="AB553" s="203"/>
      <c r="AC553" s="203"/>
    </row>
    <row r="554" spans="14:29" x14ac:dyDescent="0.6">
      <c r="N554" s="203"/>
      <c r="O554" s="203"/>
      <c r="P554" s="203"/>
      <c r="Q554" s="203"/>
      <c r="R554" s="203"/>
      <c r="S554" s="203"/>
      <c r="T554" s="203"/>
      <c r="U554" s="203"/>
      <c r="V554" s="203"/>
      <c r="W554" s="203"/>
      <c r="X554" s="203"/>
      <c r="Y554" s="203"/>
      <c r="Z554" s="203"/>
      <c r="AA554" s="203"/>
      <c r="AB554" s="203"/>
      <c r="AC554" s="203"/>
    </row>
    <row r="555" spans="14:29" x14ac:dyDescent="0.6">
      <c r="N555" s="203"/>
      <c r="O555" s="203"/>
      <c r="P555" s="203"/>
      <c r="Q555" s="203"/>
      <c r="R555" s="203"/>
      <c r="S555" s="203"/>
      <c r="T555" s="203"/>
      <c r="U555" s="203"/>
      <c r="V555" s="203"/>
      <c r="W555" s="203"/>
      <c r="X555" s="203"/>
      <c r="Y555" s="203"/>
      <c r="Z555" s="203"/>
      <c r="AA555" s="203"/>
      <c r="AB555" s="203"/>
      <c r="AC555" s="203"/>
    </row>
    <row r="556" spans="14:29" x14ac:dyDescent="0.6">
      <c r="N556" s="203"/>
      <c r="O556" s="203"/>
      <c r="P556" s="203"/>
      <c r="Q556" s="203"/>
      <c r="R556" s="203"/>
      <c r="S556" s="203"/>
      <c r="T556" s="203"/>
      <c r="U556" s="203"/>
      <c r="V556" s="203"/>
      <c r="W556" s="203"/>
      <c r="X556" s="203"/>
      <c r="Y556" s="203"/>
      <c r="Z556" s="203"/>
      <c r="AA556" s="203"/>
      <c r="AB556" s="203"/>
      <c r="AC556" s="203"/>
    </row>
    <row r="557" spans="14:29" x14ac:dyDescent="0.6">
      <c r="N557" s="203"/>
      <c r="O557" s="203"/>
      <c r="P557" s="203"/>
      <c r="Q557" s="203"/>
      <c r="R557" s="203"/>
      <c r="S557" s="203"/>
      <c r="T557" s="203"/>
      <c r="U557" s="203"/>
      <c r="V557" s="203"/>
      <c r="W557" s="203"/>
      <c r="X557" s="203"/>
      <c r="Y557" s="203"/>
      <c r="Z557" s="203"/>
      <c r="AA557" s="203"/>
      <c r="AB557" s="203"/>
      <c r="AC557" s="203"/>
    </row>
    <row r="558" spans="14:29" x14ac:dyDescent="0.6">
      <c r="N558" s="203"/>
      <c r="O558" s="203"/>
      <c r="P558" s="203"/>
      <c r="Q558" s="203"/>
      <c r="R558" s="203"/>
      <c r="S558" s="203"/>
      <c r="T558" s="203"/>
      <c r="U558" s="203"/>
      <c r="V558" s="203"/>
      <c r="W558" s="203"/>
      <c r="X558" s="203"/>
      <c r="Y558" s="203"/>
      <c r="Z558" s="203"/>
      <c r="AA558" s="203"/>
      <c r="AB558" s="203"/>
      <c r="AC558" s="203"/>
    </row>
    <row r="559" spans="14:29" x14ac:dyDescent="0.6">
      <c r="N559" s="203"/>
      <c r="O559" s="203"/>
      <c r="P559" s="203"/>
      <c r="Q559" s="203"/>
      <c r="R559" s="203"/>
      <c r="S559" s="203"/>
      <c r="T559" s="203"/>
      <c r="U559" s="203"/>
      <c r="V559" s="203"/>
      <c r="W559" s="203"/>
      <c r="X559" s="203"/>
      <c r="Y559" s="203"/>
      <c r="Z559" s="203"/>
      <c r="AA559" s="203"/>
      <c r="AB559" s="203"/>
      <c r="AC559" s="203"/>
    </row>
    <row r="560" spans="14:29" x14ac:dyDescent="0.6">
      <c r="N560" s="203"/>
      <c r="O560" s="203"/>
      <c r="P560" s="203"/>
      <c r="Q560" s="203"/>
      <c r="R560" s="203"/>
      <c r="S560" s="203"/>
      <c r="T560" s="203"/>
      <c r="U560" s="203"/>
      <c r="V560" s="203"/>
      <c r="W560" s="203"/>
      <c r="X560" s="203"/>
      <c r="Y560" s="203"/>
      <c r="Z560" s="203"/>
      <c r="AA560" s="203"/>
      <c r="AB560" s="203"/>
      <c r="AC560" s="203"/>
    </row>
    <row r="561" spans="14:29" x14ac:dyDescent="0.6">
      <c r="N561" s="203"/>
      <c r="O561" s="203"/>
      <c r="P561" s="203"/>
      <c r="Q561" s="203"/>
      <c r="R561" s="203"/>
      <c r="S561" s="203"/>
      <c r="T561" s="203"/>
      <c r="U561" s="203"/>
      <c r="V561" s="203"/>
      <c r="W561" s="203"/>
      <c r="X561" s="203"/>
      <c r="Y561" s="203"/>
      <c r="Z561" s="203"/>
      <c r="AA561" s="203"/>
      <c r="AB561" s="203"/>
      <c r="AC561" s="203"/>
    </row>
    <row r="562" spans="14:29" x14ac:dyDescent="0.6">
      <c r="N562" s="203"/>
      <c r="O562" s="203"/>
      <c r="P562" s="203"/>
      <c r="Q562" s="203"/>
      <c r="R562" s="203"/>
      <c r="S562" s="203"/>
      <c r="T562" s="203"/>
      <c r="U562" s="203"/>
      <c r="V562" s="203"/>
      <c r="W562" s="203"/>
      <c r="X562" s="203"/>
      <c r="Y562" s="203"/>
      <c r="Z562" s="203"/>
      <c r="AA562" s="203"/>
      <c r="AB562" s="203"/>
      <c r="AC562" s="203"/>
    </row>
    <row r="563" spans="14:29" x14ac:dyDescent="0.6">
      <c r="N563" s="203"/>
      <c r="O563" s="203"/>
      <c r="P563" s="203"/>
      <c r="Q563" s="203"/>
      <c r="R563" s="203"/>
      <c r="S563" s="203"/>
      <c r="T563" s="203"/>
      <c r="U563" s="203"/>
      <c r="V563" s="203"/>
      <c r="W563" s="203"/>
      <c r="X563" s="203"/>
      <c r="Y563" s="203"/>
      <c r="Z563" s="203"/>
      <c r="AA563" s="203"/>
      <c r="AB563" s="203"/>
      <c r="AC563" s="203"/>
    </row>
    <row r="564" spans="14:29" x14ac:dyDescent="0.6">
      <c r="N564" s="203"/>
      <c r="O564" s="203"/>
      <c r="P564" s="203"/>
      <c r="Q564" s="203"/>
      <c r="R564" s="203"/>
      <c r="S564" s="203"/>
      <c r="T564" s="203"/>
      <c r="U564" s="203"/>
      <c r="V564" s="203"/>
      <c r="W564" s="203"/>
      <c r="X564" s="203"/>
      <c r="Y564" s="203"/>
      <c r="Z564" s="203"/>
      <c r="AA564" s="203"/>
      <c r="AB564" s="203"/>
      <c r="AC564" s="203"/>
    </row>
    <row r="565" spans="14:29" x14ac:dyDescent="0.6">
      <c r="N565" s="203"/>
      <c r="O565" s="203"/>
      <c r="P565" s="203"/>
      <c r="Q565" s="203"/>
      <c r="R565" s="203"/>
      <c r="S565" s="203"/>
      <c r="T565" s="203"/>
      <c r="U565" s="203"/>
      <c r="V565" s="203"/>
      <c r="W565" s="203"/>
      <c r="X565" s="203"/>
      <c r="Y565" s="203"/>
      <c r="Z565" s="203"/>
      <c r="AA565" s="203"/>
      <c r="AB565" s="203"/>
      <c r="AC565" s="203"/>
    </row>
    <row r="566" spans="14:29" x14ac:dyDescent="0.6">
      <c r="N566" s="203"/>
      <c r="O566" s="203"/>
      <c r="P566" s="203"/>
      <c r="Q566" s="203"/>
      <c r="R566" s="203"/>
      <c r="S566" s="203"/>
      <c r="T566" s="203"/>
      <c r="U566" s="203"/>
      <c r="V566" s="203"/>
      <c r="W566" s="203"/>
      <c r="X566" s="203"/>
      <c r="Y566" s="203"/>
      <c r="Z566" s="203"/>
      <c r="AA566" s="203"/>
      <c r="AB566" s="203"/>
      <c r="AC566" s="203"/>
    </row>
    <row r="567" spans="14:29" x14ac:dyDescent="0.6">
      <c r="N567" s="203"/>
      <c r="O567" s="203"/>
      <c r="P567" s="203"/>
      <c r="Q567" s="203"/>
      <c r="R567" s="203"/>
      <c r="S567" s="203"/>
      <c r="T567" s="203"/>
      <c r="U567" s="203"/>
      <c r="V567" s="203"/>
      <c r="W567" s="203"/>
      <c r="X567" s="203"/>
      <c r="Y567" s="203"/>
      <c r="Z567" s="203"/>
      <c r="AA567" s="203"/>
      <c r="AB567" s="203"/>
      <c r="AC567" s="203"/>
    </row>
    <row r="568" spans="14:29" x14ac:dyDescent="0.6">
      <c r="N568" s="203"/>
      <c r="O568" s="203"/>
      <c r="P568" s="203"/>
      <c r="Q568" s="203"/>
      <c r="R568" s="203"/>
      <c r="S568" s="203"/>
      <c r="T568" s="203"/>
      <c r="U568" s="203"/>
      <c r="V568" s="203"/>
      <c r="W568" s="203"/>
      <c r="X568" s="203"/>
      <c r="Y568" s="203"/>
      <c r="Z568" s="203"/>
      <c r="AA568" s="203"/>
      <c r="AB568" s="203"/>
      <c r="AC568" s="203"/>
    </row>
    <row r="569" spans="14:29" x14ac:dyDescent="0.6">
      <c r="N569" s="203"/>
      <c r="O569" s="203"/>
      <c r="P569" s="203"/>
      <c r="Q569" s="203"/>
      <c r="R569" s="203"/>
      <c r="S569" s="203"/>
      <c r="T569" s="203"/>
      <c r="U569" s="203"/>
      <c r="V569" s="203"/>
      <c r="W569" s="203"/>
      <c r="X569" s="203"/>
      <c r="Y569" s="203"/>
      <c r="Z569" s="203"/>
      <c r="AA569" s="203"/>
      <c r="AB569" s="203"/>
      <c r="AC569" s="203"/>
    </row>
    <row r="570" spans="14:29" x14ac:dyDescent="0.6">
      <c r="N570" s="203"/>
      <c r="O570" s="203"/>
      <c r="P570" s="203"/>
      <c r="Q570" s="203"/>
      <c r="R570" s="203"/>
      <c r="S570" s="203"/>
      <c r="T570" s="203"/>
      <c r="U570" s="203"/>
      <c r="V570" s="203"/>
      <c r="W570" s="203"/>
      <c r="X570" s="203"/>
      <c r="Y570" s="203"/>
      <c r="Z570" s="203"/>
      <c r="AA570" s="203"/>
      <c r="AB570" s="203"/>
      <c r="AC570" s="203"/>
    </row>
    <row r="571" spans="14:29" x14ac:dyDescent="0.6">
      <c r="N571" s="203"/>
      <c r="O571" s="203"/>
      <c r="P571" s="203"/>
      <c r="Q571" s="203"/>
      <c r="R571" s="203"/>
      <c r="S571" s="203"/>
      <c r="T571" s="203"/>
      <c r="U571" s="203"/>
      <c r="V571" s="203"/>
      <c r="W571" s="203"/>
      <c r="X571" s="203"/>
      <c r="Y571" s="203"/>
      <c r="Z571" s="203"/>
      <c r="AA571" s="203"/>
      <c r="AB571" s="203"/>
      <c r="AC571" s="203"/>
    </row>
    <row r="572" spans="14:29" x14ac:dyDescent="0.6">
      <c r="N572" s="203"/>
      <c r="O572" s="203"/>
      <c r="P572" s="203"/>
      <c r="Q572" s="203"/>
      <c r="R572" s="203"/>
      <c r="S572" s="203"/>
      <c r="T572" s="203"/>
      <c r="U572" s="203"/>
      <c r="V572" s="203"/>
      <c r="W572" s="203"/>
      <c r="X572" s="203"/>
      <c r="Y572" s="203"/>
      <c r="Z572" s="203"/>
      <c r="AA572" s="203"/>
      <c r="AB572" s="203"/>
      <c r="AC572" s="203"/>
    </row>
    <row r="573" spans="14:29" x14ac:dyDescent="0.6">
      <c r="N573" s="203"/>
      <c r="O573" s="203"/>
      <c r="P573" s="203"/>
      <c r="Q573" s="203"/>
      <c r="R573" s="203"/>
      <c r="S573" s="203"/>
      <c r="T573" s="203"/>
      <c r="U573" s="203"/>
      <c r="V573" s="203"/>
      <c r="W573" s="203"/>
      <c r="X573" s="203"/>
      <c r="Y573" s="203"/>
      <c r="Z573" s="203"/>
      <c r="AA573" s="203"/>
      <c r="AB573" s="203"/>
      <c r="AC573" s="203"/>
    </row>
    <row r="574" spans="14:29" x14ac:dyDescent="0.6">
      <c r="N574" s="203"/>
      <c r="O574" s="203"/>
      <c r="P574" s="203"/>
      <c r="Q574" s="203"/>
      <c r="R574" s="203"/>
      <c r="S574" s="203"/>
      <c r="T574" s="203"/>
      <c r="U574" s="203"/>
      <c r="V574" s="203"/>
      <c r="W574" s="203"/>
      <c r="X574" s="203"/>
      <c r="Y574" s="203"/>
      <c r="Z574" s="203"/>
      <c r="AA574" s="203"/>
      <c r="AB574" s="203"/>
      <c r="AC574" s="203"/>
    </row>
    <row r="575" spans="14:29" x14ac:dyDescent="0.6">
      <c r="N575" s="203"/>
      <c r="O575" s="203"/>
      <c r="P575" s="203"/>
      <c r="Q575" s="203"/>
      <c r="R575" s="203"/>
      <c r="S575" s="203"/>
      <c r="T575" s="203"/>
      <c r="U575" s="203"/>
      <c r="V575" s="203"/>
      <c r="W575" s="203"/>
      <c r="X575" s="203"/>
      <c r="Y575" s="203"/>
      <c r="Z575" s="203"/>
      <c r="AA575" s="203"/>
      <c r="AB575" s="203"/>
      <c r="AC575" s="203"/>
    </row>
    <row r="576" spans="14:29" x14ac:dyDescent="0.6">
      <c r="N576" s="203"/>
      <c r="O576" s="203"/>
      <c r="P576" s="203"/>
      <c r="Q576" s="203"/>
      <c r="R576" s="203"/>
      <c r="S576" s="203"/>
      <c r="T576" s="203"/>
      <c r="U576" s="203"/>
      <c r="V576" s="203"/>
      <c r="W576" s="203"/>
      <c r="X576" s="203"/>
      <c r="Y576" s="203"/>
      <c r="Z576" s="203"/>
      <c r="AA576" s="203"/>
      <c r="AB576" s="203"/>
      <c r="AC576" s="203"/>
    </row>
    <row r="577" spans="14:29" x14ac:dyDescent="0.6">
      <c r="N577" s="203"/>
      <c r="O577" s="203"/>
      <c r="P577" s="203"/>
      <c r="Q577" s="203"/>
      <c r="R577" s="203"/>
      <c r="S577" s="203"/>
      <c r="T577" s="203"/>
      <c r="U577" s="203"/>
      <c r="V577" s="203"/>
      <c r="W577" s="203"/>
      <c r="X577" s="203"/>
      <c r="Y577" s="203"/>
      <c r="Z577" s="203"/>
      <c r="AA577" s="203"/>
      <c r="AB577" s="203"/>
      <c r="AC577" s="203"/>
    </row>
    <row r="578" spans="14:29" x14ac:dyDescent="0.6">
      <c r="N578" s="203"/>
      <c r="O578" s="203"/>
      <c r="P578" s="203"/>
      <c r="Q578" s="203"/>
      <c r="R578" s="203"/>
      <c r="S578" s="203"/>
      <c r="T578" s="203"/>
      <c r="U578" s="203"/>
      <c r="V578" s="203"/>
      <c r="W578" s="203"/>
      <c r="X578" s="203"/>
      <c r="Y578" s="203"/>
      <c r="Z578" s="203"/>
      <c r="AA578" s="203"/>
      <c r="AB578" s="203"/>
      <c r="AC578" s="203"/>
    </row>
    <row r="579" spans="14:29" x14ac:dyDescent="0.6">
      <c r="N579" s="203"/>
      <c r="O579" s="203"/>
      <c r="P579" s="203"/>
      <c r="Q579" s="203"/>
      <c r="R579" s="203"/>
      <c r="S579" s="203"/>
      <c r="T579" s="203"/>
      <c r="U579" s="203"/>
      <c r="V579" s="203"/>
      <c r="W579" s="203"/>
      <c r="X579" s="203"/>
      <c r="Y579" s="203"/>
      <c r="Z579" s="203"/>
      <c r="AA579" s="203"/>
      <c r="AB579" s="203"/>
      <c r="AC579" s="203"/>
    </row>
    <row r="580" spans="14:29" x14ac:dyDescent="0.6"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</row>
    <row r="581" spans="14:29" x14ac:dyDescent="0.6"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</row>
    <row r="582" spans="14:29" x14ac:dyDescent="0.6"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</row>
    <row r="583" spans="14:29" x14ac:dyDescent="0.6"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</row>
    <row r="584" spans="14:29" x14ac:dyDescent="0.6"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</row>
    <row r="585" spans="14:29" x14ac:dyDescent="0.6">
      <c r="N585" s="203"/>
      <c r="O585" s="203"/>
      <c r="P585" s="203"/>
      <c r="Q585" s="203"/>
      <c r="R585" s="203"/>
      <c r="S585" s="203"/>
      <c r="T585" s="203"/>
      <c r="U585" s="203"/>
      <c r="V585" s="203"/>
      <c r="W585" s="203"/>
      <c r="X585" s="203"/>
      <c r="Y585" s="203"/>
      <c r="Z585" s="203"/>
      <c r="AA585" s="203"/>
      <c r="AB585" s="203"/>
      <c r="AC585" s="203"/>
    </row>
    <row r="586" spans="14:29" x14ac:dyDescent="0.6">
      <c r="N586" s="203"/>
      <c r="O586" s="203"/>
      <c r="P586" s="203"/>
      <c r="Q586" s="203"/>
      <c r="R586" s="203"/>
      <c r="S586" s="203"/>
      <c r="T586" s="203"/>
      <c r="U586" s="203"/>
      <c r="V586" s="203"/>
      <c r="W586" s="203"/>
      <c r="X586" s="203"/>
      <c r="Y586" s="203"/>
      <c r="Z586" s="203"/>
      <c r="AA586" s="203"/>
      <c r="AB586" s="203"/>
      <c r="AC586" s="203"/>
    </row>
    <row r="587" spans="14:29" x14ac:dyDescent="0.6">
      <c r="N587" s="203"/>
      <c r="O587" s="203"/>
      <c r="P587" s="203"/>
      <c r="Q587" s="203"/>
      <c r="R587" s="203"/>
      <c r="S587" s="203"/>
      <c r="T587" s="203"/>
      <c r="U587" s="203"/>
      <c r="V587" s="203"/>
      <c r="W587" s="203"/>
      <c r="X587" s="203"/>
      <c r="Y587" s="203"/>
      <c r="Z587" s="203"/>
      <c r="AA587" s="203"/>
      <c r="AB587" s="203"/>
      <c r="AC587" s="203"/>
    </row>
    <row r="588" spans="14:29" x14ac:dyDescent="0.6">
      <c r="N588" s="203"/>
      <c r="O588" s="203"/>
      <c r="P588" s="203"/>
      <c r="Q588" s="203"/>
      <c r="R588" s="203"/>
      <c r="S588" s="203"/>
      <c r="T588" s="203"/>
      <c r="U588" s="203"/>
      <c r="V588" s="203"/>
      <c r="W588" s="203"/>
      <c r="X588" s="203"/>
      <c r="Y588" s="203"/>
      <c r="Z588" s="203"/>
      <c r="AA588" s="203"/>
      <c r="AB588" s="203"/>
      <c r="AC588" s="203"/>
    </row>
    <row r="589" spans="14:29" x14ac:dyDescent="0.6">
      <c r="N589" s="203"/>
      <c r="O589" s="203"/>
      <c r="P589" s="203"/>
      <c r="Q589" s="203"/>
      <c r="R589" s="203"/>
      <c r="S589" s="203"/>
      <c r="T589" s="203"/>
      <c r="U589" s="203"/>
      <c r="V589" s="203"/>
      <c r="W589" s="203"/>
      <c r="X589" s="203"/>
      <c r="Y589" s="203"/>
      <c r="Z589" s="203"/>
      <c r="AA589" s="203"/>
      <c r="AB589" s="203"/>
      <c r="AC589" s="203"/>
    </row>
    <row r="590" spans="14:29" x14ac:dyDescent="0.6">
      <c r="N590" s="203"/>
      <c r="O590" s="203"/>
      <c r="P590" s="203"/>
      <c r="Q590" s="203"/>
      <c r="R590" s="203"/>
      <c r="S590" s="203"/>
      <c r="T590" s="203"/>
      <c r="U590" s="203"/>
      <c r="V590" s="203"/>
      <c r="W590" s="203"/>
      <c r="X590" s="203"/>
      <c r="Y590" s="203"/>
      <c r="Z590" s="203"/>
      <c r="AA590" s="203"/>
      <c r="AB590" s="203"/>
      <c r="AC590" s="203"/>
    </row>
    <row r="591" spans="14:29" x14ac:dyDescent="0.6">
      <c r="N591" s="203"/>
      <c r="O591" s="203"/>
      <c r="P591" s="203"/>
      <c r="Q591" s="203"/>
      <c r="R591" s="203"/>
      <c r="S591" s="203"/>
      <c r="T591" s="203"/>
      <c r="U591" s="203"/>
      <c r="V591" s="203"/>
      <c r="W591" s="203"/>
      <c r="X591" s="203"/>
      <c r="Y591" s="203"/>
      <c r="Z591" s="203"/>
      <c r="AA591" s="203"/>
      <c r="AB591" s="203"/>
      <c r="AC591" s="203"/>
    </row>
    <row r="592" spans="14:29" x14ac:dyDescent="0.6">
      <c r="N592" s="203"/>
      <c r="O592" s="203"/>
      <c r="P592" s="203"/>
      <c r="Q592" s="203"/>
      <c r="R592" s="203"/>
      <c r="S592" s="203"/>
      <c r="T592" s="203"/>
      <c r="U592" s="203"/>
      <c r="V592" s="203"/>
      <c r="W592" s="203"/>
      <c r="X592" s="203"/>
      <c r="Y592" s="203"/>
      <c r="Z592" s="203"/>
      <c r="AA592" s="203"/>
      <c r="AB592" s="203"/>
      <c r="AC592" s="203"/>
    </row>
    <row r="593" spans="14:29" x14ac:dyDescent="0.6">
      <c r="N593" s="203"/>
      <c r="O593" s="203"/>
      <c r="P593" s="203"/>
      <c r="Q593" s="203"/>
      <c r="R593" s="203"/>
      <c r="S593" s="203"/>
      <c r="T593" s="203"/>
      <c r="U593" s="203"/>
      <c r="V593" s="203"/>
      <c r="W593" s="203"/>
      <c r="X593" s="203"/>
      <c r="Y593" s="203"/>
      <c r="Z593" s="203"/>
      <c r="AA593" s="203"/>
      <c r="AB593" s="203"/>
      <c r="AC593" s="203"/>
    </row>
    <row r="594" spans="14:29" x14ac:dyDescent="0.6">
      <c r="N594" s="203"/>
      <c r="O594" s="203"/>
      <c r="P594" s="203"/>
      <c r="Q594" s="203"/>
      <c r="R594" s="203"/>
      <c r="S594" s="203"/>
      <c r="T594" s="203"/>
      <c r="U594" s="203"/>
      <c r="V594" s="203"/>
      <c r="W594" s="203"/>
      <c r="X594" s="203"/>
      <c r="Y594" s="203"/>
      <c r="Z594" s="203"/>
      <c r="AA594" s="203"/>
      <c r="AB594" s="203"/>
      <c r="AC594" s="203"/>
    </row>
    <row r="595" spans="14:29" x14ac:dyDescent="0.6">
      <c r="N595" s="203"/>
      <c r="O595" s="203"/>
      <c r="P595" s="203"/>
      <c r="Q595" s="203"/>
      <c r="R595" s="203"/>
      <c r="S595" s="203"/>
      <c r="T595" s="203"/>
      <c r="U595" s="203"/>
      <c r="V595" s="203"/>
      <c r="W595" s="203"/>
      <c r="X595" s="203"/>
      <c r="Y595" s="203"/>
      <c r="Z595" s="203"/>
      <c r="AA595" s="203"/>
      <c r="AB595" s="203"/>
      <c r="AC595" s="203"/>
    </row>
    <row r="596" spans="14:29" x14ac:dyDescent="0.6">
      <c r="N596" s="203"/>
      <c r="O596" s="203"/>
      <c r="P596" s="203"/>
      <c r="Q596" s="203"/>
      <c r="R596" s="203"/>
      <c r="S596" s="203"/>
      <c r="T596" s="203"/>
      <c r="U596" s="203"/>
      <c r="V596" s="203"/>
      <c r="W596" s="203"/>
      <c r="X596" s="203"/>
      <c r="Y596" s="203"/>
      <c r="Z596" s="203"/>
      <c r="AA596" s="203"/>
      <c r="AB596" s="203"/>
      <c r="AC596" s="203"/>
    </row>
    <row r="597" spans="14:29" x14ac:dyDescent="0.6">
      <c r="N597" s="203"/>
      <c r="O597" s="203"/>
      <c r="P597" s="203"/>
      <c r="Q597" s="203"/>
      <c r="R597" s="203"/>
      <c r="S597" s="203"/>
      <c r="T597" s="203"/>
      <c r="U597" s="203"/>
      <c r="V597" s="203"/>
      <c r="W597" s="203"/>
      <c r="X597" s="203"/>
      <c r="Y597" s="203"/>
      <c r="Z597" s="203"/>
      <c r="AA597" s="203"/>
      <c r="AB597" s="203"/>
      <c r="AC597" s="203"/>
    </row>
    <row r="598" spans="14:29" x14ac:dyDescent="0.6">
      <c r="N598" s="203"/>
      <c r="O598" s="203"/>
      <c r="P598" s="203"/>
      <c r="Q598" s="203"/>
      <c r="R598" s="203"/>
      <c r="S598" s="203"/>
      <c r="T598" s="203"/>
      <c r="U598" s="203"/>
      <c r="V598" s="203"/>
      <c r="W598" s="203"/>
      <c r="X598" s="203"/>
      <c r="Y598" s="203"/>
      <c r="Z598" s="203"/>
      <c r="AA598" s="203"/>
      <c r="AB598" s="203"/>
      <c r="AC598" s="203"/>
    </row>
    <row r="599" spans="14:29" x14ac:dyDescent="0.6">
      <c r="N599" s="203"/>
      <c r="O599" s="203"/>
      <c r="P599" s="203"/>
      <c r="Q599" s="203"/>
      <c r="R599" s="203"/>
      <c r="S599" s="203"/>
      <c r="T599" s="203"/>
      <c r="U599" s="203"/>
      <c r="V599" s="203"/>
      <c r="W599" s="203"/>
      <c r="X599" s="203"/>
      <c r="Y599" s="203"/>
      <c r="Z599" s="203"/>
      <c r="AA599" s="203"/>
      <c r="AB599" s="203"/>
      <c r="AC599" s="203"/>
    </row>
    <row r="600" spans="14:29" x14ac:dyDescent="0.6">
      <c r="N600" s="203"/>
      <c r="O600" s="203"/>
      <c r="P600" s="203"/>
      <c r="Q600" s="203"/>
      <c r="R600" s="203"/>
      <c r="S600" s="203"/>
      <c r="T600" s="203"/>
      <c r="U600" s="203"/>
      <c r="V600" s="203"/>
      <c r="W600" s="203"/>
      <c r="X600" s="203"/>
      <c r="Y600" s="203"/>
      <c r="Z600" s="203"/>
      <c r="AA600" s="203"/>
      <c r="AB600" s="203"/>
      <c r="AC600" s="203"/>
    </row>
    <row r="601" spans="14:29" x14ac:dyDescent="0.6">
      <c r="N601" s="203"/>
      <c r="O601" s="203"/>
      <c r="P601" s="203"/>
      <c r="Q601" s="203"/>
      <c r="R601" s="203"/>
      <c r="S601" s="203"/>
      <c r="T601" s="203"/>
      <c r="U601" s="203"/>
      <c r="V601" s="203"/>
      <c r="W601" s="203"/>
      <c r="X601" s="203"/>
      <c r="Y601" s="203"/>
      <c r="Z601" s="203"/>
      <c r="AA601" s="203"/>
      <c r="AB601" s="203"/>
      <c r="AC601" s="203"/>
    </row>
    <row r="602" spans="14:29" x14ac:dyDescent="0.6">
      <c r="N602" s="203"/>
      <c r="O602" s="203"/>
      <c r="P602" s="203"/>
      <c r="Q602" s="203"/>
      <c r="R602" s="203"/>
      <c r="S602" s="203"/>
      <c r="T602" s="203"/>
      <c r="U602" s="203"/>
      <c r="V602" s="203"/>
      <c r="W602" s="203"/>
      <c r="X602" s="203"/>
      <c r="Y602" s="203"/>
      <c r="Z602" s="203"/>
      <c r="AA602" s="203"/>
      <c r="AB602" s="203"/>
      <c r="AC602" s="203"/>
    </row>
    <row r="603" spans="14:29" x14ac:dyDescent="0.6">
      <c r="N603" s="203"/>
      <c r="O603" s="203"/>
      <c r="P603" s="203"/>
      <c r="Q603" s="203"/>
      <c r="R603" s="203"/>
      <c r="S603" s="203"/>
      <c r="T603" s="203"/>
      <c r="U603" s="203"/>
      <c r="V603" s="203"/>
      <c r="W603" s="203"/>
      <c r="X603" s="203"/>
      <c r="Y603" s="203"/>
      <c r="Z603" s="203"/>
      <c r="AA603" s="203"/>
      <c r="AB603" s="203"/>
      <c r="AC603" s="203"/>
    </row>
    <row r="604" spans="14:29" x14ac:dyDescent="0.6">
      <c r="N604" s="203"/>
      <c r="O604" s="203"/>
      <c r="P604" s="203"/>
      <c r="Q604" s="203"/>
      <c r="R604" s="203"/>
      <c r="S604" s="203"/>
      <c r="T604" s="203"/>
      <c r="U604" s="203"/>
      <c r="V604" s="203"/>
      <c r="W604" s="203"/>
      <c r="X604" s="203"/>
      <c r="Y604" s="203"/>
      <c r="Z604" s="203"/>
      <c r="AA604" s="203"/>
      <c r="AB604" s="203"/>
      <c r="AC604" s="203"/>
    </row>
    <row r="605" spans="14:29" x14ac:dyDescent="0.6">
      <c r="N605" s="203"/>
      <c r="O605" s="203"/>
      <c r="P605" s="203"/>
      <c r="Q605" s="203"/>
      <c r="R605" s="203"/>
      <c r="S605" s="203"/>
      <c r="T605" s="203"/>
      <c r="U605" s="203"/>
      <c r="V605" s="203"/>
      <c r="W605" s="203"/>
      <c r="X605" s="203"/>
      <c r="Y605" s="203"/>
      <c r="Z605" s="203"/>
      <c r="AA605" s="203"/>
      <c r="AB605" s="203"/>
      <c r="AC605" s="203"/>
    </row>
    <row r="606" spans="14:29" x14ac:dyDescent="0.6">
      <c r="N606" s="203"/>
      <c r="O606" s="203"/>
      <c r="P606" s="203"/>
      <c r="Q606" s="203"/>
      <c r="R606" s="203"/>
      <c r="S606" s="203"/>
      <c r="T606" s="203"/>
      <c r="U606" s="203"/>
      <c r="V606" s="203"/>
      <c r="W606" s="203"/>
      <c r="X606" s="203"/>
      <c r="Y606" s="203"/>
      <c r="Z606" s="203"/>
      <c r="AA606" s="203"/>
      <c r="AB606" s="203"/>
      <c r="AC606" s="203"/>
    </row>
    <row r="607" spans="14:29" x14ac:dyDescent="0.6">
      <c r="N607" s="203"/>
      <c r="O607" s="203"/>
      <c r="P607" s="203"/>
      <c r="Q607" s="203"/>
      <c r="R607" s="203"/>
      <c r="S607" s="203"/>
      <c r="T607" s="203"/>
      <c r="U607" s="203"/>
      <c r="V607" s="203"/>
      <c r="W607" s="203"/>
      <c r="X607" s="203"/>
      <c r="Y607" s="203"/>
      <c r="Z607" s="203"/>
      <c r="AA607" s="203"/>
      <c r="AB607" s="203"/>
      <c r="AC607" s="203"/>
    </row>
    <row r="608" spans="14:29" x14ac:dyDescent="0.6">
      <c r="N608" s="203"/>
      <c r="O608" s="203"/>
      <c r="P608" s="203"/>
      <c r="Q608" s="203"/>
      <c r="R608" s="203"/>
      <c r="S608" s="203"/>
      <c r="T608" s="203"/>
      <c r="U608" s="203"/>
      <c r="V608" s="203"/>
      <c r="W608" s="203"/>
      <c r="X608" s="203"/>
      <c r="Y608" s="203"/>
      <c r="Z608" s="203"/>
      <c r="AA608" s="203"/>
      <c r="AB608" s="203"/>
      <c r="AC608" s="203"/>
    </row>
    <row r="609" spans="14:29" x14ac:dyDescent="0.6">
      <c r="N609" s="203"/>
      <c r="O609" s="203"/>
      <c r="P609" s="203"/>
      <c r="Q609" s="203"/>
      <c r="R609" s="203"/>
      <c r="S609" s="203"/>
      <c r="T609" s="203"/>
      <c r="U609" s="203"/>
      <c r="V609" s="203"/>
      <c r="W609" s="203"/>
      <c r="X609" s="203"/>
      <c r="Y609" s="203"/>
      <c r="Z609" s="203"/>
      <c r="AA609" s="203"/>
      <c r="AB609" s="203"/>
      <c r="AC609" s="203"/>
    </row>
    <row r="610" spans="14:29" x14ac:dyDescent="0.6">
      <c r="N610" s="203"/>
      <c r="O610" s="203"/>
      <c r="P610" s="203"/>
      <c r="Q610" s="203"/>
      <c r="R610" s="203"/>
      <c r="S610" s="203"/>
      <c r="T610" s="203"/>
      <c r="U610" s="203"/>
      <c r="V610" s="203"/>
      <c r="W610" s="203"/>
      <c r="X610" s="203"/>
      <c r="Y610" s="203"/>
      <c r="Z610" s="203"/>
      <c r="AA610" s="203"/>
      <c r="AB610" s="203"/>
      <c r="AC610" s="203"/>
    </row>
    <row r="611" spans="14:29" x14ac:dyDescent="0.6">
      <c r="N611" s="203"/>
      <c r="O611" s="203"/>
      <c r="P611" s="203"/>
      <c r="Q611" s="203"/>
      <c r="R611" s="203"/>
      <c r="S611" s="203"/>
      <c r="T611" s="203"/>
      <c r="U611" s="203"/>
      <c r="V611" s="203"/>
      <c r="W611" s="203"/>
      <c r="X611" s="203"/>
      <c r="Y611" s="203"/>
      <c r="Z611" s="203"/>
      <c r="AA611" s="203"/>
      <c r="AB611" s="203"/>
      <c r="AC611" s="203"/>
    </row>
    <row r="612" spans="14:29" x14ac:dyDescent="0.6">
      <c r="N612" s="203"/>
      <c r="O612" s="203"/>
      <c r="P612" s="203"/>
      <c r="Q612" s="203"/>
      <c r="R612" s="203"/>
      <c r="S612" s="203"/>
      <c r="T612" s="203"/>
      <c r="U612" s="203"/>
      <c r="V612" s="203"/>
      <c r="W612" s="203"/>
      <c r="X612" s="203"/>
      <c r="Y612" s="203"/>
      <c r="Z612" s="203"/>
      <c r="AA612" s="203"/>
      <c r="AB612" s="203"/>
      <c r="AC612" s="203"/>
    </row>
    <row r="613" spans="14:29" x14ac:dyDescent="0.6">
      <c r="N613" s="203"/>
      <c r="O613" s="203"/>
      <c r="P613" s="203"/>
      <c r="Q613" s="203"/>
      <c r="R613" s="203"/>
      <c r="S613" s="203"/>
      <c r="T613" s="203"/>
      <c r="U613" s="203"/>
      <c r="V613" s="203"/>
      <c r="W613" s="203"/>
      <c r="X613" s="203"/>
      <c r="Y613" s="203"/>
      <c r="Z613" s="203"/>
      <c r="AA613" s="203"/>
      <c r="AB613" s="203"/>
      <c r="AC613" s="203"/>
    </row>
    <row r="614" spans="14:29" x14ac:dyDescent="0.6">
      <c r="N614" s="203"/>
      <c r="O614" s="203"/>
      <c r="P614" s="203"/>
      <c r="Q614" s="203"/>
      <c r="R614" s="203"/>
      <c r="S614" s="203"/>
      <c r="T614" s="203"/>
      <c r="U614" s="203"/>
      <c r="V614" s="203"/>
      <c r="W614" s="203"/>
      <c r="X614" s="203"/>
      <c r="Y614" s="203"/>
      <c r="Z614" s="203"/>
      <c r="AA614" s="203"/>
      <c r="AB614" s="203"/>
      <c r="AC614" s="203"/>
    </row>
    <row r="615" spans="14:29" x14ac:dyDescent="0.6">
      <c r="N615" s="203"/>
      <c r="O615" s="203"/>
      <c r="P615" s="203"/>
      <c r="Q615" s="203"/>
      <c r="R615" s="203"/>
      <c r="S615" s="203"/>
      <c r="T615" s="203"/>
      <c r="U615" s="203"/>
      <c r="V615" s="203"/>
      <c r="W615" s="203"/>
      <c r="X615" s="203"/>
      <c r="Y615" s="203"/>
      <c r="Z615" s="203"/>
      <c r="AA615" s="203"/>
      <c r="AB615" s="203"/>
      <c r="AC615" s="203"/>
    </row>
    <row r="616" spans="14:29" x14ac:dyDescent="0.6">
      <c r="N616" s="203"/>
      <c r="O616" s="203"/>
      <c r="P616" s="203"/>
      <c r="Q616" s="203"/>
      <c r="R616" s="203"/>
      <c r="S616" s="203"/>
      <c r="T616" s="203"/>
      <c r="U616" s="203"/>
      <c r="V616" s="203"/>
      <c r="W616" s="203"/>
      <c r="X616" s="203"/>
      <c r="Y616" s="203"/>
      <c r="Z616" s="203"/>
      <c r="AA616" s="203"/>
      <c r="AB616" s="203"/>
      <c r="AC616" s="203"/>
    </row>
    <row r="617" spans="14:29" x14ac:dyDescent="0.6">
      <c r="N617" s="203"/>
      <c r="O617" s="203"/>
      <c r="P617" s="203"/>
      <c r="Q617" s="203"/>
      <c r="R617" s="203"/>
      <c r="S617" s="203"/>
      <c r="T617" s="203"/>
      <c r="U617" s="203"/>
      <c r="V617" s="203"/>
      <c r="W617" s="203"/>
      <c r="X617" s="203"/>
      <c r="Y617" s="203"/>
      <c r="Z617" s="203"/>
      <c r="AA617" s="203"/>
      <c r="AB617" s="203"/>
      <c r="AC617" s="203"/>
    </row>
    <row r="618" spans="14:29" x14ac:dyDescent="0.6">
      <c r="N618" s="203"/>
      <c r="O618" s="203"/>
      <c r="P618" s="203"/>
      <c r="Q618" s="203"/>
      <c r="R618" s="203"/>
      <c r="S618" s="203"/>
      <c r="T618" s="203"/>
      <c r="U618" s="203"/>
      <c r="V618" s="203"/>
      <c r="W618" s="203"/>
      <c r="X618" s="203"/>
      <c r="Y618" s="203"/>
      <c r="Z618" s="203"/>
      <c r="AA618" s="203"/>
      <c r="AB618" s="203"/>
      <c r="AC618" s="203"/>
    </row>
    <row r="619" spans="14:29" x14ac:dyDescent="0.6">
      <c r="N619" s="203"/>
      <c r="O619" s="203"/>
      <c r="P619" s="203"/>
      <c r="Q619" s="203"/>
      <c r="R619" s="203"/>
      <c r="S619" s="203"/>
      <c r="T619" s="203"/>
      <c r="U619" s="203"/>
      <c r="V619" s="203"/>
      <c r="W619" s="203"/>
      <c r="X619" s="203"/>
      <c r="Y619" s="203"/>
      <c r="Z619" s="203"/>
      <c r="AA619" s="203"/>
      <c r="AB619" s="203"/>
      <c r="AC619" s="203"/>
    </row>
    <row r="620" spans="14:29" x14ac:dyDescent="0.6">
      <c r="N620" s="203"/>
      <c r="O620" s="203"/>
      <c r="P620" s="203"/>
      <c r="Q620" s="203"/>
      <c r="R620" s="203"/>
      <c r="S620" s="203"/>
      <c r="T620" s="203"/>
      <c r="U620" s="203"/>
      <c r="V620" s="203"/>
      <c r="W620" s="203"/>
      <c r="X620" s="203"/>
      <c r="Y620" s="203"/>
      <c r="Z620" s="203"/>
      <c r="AA620" s="203"/>
      <c r="AB620" s="203"/>
      <c r="AC620" s="203"/>
    </row>
    <row r="621" spans="14:29" x14ac:dyDescent="0.6">
      <c r="N621" s="203"/>
      <c r="O621" s="203"/>
      <c r="P621" s="203"/>
      <c r="Q621" s="203"/>
      <c r="R621" s="203"/>
      <c r="S621" s="203"/>
      <c r="T621" s="203"/>
      <c r="U621" s="203"/>
      <c r="V621" s="203"/>
      <c r="W621" s="203"/>
      <c r="X621" s="203"/>
      <c r="Y621" s="203"/>
      <c r="Z621" s="203"/>
      <c r="AA621" s="203"/>
      <c r="AB621" s="203"/>
      <c r="AC621" s="203"/>
    </row>
    <row r="622" spans="14:29" x14ac:dyDescent="0.6">
      <c r="N622" s="203"/>
      <c r="O622" s="203"/>
      <c r="P622" s="203"/>
      <c r="Q622" s="203"/>
      <c r="R622" s="203"/>
      <c r="S622" s="203"/>
      <c r="T622" s="203"/>
      <c r="U622" s="203"/>
      <c r="V622" s="203"/>
      <c r="W622" s="203"/>
      <c r="X622" s="203"/>
      <c r="Y622" s="203"/>
      <c r="Z622" s="203"/>
      <c r="AA622" s="203"/>
      <c r="AB622" s="203"/>
      <c r="AC622" s="203"/>
    </row>
    <row r="623" spans="14:29" x14ac:dyDescent="0.6">
      <c r="N623" s="203"/>
      <c r="O623" s="203"/>
      <c r="P623" s="203"/>
      <c r="Q623" s="203"/>
      <c r="R623" s="203"/>
      <c r="S623" s="203"/>
      <c r="T623" s="203"/>
      <c r="U623" s="203"/>
      <c r="V623" s="203"/>
      <c r="W623" s="203"/>
      <c r="X623" s="203"/>
      <c r="Y623" s="203"/>
      <c r="Z623" s="203"/>
      <c r="AA623" s="203"/>
      <c r="AB623" s="203"/>
      <c r="AC623" s="203"/>
    </row>
    <row r="624" spans="14:29" x14ac:dyDescent="0.6">
      <c r="N624" s="203"/>
      <c r="O624" s="203"/>
      <c r="P624" s="203"/>
      <c r="Q624" s="203"/>
      <c r="R624" s="203"/>
      <c r="S624" s="203"/>
      <c r="T624" s="203"/>
      <c r="U624" s="203"/>
      <c r="V624" s="203"/>
      <c r="W624" s="203"/>
      <c r="X624" s="203"/>
      <c r="Y624" s="203"/>
      <c r="Z624" s="203"/>
      <c r="AA624" s="203"/>
      <c r="AB624" s="203"/>
      <c r="AC624" s="203"/>
    </row>
    <row r="625" spans="14:29" x14ac:dyDescent="0.6">
      <c r="N625" s="203"/>
      <c r="O625" s="203"/>
      <c r="P625" s="203"/>
      <c r="Q625" s="203"/>
      <c r="R625" s="203"/>
      <c r="S625" s="203"/>
      <c r="T625" s="203"/>
      <c r="U625" s="203"/>
      <c r="V625" s="203"/>
      <c r="W625" s="203"/>
      <c r="X625" s="203"/>
      <c r="Y625" s="203"/>
      <c r="Z625" s="203"/>
      <c r="AA625" s="203"/>
      <c r="AB625" s="203"/>
      <c r="AC625" s="203"/>
    </row>
    <row r="626" spans="14:29" x14ac:dyDescent="0.6">
      <c r="N626" s="203"/>
      <c r="O626" s="203"/>
      <c r="P626" s="203"/>
      <c r="Q626" s="203"/>
      <c r="R626" s="203"/>
      <c r="S626" s="203"/>
      <c r="T626" s="203"/>
      <c r="U626" s="203"/>
      <c r="V626" s="203"/>
      <c r="W626" s="203"/>
      <c r="X626" s="203"/>
      <c r="Y626" s="203"/>
      <c r="Z626" s="203"/>
      <c r="AA626" s="203"/>
      <c r="AB626" s="203"/>
      <c r="AC626" s="203"/>
    </row>
    <row r="627" spans="14:29" x14ac:dyDescent="0.6">
      <c r="N627" s="203"/>
      <c r="O627" s="203"/>
      <c r="P627" s="203"/>
      <c r="Q627" s="203"/>
      <c r="R627" s="203"/>
      <c r="S627" s="203"/>
      <c r="T627" s="203"/>
      <c r="U627" s="203"/>
      <c r="V627" s="203"/>
      <c r="W627" s="203"/>
      <c r="X627" s="203"/>
      <c r="Y627" s="203"/>
      <c r="Z627" s="203"/>
      <c r="AA627" s="203"/>
      <c r="AB627" s="203"/>
      <c r="AC627" s="203"/>
    </row>
    <row r="628" spans="14:29" x14ac:dyDescent="0.6">
      <c r="N628" s="203"/>
      <c r="O628" s="203"/>
      <c r="P628" s="203"/>
      <c r="Q628" s="203"/>
      <c r="R628" s="203"/>
      <c r="S628" s="203"/>
      <c r="T628" s="203"/>
      <c r="U628" s="203"/>
      <c r="V628" s="203"/>
      <c r="W628" s="203"/>
      <c r="X628" s="203"/>
      <c r="Y628" s="203"/>
      <c r="Z628" s="203"/>
      <c r="AA628" s="203"/>
      <c r="AB628" s="203"/>
      <c r="AC628" s="203"/>
    </row>
    <row r="629" spans="14:29" x14ac:dyDescent="0.6">
      <c r="N629" s="203"/>
      <c r="O629" s="203"/>
      <c r="P629" s="203"/>
      <c r="Q629" s="203"/>
      <c r="R629" s="203"/>
      <c r="S629" s="203"/>
      <c r="T629" s="203"/>
      <c r="U629" s="203"/>
      <c r="V629" s="203"/>
      <c r="W629" s="203"/>
      <c r="X629" s="203"/>
      <c r="Y629" s="203"/>
      <c r="Z629" s="203"/>
      <c r="AA629" s="203"/>
      <c r="AB629" s="203"/>
      <c r="AC629" s="203"/>
    </row>
    <row r="630" spans="14:29" x14ac:dyDescent="0.6">
      <c r="N630" s="203"/>
      <c r="O630" s="203"/>
      <c r="P630" s="203"/>
      <c r="Q630" s="203"/>
      <c r="R630" s="203"/>
      <c r="S630" s="203"/>
      <c r="T630" s="203"/>
      <c r="U630" s="203"/>
      <c r="V630" s="203"/>
      <c r="W630" s="203"/>
      <c r="X630" s="203"/>
      <c r="Y630" s="203"/>
      <c r="Z630" s="203"/>
      <c r="AA630" s="203"/>
      <c r="AB630" s="203"/>
      <c r="AC630" s="203"/>
    </row>
    <row r="631" spans="14:29" x14ac:dyDescent="0.6">
      <c r="N631" s="203"/>
      <c r="O631" s="203"/>
      <c r="P631" s="203"/>
      <c r="Q631" s="203"/>
      <c r="R631" s="203"/>
      <c r="S631" s="203"/>
      <c r="T631" s="203"/>
      <c r="U631" s="203"/>
      <c r="V631" s="203"/>
      <c r="W631" s="203"/>
      <c r="X631" s="203"/>
      <c r="Y631" s="203"/>
      <c r="Z631" s="203"/>
      <c r="AA631" s="203"/>
      <c r="AB631" s="203"/>
      <c r="AC631" s="203"/>
    </row>
    <row r="632" spans="14:29" x14ac:dyDescent="0.6">
      <c r="N632" s="203"/>
      <c r="O632" s="203"/>
      <c r="P632" s="203"/>
      <c r="Q632" s="203"/>
      <c r="R632" s="203"/>
      <c r="S632" s="203"/>
      <c r="T632" s="203"/>
      <c r="U632" s="203"/>
      <c r="V632" s="203"/>
      <c r="W632" s="203"/>
      <c r="X632" s="203"/>
      <c r="Y632" s="203"/>
      <c r="Z632" s="203"/>
      <c r="AA632" s="203"/>
      <c r="AB632" s="203"/>
      <c r="AC632" s="203"/>
    </row>
    <row r="633" spans="14:29" x14ac:dyDescent="0.6">
      <c r="N633" s="203"/>
      <c r="O633" s="203"/>
      <c r="P633" s="203"/>
      <c r="Q633" s="203"/>
      <c r="R633" s="203"/>
      <c r="S633" s="203"/>
      <c r="T633" s="203"/>
      <c r="U633" s="203"/>
      <c r="V633" s="203"/>
      <c r="W633" s="203"/>
      <c r="X633" s="203"/>
      <c r="Y633" s="203"/>
      <c r="Z633" s="203"/>
      <c r="AA633" s="203"/>
      <c r="AB633" s="203"/>
      <c r="AC633" s="203"/>
    </row>
    <row r="634" spans="14:29" x14ac:dyDescent="0.6">
      <c r="N634" s="203"/>
      <c r="O634" s="203"/>
      <c r="P634" s="203"/>
      <c r="Q634" s="203"/>
      <c r="R634" s="203"/>
      <c r="S634" s="203"/>
      <c r="T634" s="203"/>
      <c r="U634" s="203"/>
      <c r="V634" s="203"/>
      <c r="W634" s="203"/>
      <c r="X634" s="203"/>
      <c r="Y634" s="203"/>
      <c r="Z634" s="203"/>
      <c r="AA634" s="203"/>
      <c r="AB634" s="203"/>
      <c r="AC634" s="203"/>
    </row>
    <row r="635" spans="14:29" x14ac:dyDescent="0.6">
      <c r="N635" s="203"/>
      <c r="O635" s="203"/>
      <c r="P635" s="203"/>
      <c r="Q635" s="203"/>
      <c r="R635" s="203"/>
      <c r="S635" s="203"/>
      <c r="T635" s="203"/>
      <c r="U635" s="203"/>
      <c r="V635" s="203"/>
      <c r="W635" s="203"/>
      <c r="X635" s="203"/>
      <c r="Y635" s="203"/>
      <c r="Z635" s="203"/>
      <c r="AA635" s="203"/>
      <c r="AB635" s="203"/>
      <c r="AC635" s="203"/>
    </row>
    <row r="636" spans="14:29" x14ac:dyDescent="0.6">
      <c r="N636" s="203"/>
      <c r="O636" s="203"/>
      <c r="P636" s="203"/>
      <c r="Q636" s="203"/>
      <c r="R636" s="203"/>
      <c r="S636" s="203"/>
      <c r="T636" s="203"/>
      <c r="U636" s="203"/>
      <c r="V636" s="203"/>
      <c r="W636" s="203"/>
      <c r="X636" s="203"/>
      <c r="Y636" s="203"/>
      <c r="Z636" s="203"/>
      <c r="AA636" s="203"/>
      <c r="AB636" s="203"/>
      <c r="AC636" s="203"/>
    </row>
    <row r="637" spans="14:29" x14ac:dyDescent="0.6">
      <c r="N637" s="203"/>
      <c r="O637" s="203"/>
      <c r="P637" s="203"/>
      <c r="Q637" s="203"/>
      <c r="R637" s="203"/>
      <c r="S637" s="203"/>
      <c r="T637" s="203"/>
      <c r="U637" s="203"/>
      <c r="V637" s="203"/>
      <c r="W637" s="203"/>
      <c r="X637" s="203"/>
      <c r="Y637" s="203"/>
      <c r="Z637" s="203"/>
      <c r="AA637" s="203"/>
      <c r="AB637" s="203"/>
      <c r="AC637" s="203"/>
    </row>
    <row r="638" spans="14:29" x14ac:dyDescent="0.6">
      <c r="N638" s="203"/>
      <c r="O638" s="203"/>
      <c r="P638" s="203"/>
      <c r="Q638" s="203"/>
      <c r="R638" s="203"/>
      <c r="S638" s="203"/>
      <c r="T638" s="203"/>
      <c r="U638" s="203"/>
      <c r="V638" s="203"/>
      <c r="W638" s="203"/>
      <c r="X638" s="203"/>
      <c r="Y638" s="203"/>
      <c r="Z638" s="203"/>
      <c r="AA638" s="203"/>
      <c r="AB638" s="203"/>
      <c r="AC638" s="203"/>
    </row>
    <row r="639" spans="14:29" x14ac:dyDescent="0.6">
      <c r="N639" s="203"/>
      <c r="O639" s="203"/>
      <c r="P639" s="203"/>
      <c r="Q639" s="203"/>
      <c r="R639" s="203"/>
      <c r="S639" s="203"/>
      <c r="T639" s="203"/>
      <c r="U639" s="203"/>
      <c r="V639" s="203"/>
      <c r="W639" s="203"/>
      <c r="X639" s="203"/>
      <c r="Y639" s="203"/>
      <c r="Z639" s="203"/>
      <c r="AA639" s="203"/>
      <c r="AB639" s="203"/>
      <c r="AC639" s="203"/>
    </row>
    <row r="640" spans="14:29" x14ac:dyDescent="0.6">
      <c r="N640" s="203"/>
      <c r="O640" s="203"/>
      <c r="P640" s="203"/>
      <c r="Q640" s="203"/>
      <c r="R640" s="203"/>
      <c r="S640" s="203"/>
      <c r="T640" s="203"/>
      <c r="U640" s="203"/>
      <c r="V640" s="203"/>
      <c r="W640" s="203"/>
      <c r="X640" s="203"/>
      <c r="Y640" s="203"/>
      <c r="Z640" s="203"/>
      <c r="AA640" s="203"/>
      <c r="AB640" s="203"/>
      <c r="AC640" s="203"/>
    </row>
    <row r="641" spans="14:29" x14ac:dyDescent="0.6">
      <c r="N641" s="203"/>
      <c r="O641" s="203"/>
      <c r="P641" s="203"/>
      <c r="Q641" s="203"/>
      <c r="R641" s="203"/>
      <c r="S641" s="203"/>
      <c r="T641" s="203"/>
      <c r="U641" s="203"/>
      <c r="V641" s="203"/>
      <c r="W641" s="203"/>
      <c r="X641" s="203"/>
      <c r="Y641" s="203"/>
      <c r="Z641" s="203"/>
      <c r="AA641" s="203"/>
      <c r="AB641" s="203"/>
      <c r="AC641" s="203"/>
    </row>
    <row r="642" spans="14:29" x14ac:dyDescent="0.6">
      <c r="N642" s="203"/>
      <c r="O642" s="203"/>
      <c r="P642" s="203"/>
      <c r="Q642" s="203"/>
      <c r="R642" s="203"/>
      <c r="S642" s="203"/>
      <c r="T642" s="203"/>
      <c r="U642" s="203"/>
      <c r="V642" s="203"/>
      <c r="W642" s="203"/>
      <c r="X642" s="203"/>
      <c r="Y642" s="203"/>
      <c r="Z642" s="203"/>
      <c r="AA642" s="203"/>
      <c r="AB642" s="203"/>
      <c r="AC642" s="203"/>
    </row>
    <row r="643" spans="14:29" x14ac:dyDescent="0.6">
      <c r="N643" s="203"/>
      <c r="O643" s="203"/>
      <c r="P643" s="203"/>
      <c r="Q643" s="203"/>
      <c r="R643" s="203"/>
      <c r="S643" s="203"/>
      <c r="T643" s="203"/>
      <c r="U643" s="203"/>
      <c r="V643" s="203"/>
      <c r="W643" s="203"/>
      <c r="X643" s="203"/>
      <c r="Y643" s="203"/>
      <c r="Z643" s="203"/>
      <c r="AA643" s="203"/>
      <c r="AB643" s="203"/>
      <c r="AC643" s="203"/>
    </row>
    <row r="644" spans="14:29" x14ac:dyDescent="0.6">
      <c r="N644" s="203"/>
      <c r="O644" s="203"/>
      <c r="P644" s="203"/>
      <c r="Q644" s="203"/>
      <c r="R644" s="203"/>
      <c r="S644" s="203"/>
      <c r="T644" s="203"/>
      <c r="U644" s="203"/>
      <c r="V644" s="203"/>
      <c r="W644" s="203"/>
      <c r="X644" s="203"/>
      <c r="Y644" s="203"/>
      <c r="Z644" s="203"/>
      <c r="AA644" s="203"/>
      <c r="AB644" s="203"/>
      <c r="AC644" s="203"/>
    </row>
    <row r="645" spans="14:29" x14ac:dyDescent="0.6">
      <c r="N645" s="203"/>
      <c r="O645" s="203"/>
      <c r="P645" s="203"/>
      <c r="Q645" s="203"/>
      <c r="R645" s="203"/>
      <c r="S645" s="203"/>
      <c r="T645" s="203"/>
      <c r="U645" s="203"/>
      <c r="V645" s="203"/>
      <c r="W645" s="203"/>
      <c r="X645" s="203"/>
      <c r="Y645" s="203"/>
      <c r="Z645" s="203"/>
      <c r="AA645" s="203"/>
      <c r="AB645" s="203"/>
      <c r="AC645" s="203"/>
    </row>
    <row r="646" spans="14:29" x14ac:dyDescent="0.6">
      <c r="N646" s="203"/>
      <c r="O646" s="203"/>
      <c r="P646" s="203"/>
      <c r="Q646" s="203"/>
      <c r="R646" s="203"/>
      <c r="S646" s="203"/>
      <c r="T646" s="203"/>
      <c r="U646" s="203"/>
      <c r="V646" s="203"/>
      <c r="W646" s="203"/>
      <c r="X646" s="203"/>
      <c r="Y646" s="203"/>
      <c r="Z646" s="203"/>
      <c r="AA646" s="203"/>
      <c r="AB646" s="203"/>
      <c r="AC646" s="203"/>
    </row>
    <row r="647" spans="14:29" x14ac:dyDescent="0.6">
      <c r="N647" s="203"/>
      <c r="O647" s="203"/>
      <c r="P647" s="203"/>
      <c r="Q647" s="203"/>
      <c r="R647" s="203"/>
      <c r="S647" s="203"/>
      <c r="T647" s="203"/>
      <c r="U647" s="203"/>
      <c r="V647" s="203"/>
      <c r="W647" s="203"/>
      <c r="X647" s="203"/>
      <c r="Y647" s="203"/>
      <c r="Z647" s="203"/>
      <c r="AA647" s="203"/>
      <c r="AB647" s="203"/>
      <c r="AC647" s="203"/>
    </row>
    <row r="648" spans="14:29" x14ac:dyDescent="0.6">
      <c r="N648" s="203"/>
      <c r="O648" s="203"/>
      <c r="P648" s="203"/>
      <c r="Q648" s="203"/>
      <c r="R648" s="203"/>
      <c r="S648" s="203"/>
      <c r="T648" s="203"/>
      <c r="U648" s="203"/>
      <c r="V648" s="203"/>
      <c r="W648" s="203"/>
      <c r="X648" s="203"/>
      <c r="Y648" s="203"/>
      <c r="Z648" s="203"/>
      <c r="AA648" s="203"/>
      <c r="AB648" s="203"/>
      <c r="AC648" s="203"/>
    </row>
    <row r="649" spans="14:29" x14ac:dyDescent="0.6">
      <c r="N649" s="203"/>
      <c r="O649" s="203"/>
      <c r="P649" s="203"/>
      <c r="Q649" s="203"/>
      <c r="R649" s="203"/>
      <c r="S649" s="203"/>
      <c r="T649" s="203"/>
      <c r="U649" s="203"/>
      <c r="V649" s="203"/>
      <c r="W649" s="203"/>
      <c r="X649" s="203"/>
      <c r="Y649" s="203"/>
      <c r="Z649" s="203"/>
      <c r="AA649" s="203"/>
      <c r="AB649" s="203"/>
      <c r="AC649" s="203"/>
    </row>
    <row r="650" spans="14:29" x14ac:dyDescent="0.6">
      <c r="N650" s="203"/>
      <c r="O650" s="203"/>
      <c r="P650" s="203"/>
      <c r="Q650" s="203"/>
      <c r="R650" s="203"/>
      <c r="S650" s="203"/>
      <c r="T650" s="203"/>
      <c r="U650" s="203"/>
      <c r="V650" s="203"/>
      <c r="W650" s="203"/>
      <c r="X650" s="203"/>
      <c r="Y650" s="203"/>
      <c r="Z650" s="203"/>
      <c r="AA650" s="203"/>
      <c r="AB650" s="203"/>
      <c r="AC650" s="203"/>
    </row>
    <row r="651" spans="14:29" x14ac:dyDescent="0.6">
      <c r="N651" s="203"/>
      <c r="O651" s="203"/>
      <c r="P651" s="203"/>
      <c r="Q651" s="203"/>
      <c r="R651" s="203"/>
      <c r="S651" s="203"/>
      <c r="T651" s="203"/>
      <c r="U651" s="203"/>
      <c r="V651" s="203"/>
      <c r="W651" s="203"/>
      <c r="X651" s="203"/>
      <c r="Y651" s="203"/>
      <c r="Z651" s="203"/>
      <c r="AA651" s="203"/>
      <c r="AB651" s="203"/>
      <c r="AC651" s="203"/>
    </row>
    <row r="652" spans="14:29" x14ac:dyDescent="0.6">
      <c r="N652" s="203"/>
      <c r="O652" s="203"/>
      <c r="P652" s="203"/>
      <c r="Q652" s="203"/>
      <c r="R652" s="203"/>
      <c r="S652" s="203"/>
      <c r="T652" s="203"/>
      <c r="U652" s="203"/>
      <c r="V652" s="203"/>
      <c r="W652" s="203"/>
      <c r="X652" s="203"/>
      <c r="Y652" s="203"/>
      <c r="Z652" s="203"/>
      <c r="AA652" s="203"/>
      <c r="AB652" s="203"/>
      <c r="AC652" s="203"/>
    </row>
    <row r="653" spans="14:29" x14ac:dyDescent="0.6">
      <c r="N653" s="203"/>
      <c r="O653" s="203"/>
      <c r="P653" s="203"/>
      <c r="Q653" s="203"/>
      <c r="R653" s="203"/>
      <c r="S653" s="203"/>
      <c r="T653" s="203"/>
      <c r="U653" s="203"/>
      <c r="V653" s="203"/>
      <c r="W653" s="203"/>
      <c r="X653" s="203"/>
      <c r="Y653" s="203"/>
      <c r="Z653" s="203"/>
      <c r="AA653" s="203"/>
      <c r="AB653" s="203"/>
      <c r="AC653" s="203"/>
    </row>
    <row r="654" spans="14:29" x14ac:dyDescent="0.6">
      <c r="N654" s="203"/>
      <c r="O654" s="203"/>
      <c r="P654" s="203"/>
      <c r="Q654" s="203"/>
      <c r="R654" s="203"/>
      <c r="S654" s="203"/>
      <c r="T654" s="203"/>
      <c r="U654" s="203"/>
      <c r="V654" s="203"/>
      <c r="W654" s="203"/>
      <c r="X654" s="203"/>
      <c r="Y654" s="203"/>
      <c r="Z654" s="203"/>
      <c r="AA654" s="203"/>
      <c r="AB654" s="203"/>
      <c r="AC654" s="203"/>
    </row>
    <row r="655" spans="14:29" x14ac:dyDescent="0.6">
      <c r="N655" s="203"/>
      <c r="O655" s="203"/>
      <c r="P655" s="203"/>
      <c r="Q655" s="203"/>
      <c r="R655" s="203"/>
      <c r="S655" s="203"/>
      <c r="T655" s="203"/>
      <c r="U655" s="203"/>
      <c r="V655" s="203"/>
      <c r="W655" s="203"/>
      <c r="X655" s="203"/>
      <c r="Y655" s="203"/>
      <c r="Z655" s="203"/>
      <c r="AA655" s="203"/>
      <c r="AB655" s="203"/>
      <c r="AC655" s="203"/>
    </row>
    <row r="656" spans="14:29" x14ac:dyDescent="0.6">
      <c r="N656" s="203"/>
      <c r="O656" s="203"/>
      <c r="P656" s="203"/>
      <c r="Q656" s="203"/>
      <c r="R656" s="203"/>
      <c r="S656" s="203"/>
      <c r="T656" s="203"/>
      <c r="U656" s="203"/>
      <c r="V656" s="203"/>
      <c r="W656" s="203"/>
      <c r="X656" s="203"/>
      <c r="Y656" s="203"/>
      <c r="Z656" s="203"/>
      <c r="AA656" s="203"/>
      <c r="AB656" s="203"/>
      <c r="AC656" s="203"/>
    </row>
    <row r="657" spans="14:29" x14ac:dyDescent="0.6">
      <c r="N657" s="203"/>
      <c r="O657" s="203"/>
      <c r="P657" s="203"/>
      <c r="Q657" s="203"/>
      <c r="R657" s="203"/>
      <c r="S657" s="203"/>
      <c r="T657" s="203"/>
      <c r="U657" s="203"/>
      <c r="V657" s="203"/>
      <c r="W657" s="203"/>
      <c r="X657" s="203"/>
      <c r="Y657" s="203"/>
      <c r="Z657" s="203"/>
      <c r="AA657" s="203"/>
      <c r="AB657" s="203"/>
      <c r="AC657" s="203"/>
    </row>
    <row r="658" spans="14:29" x14ac:dyDescent="0.6">
      <c r="N658" s="203"/>
      <c r="O658" s="203"/>
      <c r="P658" s="203"/>
      <c r="Q658" s="203"/>
      <c r="R658" s="203"/>
      <c r="S658" s="203"/>
      <c r="T658" s="203"/>
      <c r="U658" s="203"/>
      <c r="V658" s="203"/>
      <c r="W658" s="203"/>
      <c r="X658" s="203"/>
      <c r="Y658" s="203"/>
      <c r="Z658" s="203"/>
      <c r="AA658" s="203"/>
      <c r="AB658" s="203"/>
      <c r="AC658" s="203"/>
    </row>
    <row r="659" spans="14:29" x14ac:dyDescent="0.6">
      <c r="N659" s="203"/>
      <c r="O659" s="203"/>
      <c r="P659" s="203"/>
      <c r="Q659" s="203"/>
      <c r="R659" s="203"/>
      <c r="S659" s="203"/>
      <c r="T659" s="203"/>
      <c r="U659" s="203"/>
      <c r="V659" s="203"/>
      <c r="W659" s="203"/>
      <c r="X659" s="203"/>
      <c r="Y659" s="203"/>
      <c r="Z659" s="203"/>
      <c r="AA659" s="203"/>
      <c r="AB659" s="203"/>
      <c r="AC659" s="203"/>
    </row>
    <row r="660" spans="14:29" x14ac:dyDescent="0.6">
      <c r="N660" s="203"/>
      <c r="O660" s="203"/>
      <c r="P660" s="203"/>
      <c r="Q660" s="203"/>
      <c r="R660" s="203"/>
      <c r="S660" s="203"/>
      <c r="T660" s="203"/>
      <c r="U660" s="203"/>
      <c r="V660" s="203"/>
      <c r="W660" s="203"/>
      <c r="X660" s="203"/>
      <c r="Y660" s="203"/>
      <c r="Z660" s="203"/>
      <c r="AA660" s="203"/>
      <c r="AB660" s="203"/>
      <c r="AC660" s="203"/>
    </row>
    <row r="661" spans="14:29" x14ac:dyDescent="0.6">
      <c r="N661" s="203"/>
      <c r="O661" s="203"/>
      <c r="P661" s="203"/>
      <c r="Q661" s="203"/>
      <c r="R661" s="203"/>
      <c r="S661" s="203"/>
      <c r="T661" s="203"/>
      <c r="U661" s="203"/>
      <c r="V661" s="203"/>
      <c r="W661" s="203"/>
      <c r="X661" s="203"/>
      <c r="Y661" s="203"/>
      <c r="Z661" s="203"/>
      <c r="AA661" s="203"/>
      <c r="AB661" s="203"/>
      <c r="AC661" s="203"/>
    </row>
    <row r="662" spans="14:29" x14ac:dyDescent="0.6">
      <c r="N662" s="203"/>
      <c r="O662" s="203"/>
      <c r="P662" s="203"/>
      <c r="Q662" s="203"/>
      <c r="R662" s="203"/>
      <c r="S662" s="203"/>
      <c r="T662" s="203"/>
      <c r="U662" s="203"/>
      <c r="V662" s="203"/>
      <c r="W662" s="203"/>
      <c r="X662" s="203"/>
      <c r="Y662" s="203"/>
      <c r="Z662" s="203"/>
      <c r="AA662" s="203"/>
      <c r="AB662" s="203"/>
      <c r="AC662" s="203"/>
    </row>
    <row r="663" spans="14:29" x14ac:dyDescent="0.6">
      <c r="N663" s="203"/>
      <c r="O663" s="203"/>
      <c r="P663" s="203"/>
      <c r="Q663" s="203"/>
      <c r="R663" s="203"/>
      <c r="S663" s="203"/>
      <c r="T663" s="203"/>
      <c r="U663" s="203"/>
      <c r="V663" s="203"/>
      <c r="W663" s="203"/>
      <c r="X663" s="203"/>
      <c r="Y663" s="203"/>
      <c r="Z663" s="203"/>
      <c r="AA663" s="203"/>
      <c r="AB663" s="203"/>
      <c r="AC663" s="203"/>
    </row>
    <row r="664" spans="14:29" x14ac:dyDescent="0.6">
      <c r="N664" s="203"/>
      <c r="O664" s="203"/>
      <c r="P664" s="203"/>
      <c r="Q664" s="203"/>
      <c r="R664" s="203"/>
      <c r="S664" s="203"/>
      <c r="T664" s="203"/>
      <c r="U664" s="203"/>
      <c r="V664" s="203"/>
      <c r="W664" s="203"/>
      <c r="X664" s="203"/>
      <c r="Y664" s="203"/>
      <c r="Z664" s="203"/>
      <c r="AA664" s="203"/>
      <c r="AB664" s="203"/>
      <c r="AC664" s="203"/>
    </row>
    <row r="665" spans="14:29" x14ac:dyDescent="0.6">
      <c r="N665" s="203"/>
      <c r="O665" s="203"/>
      <c r="P665" s="203"/>
      <c r="Q665" s="203"/>
      <c r="R665" s="203"/>
      <c r="S665" s="203"/>
      <c r="T665" s="203"/>
      <c r="U665" s="203"/>
      <c r="V665" s="203"/>
      <c r="W665" s="203"/>
      <c r="X665" s="203"/>
      <c r="Y665" s="203"/>
      <c r="Z665" s="203"/>
      <c r="AA665" s="203"/>
      <c r="AB665" s="203"/>
      <c r="AC665" s="203"/>
    </row>
    <row r="666" spans="14:29" x14ac:dyDescent="0.6">
      <c r="N666" s="203"/>
      <c r="O666" s="203"/>
      <c r="P666" s="203"/>
      <c r="Q666" s="203"/>
      <c r="R666" s="203"/>
      <c r="S666" s="203"/>
      <c r="T666" s="203"/>
      <c r="U666" s="203"/>
      <c r="V666" s="203"/>
      <c r="W666" s="203"/>
      <c r="X666" s="203"/>
      <c r="Y666" s="203"/>
      <c r="Z666" s="203"/>
      <c r="AA666" s="203"/>
      <c r="AB666" s="203"/>
      <c r="AC666" s="203"/>
    </row>
    <row r="667" spans="14:29" x14ac:dyDescent="0.6">
      <c r="N667" s="203"/>
      <c r="O667" s="203"/>
      <c r="P667" s="203"/>
      <c r="Q667" s="203"/>
      <c r="R667" s="203"/>
      <c r="S667" s="203"/>
      <c r="T667" s="203"/>
      <c r="U667" s="203"/>
      <c r="V667" s="203"/>
      <c r="W667" s="203"/>
      <c r="X667" s="203"/>
      <c r="Y667" s="203"/>
      <c r="Z667" s="203"/>
      <c r="AA667" s="203"/>
      <c r="AB667" s="203"/>
      <c r="AC667" s="203"/>
    </row>
    <row r="668" spans="14:29" x14ac:dyDescent="0.6">
      <c r="N668" s="203"/>
      <c r="O668" s="203"/>
      <c r="P668" s="203"/>
      <c r="Q668" s="203"/>
      <c r="R668" s="203"/>
      <c r="S668" s="203"/>
      <c r="T668" s="203"/>
      <c r="U668" s="203"/>
      <c r="V668" s="203"/>
      <c r="W668" s="203"/>
      <c r="X668" s="203"/>
      <c r="Y668" s="203"/>
      <c r="Z668" s="203"/>
      <c r="AA668" s="203"/>
      <c r="AB668" s="203"/>
      <c r="AC668" s="203"/>
    </row>
    <row r="669" spans="14:29" x14ac:dyDescent="0.6">
      <c r="N669" s="203"/>
      <c r="O669" s="203"/>
      <c r="P669" s="203"/>
      <c r="Q669" s="203"/>
      <c r="R669" s="203"/>
      <c r="S669" s="203"/>
      <c r="T669" s="203"/>
      <c r="U669" s="203"/>
      <c r="V669" s="203"/>
      <c r="W669" s="203"/>
      <c r="X669" s="203"/>
      <c r="Y669" s="203"/>
      <c r="Z669" s="203"/>
      <c r="AA669" s="203"/>
      <c r="AB669" s="203"/>
      <c r="AC669" s="203"/>
    </row>
    <row r="670" spans="14:29" x14ac:dyDescent="0.6">
      <c r="N670" s="203"/>
      <c r="O670" s="203"/>
      <c r="P670" s="203"/>
      <c r="Q670" s="203"/>
      <c r="R670" s="203"/>
      <c r="S670" s="203"/>
      <c r="T670" s="203"/>
      <c r="U670" s="203"/>
      <c r="V670" s="203"/>
      <c r="W670" s="203"/>
      <c r="X670" s="203"/>
      <c r="Y670" s="203"/>
      <c r="Z670" s="203"/>
      <c r="AA670" s="203"/>
      <c r="AB670" s="203"/>
      <c r="AC670" s="203"/>
    </row>
    <row r="671" spans="14:29" x14ac:dyDescent="0.6">
      <c r="N671" s="203"/>
      <c r="O671" s="203"/>
      <c r="P671" s="203"/>
      <c r="Q671" s="203"/>
      <c r="R671" s="203"/>
      <c r="S671" s="203"/>
      <c r="T671" s="203"/>
      <c r="U671" s="203"/>
      <c r="V671" s="203"/>
      <c r="W671" s="203"/>
      <c r="X671" s="203"/>
      <c r="Y671" s="203"/>
      <c r="Z671" s="203"/>
      <c r="AA671" s="203"/>
      <c r="AB671" s="203"/>
      <c r="AC671" s="203"/>
    </row>
    <row r="672" spans="14:29" x14ac:dyDescent="0.6">
      <c r="N672" s="203"/>
      <c r="O672" s="203"/>
      <c r="P672" s="203"/>
      <c r="Q672" s="203"/>
      <c r="R672" s="203"/>
      <c r="S672" s="203"/>
      <c r="T672" s="203"/>
      <c r="U672" s="203"/>
      <c r="V672" s="203"/>
      <c r="W672" s="203"/>
      <c r="X672" s="203"/>
      <c r="Y672" s="203"/>
      <c r="Z672" s="203"/>
      <c r="AA672" s="203"/>
      <c r="AB672" s="203"/>
      <c r="AC672" s="203"/>
    </row>
    <row r="673" spans="14:29" x14ac:dyDescent="0.6">
      <c r="N673" s="203"/>
      <c r="O673" s="203"/>
      <c r="P673" s="203"/>
      <c r="Q673" s="203"/>
      <c r="R673" s="203"/>
      <c r="S673" s="203"/>
      <c r="T673" s="203"/>
      <c r="U673" s="203"/>
      <c r="V673" s="203"/>
      <c r="W673" s="203"/>
      <c r="X673" s="203"/>
      <c r="Y673" s="203"/>
      <c r="Z673" s="203"/>
      <c r="AA673" s="203"/>
      <c r="AB673" s="203"/>
      <c r="AC673" s="203"/>
    </row>
    <row r="674" spans="14:29" x14ac:dyDescent="0.6">
      <c r="N674" s="203"/>
      <c r="O674" s="203"/>
      <c r="P674" s="203"/>
      <c r="Q674" s="203"/>
      <c r="R674" s="203"/>
      <c r="S674" s="203"/>
      <c r="T674" s="203"/>
      <c r="U674" s="203"/>
      <c r="V674" s="203"/>
      <c r="W674" s="203"/>
      <c r="X674" s="203"/>
      <c r="Y674" s="203"/>
      <c r="Z674" s="203"/>
      <c r="AA674" s="203"/>
      <c r="AB674" s="203"/>
      <c r="AC674" s="203"/>
    </row>
    <row r="675" spans="14:29" x14ac:dyDescent="0.6">
      <c r="N675" s="203"/>
      <c r="O675" s="203"/>
      <c r="P675" s="203"/>
      <c r="Q675" s="203"/>
      <c r="R675" s="203"/>
      <c r="S675" s="203"/>
      <c r="T675" s="203"/>
      <c r="U675" s="203"/>
      <c r="V675" s="203"/>
      <c r="W675" s="203"/>
      <c r="X675" s="203"/>
      <c r="Y675" s="203"/>
      <c r="Z675" s="203"/>
      <c r="AA675" s="203"/>
      <c r="AB675" s="203"/>
      <c r="AC675" s="203"/>
    </row>
    <row r="676" spans="14:29" x14ac:dyDescent="0.6">
      <c r="N676" s="203"/>
      <c r="O676" s="203"/>
      <c r="P676" s="203"/>
      <c r="Q676" s="203"/>
      <c r="R676" s="203"/>
      <c r="S676" s="203"/>
      <c r="T676" s="203"/>
      <c r="U676" s="203"/>
      <c r="V676" s="203"/>
      <c r="W676" s="203"/>
      <c r="X676" s="203"/>
      <c r="Y676" s="203"/>
      <c r="Z676" s="203"/>
      <c r="AA676" s="203"/>
      <c r="AB676" s="203"/>
      <c r="AC676" s="203"/>
    </row>
    <row r="677" spans="14:29" x14ac:dyDescent="0.6">
      <c r="N677" s="203"/>
      <c r="O677" s="203"/>
      <c r="P677" s="203"/>
      <c r="Q677" s="203"/>
      <c r="R677" s="203"/>
      <c r="S677" s="203"/>
      <c r="T677" s="203"/>
      <c r="U677" s="203"/>
      <c r="V677" s="203"/>
      <c r="W677" s="203"/>
      <c r="X677" s="203"/>
      <c r="Y677" s="203"/>
      <c r="Z677" s="203"/>
      <c r="AA677" s="203"/>
      <c r="AB677" s="203"/>
      <c r="AC677" s="203"/>
    </row>
    <row r="678" spans="14:29" x14ac:dyDescent="0.6">
      <c r="N678" s="203"/>
      <c r="O678" s="203"/>
      <c r="P678" s="203"/>
      <c r="Q678" s="203"/>
      <c r="R678" s="203"/>
      <c r="S678" s="203"/>
      <c r="T678" s="203"/>
      <c r="U678" s="203"/>
      <c r="V678" s="203"/>
      <c r="W678" s="203"/>
      <c r="X678" s="203"/>
      <c r="Y678" s="203"/>
      <c r="Z678" s="203"/>
      <c r="AA678" s="203"/>
      <c r="AB678" s="203"/>
      <c r="AC678" s="203"/>
    </row>
    <row r="679" spans="14:29" x14ac:dyDescent="0.6">
      <c r="N679" s="203"/>
      <c r="O679" s="203"/>
      <c r="P679" s="203"/>
      <c r="Q679" s="203"/>
      <c r="R679" s="203"/>
      <c r="S679" s="203"/>
      <c r="T679" s="203"/>
      <c r="U679" s="203"/>
      <c r="V679" s="203"/>
      <c r="W679" s="203"/>
      <c r="X679" s="203"/>
      <c r="Y679" s="203"/>
      <c r="Z679" s="203"/>
      <c r="AA679" s="203"/>
      <c r="AB679" s="203"/>
      <c r="AC679" s="203"/>
    </row>
    <row r="680" spans="14:29" x14ac:dyDescent="0.6">
      <c r="N680" s="203"/>
      <c r="O680" s="203"/>
      <c r="P680" s="203"/>
      <c r="Q680" s="203"/>
      <c r="R680" s="203"/>
      <c r="S680" s="203"/>
      <c r="T680" s="203"/>
      <c r="U680" s="203"/>
      <c r="V680" s="203"/>
      <c r="W680" s="203"/>
      <c r="X680" s="203"/>
      <c r="Y680" s="203"/>
      <c r="Z680" s="203"/>
      <c r="AA680" s="203"/>
      <c r="AB680" s="203"/>
      <c r="AC680" s="203"/>
    </row>
    <row r="681" spans="14:29" x14ac:dyDescent="0.6">
      <c r="N681" s="203"/>
      <c r="O681" s="203"/>
      <c r="P681" s="203"/>
      <c r="Q681" s="203"/>
      <c r="R681" s="203"/>
      <c r="S681" s="203"/>
      <c r="T681" s="203"/>
      <c r="U681" s="203"/>
      <c r="V681" s="203"/>
      <c r="W681" s="203"/>
      <c r="X681" s="203"/>
      <c r="Y681" s="203"/>
      <c r="Z681" s="203"/>
      <c r="AA681" s="203"/>
      <c r="AB681" s="203"/>
      <c r="AC681" s="203"/>
    </row>
    <row r="682" spans="14:29" x14ac:dyDescent="0.6">
      <c r="N682" s="203"/>
      <c r="O682" s="203"/>
      <c r="P682" s="203"/>
      <c r="Q682" s="203"/>
      <c r="R682" s="203"/>
      <c r="S682" s="203"/>
      <c r="T682" s="203"/>
      <c r="U682" s="203"/>
      <c r="V682" s="203"/>
      <c r="W682" s="203"/>
      <c r="X682" s="203"/>
      <c r="Y682" s="203"/>
      <c r="Z682" s="203"/>
      <c r="AA682" s="203"/>
      <c r="AB682" s="203"/>
      <c r="AC682" s="203"/>
    </row>
    <row r="683" spans="14:29" x14ac:dyDescent="0.6">
      <c r="N683" s="203"/>
      <c r="O683" s="203"/>
      <c r="P683" s="203"/>
      <c r="Q683" s="203"/>
      <c r="R683" s="203"/>
      <c r="S683" s="203"/>
      <c r="T683" s="203"/>
      <c r="U683" s="203"/>
      <c r="V683" s="203"/>
      <c r="W683" s="203"/>
      <c r="X683" s="203"/>
      <c r="Y683" s="203"/>
      <c r="Z683" s="203"/>
      <c r="AA683" s="203"/>
      <c r="AB683" s="203"/>
      <c r="AC683" s="203"/>
    </row>
    <row r="684" spans="14:29" x14ac:dyDescent="0.6">
      <c r="N684" s="203"/>
      <c r="O684" s="203"/>
      <c r="P684" s="203"/>
      <c r="Q684" s="203"/>
      <c r="R684" s="203"/>
      <c r="S684" s="203"/>
      <c r="T684" s="203"/>
      <c r="U684" s="203"/>
      <c r="V684" s="203"/>
      <c r="W684" s="203"/>
      <c r="X684" s="203"/>
      <c r="Y684" s="203"/>
      <c r="Z684" s="203"/>
      <c r="AA684" s="203"/>
      <c r="AB684" s="203"/>
      <c r="AC684" s="203"/>
    </row>
    <row r="685" spans="14:29" x14ac:dyDescent="0.6">
      <c r="N685" s="203"/>
      <c r="O685" s="203"/>
      <c r="P685" s="203"/>
      <c r="Q685" s="203"/>
      <c r="R685" s="203"/>
      <c r="S685" s="203"/>
      <c r="T685" s="203"/>
      <c r="U685" s="203"/>
      <c r="V685" s="203"/>
      <c r="W685" s="203"/>
      <c r="X685" s="203"/>
      <c r="Y685" s="203"/>
      <c r="Z685" s="203"/>
      <c r="AA685" s="203"/>
      <c r="AB685" s="203"/>
      <c r="AC685" s="203"/>
    </row>
  </sheetData>
  <mergeCells count="71">
    <mergeCell ref="J163:K163"/>
    <mergeCell ref="J164:K164"/>
    <mergeCell ref="J165:K165"/>
    <mergeCell ref="J166:K166"/>
    <mergeCell ref="J168:K168"/>
    <mergeCell ref="BP4:BP5"/>
    <mergeCell ref="BQ4:BQ5"/>
    <mergeCell ref="J162:K162"/>
    <mergeCell ref="BJ4:BJ5"/>
    <mergeCell ref="BK4:BK5"/>
    <mergeCell ref="BL4:BL5"/>
    <mergeCell ref="BM4:BM5"/>
    <mergeCell ref="BN4:BN5"/>
    <mergeCell ref="BO4:BO5"/>
    <mergeCell ref="BC4:BC5"/>
    <mergeCell ref="BD4:BD5"/>
    <mergeCell ref="BF4:BF5"/>
    <mergeCell ref="BG4:BG5"/>
    <mergeCell ref="BH4:BH5"/>
    <mergeCell ref="BI4:BI5"/>
    <mergeCell ref="AW4:AW5"/>
    <mergeCell ref="AX4:AX5"/>
    <mergeCell ref="AY4:AY5"/>
    <mergeCell ref="AZ4:AZ5"/>
    <mergeCell ref="BA4:BA5"/>
    <mergeCell ref="BB4:BB5"/>
    <mergeCell ref="AV4:AV5"/>
    <mergeCell ref="AJ4:AJ5"/>
    <mergeCell ref="AK4:AK5"/>
    <mergeCell ref="AL4:AL5"/>
    <mergeCell ref="AM4:AM5"/>
    <mergeCell ref="AN4:AN5"/>
    <mergeCell ref="AO4:AO5"/>
    <mergeCell ref="AP4:AP5"/>
    <mergeCell ref="AQ4:AQ5"/>
    <mergeCell ref="AS4:AS5"/>
    <mergeCell ref="AT4:AT5"/>
    <mergeCell ref="AU4:AU5"/>
    <mergeCell ref="AI4:AI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W4:W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G4:G5"/>
    <mergeCell ref="H4:H5"/>
    <mergeCell ref="J4:J5"/>
    <mergeCell ref="K4:K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BE731"/>
  <sheetViews>
    <sheetView topLeftCell="A85" workbookViewId="0">
      <selection activeCell="E210" sqref="E210"/>
    </sheetView>
  </sheetViews>
  <sheetFormatPr defaultColWidth="9.83203125" defaultRowHeight="14.4" x14ac:dyDescent="0.55000000000000004"/>
  <cols>
    <col min="1" max="1" width="10.6640625" customWidth="1"/>
    <col min="2" max="2" width="16.33203125" customWidth="1"/>
    <col min="3" max="3" width="16.5" customWidth="1"/>
    <col min="4" max="4" width="11.83203125" customWidth="1"/>
    <col min="5" max="6" width="11.5" customWidth="1"/>
    <col min="7" max="7" width="11.6640625" customWidth="1"/>
    <col min="8" max="9" width="12" customWidth="1"/>
    <col min="10" max="10" width="15" customWidth="1"/>
    <col min="11" max="12" width="19" customWidth="1"/>
    <col min="13" max="13" width="22.33203125" style="103" hidden="1" customWidth="1"/>
    <col min="14" max="14" width="11.83203125" hidden="1" customWidth="1"/>
    <col min="15" max="15" width="10.33203125" hidden="1" customWidth="1"/>
    <col min="16" max="17" width="9.83203125" hidden="1" customWidth="1"/>
    <col min="18" max="20" width="10.5" hidden="1" customWidth="1"/>
    <col min="21" max="24" width="9.83203125" hidden="1" customWidth="1"/>
    <col min="25" max="29" width="10.5" hidden="1" customWidth="1"/>
    <col min="30" max="31" width="9.33203125" hidden="1" customWidth="1"/>
    <col min="32" max="33" width="9.83203125" hidden="1" customWidth="1"/>
    <col min="34" max="34" width="11.1640625" hidden="1" customWidth="1"/>
    <col min="35" max="38" width="9.5" hidden="1" customWidth="1"/>
    <col min="39" max="43" width="10.33203125" hidden="1" customWidth="1"/>
    <col min="44" max="44" width="12" hidden="1" customWidth="1"/>
    <col min="45" max="56" width="12.83203125" customWidth="1"/>
    <col min="57" max="57" width="9.83203125" style="53"/>
  </cols>
  <sheetData>
    <row r="1" spans="1:57" x14ac:dyDescent="0.55000000000000004">
      <c r="B1" t="s">
        <v>370</v>
      </c>
      <c r="C1" s="102" t="s">
        <v>370</v>
      </c>
      <c r="L1" t="s">
        <v>370</v>
      </c>
      <c r="O1" t="s">
        <v>370</v>
      </c>
    </row>
    <row r="2" spans="1:57" ht="23.1" x14ac:dyDescent="0.85">
      <c r="B2" s="628" t="s">
        <v>416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  <c r="AO2" s="629"/>
      <c r="AP2" s="629"/>
      <c r="AQ2" s="629"/>
      <c r="AR2" s="629"/>
    </row>
    <row r="3" spans="1:57" x14ac:dyDescent="0.55000000000000004">
      <c r="L3" s="103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57" x14ac:dyDescent="0.4">
      <c r="B4" s="620" t="s">
        <v>371</v>
      </c>
      <c r="C4" s="622" t="s">
        <v>372</v>
      </c>
      <c r="D4" s="617" t="s">
        <v>373</v>
      </c>
      <c r="E4" s="617" t="s">
        <v>374</v>
      </c>
      <c r="F4" s="622" t="s">
        <v>375</v>
      </c>
      <c r="G4" s="617" t="s">
        <v>376</v>
      </c>
      <c r="H4" s="618" t="s">
        <v>377</v>
      </c>
      <c r="I4" s="107" t="s">
        <v>394</v>
      </c>
      <c r="J4" s="618" t="s">
        <v>396</v>
      </c>
      <c r="K4" s="617" t="s">
        <v>380</v>
      </c>
      <c r="L4" s="625">
        <f>M4-30</f>
        <v>41882</v>
      </c>
      <c r="M4" s="613">
        <v>41912</v>
      </c>
      <c r="N4" s="623">
        <v>41943</v>
      </c>
      <c r="O4" s="623">
        <v>41973</v>
      </c>
      <c r="P4" s="623">
        <v>42004</v>
      </c>
      <c r="Q4" s="623">
        <v>42035</v>
      </c>
      <c r="R4" s="623">
        <v>42063</v>
      </c>
      <c r="S4" s="623">
        <v>42094</v>
      </c>
      <c r="T4" s="623">
        <v>42124</v>
      </c>
      <c r="U4" s="623">
        <v>42155</v>
      </c>
      <c r="V4" s="623">
        <v>42185</v>
      </c>
      <c r="W4" s="623">
        <v>42216</v>
      </c>
      <c r="X4" s="623">
        <v>42247</v>
      </c>
      <c r="Y4" s="623">
        <v>42277</v>
      </c>
      <c r="Z4" s="623">
        <v>42308</v>
      </c>
      <c r="AA4" s="623">
        <v>42338</v>
      </c>
      <c r="AB4" s="623">
        <v>42369</v>
      </c>
      <c r="AC4" s="623">
        <v>42400</v>
      </c>
      <c r="AD4" s="623">
        <v>42429</v>
      </c>
      <c r="AE4" s="623">
        <v>42460</v>
      </c>
      <c r="AF4" s="623">
        <v>42490</v>
      </c>
      <c r="AG4" s="623">
        <v>42521</v>
      </c>
      <c r="AH4" s="623">
        <v>42551</v>
      </c>
      <c r="AI4" s="623">
        <v>42582</v>
      </c>
      <c r="AJ4" s="623">
        <v>42613</v>
      </c>
      <c r="AK4" s="623">
        <v>42643</v>
      </c>
      <c r="AL4" s="623">
        <v>42674</v>
      </c>
      <c r="AM4" s="623">
        <v>42704</v>
      </c>
      <c r="AN4" s="623">
        <v>42735</v>
      </c>
      <c r="AO4" s="623">
        <v>42766</v>
      </c>
      <c r="AP4" s="623">
        <v>42794</v>
      </c>
      <c r="AQ4" s="623">
        <v>42825</v>
      </c>
      <c r="AR4" s="108"/>
      <c r="AS4" s="208">
        <v>43191</v>
      </c>
      <c r="AT4" s="208">
        <v>43221</v>
      </c>
      <c r="AU4" s="208">
        <v>43252</v>
      </c>
      <c r="AV4" s="208">
        <v>43282</v>
      </c>
      <c r="AW4" s="208">
        <v>43313</v>
      </c>
      <c r="AX4" s="208">
        <v>43344</v>
      </c>
      <c r="AY4" s="208">
        <v>43374</v>
      </c>
      <c r="AZ4" s="208">
        <v>43405</v>
      </c>
      <c r="BA4" s="208">
        <v>43435</v>
      </c>
      <c r="BB4" s="208">
        <v>43466</v>
      </c>
      <c r="BC4" s="208">
        <v>43497</v>
      </c>
      <c r="BD4" s="208">
        <v>43525</v>
      </c>
    </row>
    <row r="5" spans="1:57" x14ac:dyDescent="0.4">
      <c r="B5" s="621"/>
      <c r="C5" s="622"/>
      <c r="D5" s="617"/>
      <c r="E5" s="617"/>
      <c r="F5" s="622"/>
      <c r="G5" s="617"/>
      <c r="H5" s="619"/>
      <c r="I5" s="110" t="s">
        <v>395</v>
      </c>
      <c r="J5" s="619"/>
      <c r="K5" s="617"/>
      <c r="L5" s="625"/>
      <c r="M5" s="613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4"/>
      <c r="AE5" s="624"/>
      <c r="AF5" s="624"/>
      <c r="AG5" s="624"/>
      <c r="AH5" s="624"/>
      <c r="AI5" s="624"/>
      <c r="AJ5" s="624"/>
      <c r="AK5" s="624"/>
      <c r="AL5" s="624"/>
      <c r="AM5" s="624"/>
      <c r="AN5" s="624"/>
      <c r="AO5" s="624"/>
      <c r="AP5" s="624"/>
      <c r="AQ5" s="624"/>
      <c r="AR5" s="111"/>
      <c r="AS5" s="209">
        <f t="shared" ref="AS5:BD5" si="0">EOMONTH(AS4,0)</f>
        <v>43220</v>
      </c>
      <c r="AT5" s="209">
        <f t="shared" si="0"/>
        <v>43251</v>
      </c>
      <c r="AU5" s="209">
        <f t="shared" si="0"/>
        <v>43281</v>
      </c>
      <c r="AV5" s="209">
        <f t="shared" si="0"/>
        <v>43312</v>
      </c>
      <c r="AW5" s="209">
        <f t="shared" si="0"/>
        <v>43343</v>
      </c>
      <c r="AX5" s="209">
        <f t="shared" si="0"/>
        <v>43373</v>
      </c>
      <c r="AY5" s="209">
        <f t="shared" si="0"/>
        <v>43404</v>
      </c>
      <c r="AZ5" s="209">
        <f t="shared" si="0"/>
        <v>43434</v>
      </c>
      <c r="BA5" s="209">
        <f t="shared" si="0"/>
        <v>43465</v>
      </c>
      <c r="BB5" s="209">
        <f t="shared" si="0"/>
        <v>43496</v>
      </c>
      <c r="BC5" s="209">
        <f t="shared" si="0"/>
        <v>43524</v>
      </c>
      <c r="BD5" s="209">
        <f t="shared" si="0"/>
        <v>43555</v>
      </c>
    </row>
    <row r="6" spans="1:57" x14ac:dyDescent="0.55000000000000004">
      <c r="A6" s="112"/>
      <c r="B6" s="69"/>
      <c r="C6" s="69"/>
      <c r="D6" s="69"/>
      <c r="E6" s="69"/>
      <c r="F6" s="69"/>
      <c r="G6" s="69"/>
      <c r="H6" s="69"/>
      <c r="I6" s="69"/>
      <c r="J6" s="69"/>
      <c r="K6" s="113">
        <v>0</v>
      </c>
      <c r="L6" s="103" t="s">
        <v>370</v>
      </c>
      <c r="M6" s="114" t="s">
        <v>382</v>
      </c>
      <c r="N6" s="114" t="s">
        <v>382</v>
      </c>
      <c r="O6" s="114" t="s">
        <v>382</v>
      </c>
      <c r="P6" s="114" t="s">
        <v>382</v>
      </c>
      <c r="Q6" s="114" t="s">
        <v>382</v>
      </c>
      <c r="R6" s="114" t="s">
        <v>382</v>
      </c>
      <c r="S6" s="114" t="s">
        <v>382</v>
      </c>
      <c r="T6" s="114" t="s">
        <v>382</v>
      </c>
      <c r="U6" s="114" t="s">
        <v>382</v>
      </c>
      <c r="V6" s="114" t="s">
        <v>382</v>
      </c>
      <c r="W6" s="114" t="s">
        <v>382</v>
      </c>
      <c r="X6" s="114" t="s">
        <v>382</v>
      </c>
      <c r="Y6" s="114"/>
      <c r="Z6" s="114"/>
      <c r="AA6" s="114"/>
      <c r="AB6" s="114"/>
      <c r="AF6" s="115"/>
      <c r="AG6" s="115"/>
      <c r="AH6" s="115"/>
      <c r="AI6" s="116"/>
      <c r="AJ6" s="116"/>
      <c r="AK6" s="116"/>
      <c r="AL6" s="116"/>
      <c r="AM6" s="116"/>
      <c r="AN6" s="116"/>
      <c r="AO6" s="116"/>
      <c r="AP6" s="116"/>
      <c r="AQ6" s="116"/>
      <c r="AR6" s="117"/>
    </row>
    <row r="7" spans="1:57" ht="12.9" hidden="1" x14ac:dyDescent="0.5">
      <c r="A7" s="630" t="s">
        <v>383</v>
      </c>
      <c r="B7" s="120" t="e">
        <f>#REF!</f>
        <v>#REF!</v>
      </c>
      <c r="C7" s="120" t="e">
        <f>#REF!</f>
        <v>#REF!</v>
      </c>
      <c r="D7" s="120" t="e">
        <f>#REF!</f>
        <v>#REF!</v>
      </c>
      <c r="E7" s="120" t="e">
        <f>#REF!</f>
        <v>#REF!</v>
      </c>
      <c r="F7" s="120"/>
      <c r="G7" s="206" t="e">
        <f>#REF!</f>
        <v>#REF!</v>
      </c>
      <c r="H7" s="206" t="e">
        <f>#REF!</f>
        <v>#REF!</v>
      </c>
      <c r="I7" s="123">
        <v>13</v>
      </c>
      <c r="J7" s="124" t="e">
        <f t="shared" ref="J7:J70" si="1">H7*I7</f>
        <v>#REF!</v>
      </c>
      <c r="K7" s="125" t="e">
        <f t="shared" ref="K7:K73" si="2">J7/(1+$K$6)</f>
        <v>#REF!</v>
      </c>
      <c r="L7" s="126"/>
      <c r="M7" s="127" t="e">
        <f t="shared" ref="M7:AB8" si="3">IF($E7&gt;M$4,0,IF($E7&gt;=L$4,IF($F7&gt;=M$4,((M$4-$E7)/$G7)*$K7),IF($E7&lt;L$4,IF($F7&gt;=M$4,((M$4-L$4)/$G7)*$K7,IF($F7&gt;L$4,IF($F7&lt;M$4,(($F7-L$4)/$G7)*$K7),0)))))</f>
        <v>#REF!</v>
      </c>
      <c r="N7" s="127" t="e">
        <f t="shared" si="3"/>
        <v>#REF!</v>
      </c>
      <c r="O7" s="127" t="e">
        <f t="shared" si="3"/>
        <v>#REF!</v>
      </c>
      <c r="P7" s="127" t="e">
        <f t="shared" si="3"/>
        <v>#REF!</v>
      </c>
      <c r="Q7" s="127" t="e">
        <f t="shared" si="3"/>
        <v>#REF!</v>
      </c>
      <c r="R7" s="127" t="e">
        <f t="shared" si="3"/>
        <v>#REF!</v>
      </c>
      <c r="S7" s="127" t="e">
        <f t="shared" si="3"/>
        <v>#REF!</v>
      </c>
      <c r="T7" s="127" t="e">
        <f t="shared" si="3"/>
        <v>#REF!</v>
      </c>
      <c r="U7" s="127" t="e">
        <f t="shared" si="3"/>
        <v>#REF!</v>
      </c>
      <c r="V7" s="127" t="e">
        <f t="shared" si="3"/>
        <v>#REF!</v>
      </c>
      <c r="W7" s="127" t="e">
        <f t="shared" si="3"/>
        <v>#REF!</v>
      </c>
      <c r="X7" s="127" t="e">
        <f t="shared" si="3"/>
        <v>#REF!</v>
      </c>
      <c r="Y7" s="127" t="e">
        <f t="shared" si="3"/>
        <v>#REF!</v>
      </c>
      <c r="Z7" s="127" t="e">
        <f t="shared" si="3"/>
        <v>#REF!</v>
      </c>
      <c r="AA7" s="127" t="e">
        <f t="shared" si="3"/>
        <v>#REF!</v>
      </c>
      <c r="AB7" s="127" t="e">
        <f t="shared" si="3"/>
        <v>#REF!</v>
      </c>
      <c r="AC7" s="127" t="e">
        <f t="shared" ref="AC7:AQ24" si="4">IF($E7&gt;AC$4,0,IF($E7&gt;=AB$4,IF($F7&gt;=AC$4,((AC$4-$E7)/$G7)*$K7),IF($E7&lt;AB$4,IF($F7&gt;=AC$4,((AC$4-AB$4)/$G7)*$K7,IF($F7&gt;AB$4,IF($F7&lt;AC$4,(($F7-AB$4)/$G7)*$K7),0)))))</f>
        <v>#REF!</v>
      </c>
      <c r="AD7" s="127" t="e">
        <f t="shared" si="4"/>
        <v>#REF!</v>
      </c>
      <c r="AE7" s="128" t="e">
        <f t="shared" si="4"/>
        <v>#REF!</v>
      </c>
      <c r="AF7" s="116" t="e">
        <f t="shared" si="4"/>
        <v>#REF!</v>
      </c>
      <c r="AG7" s="116" t="e">
        <f t="shared" si="4"/>
        <v>#REF!</v>
      </c>
      <c r="AH7" s="116" t="e">
        <f t="shared" si="4"/>
        <v>#REF!</v>
      </c>
      <c r="AI7" s="116" t="e">
        <f t="shared" si="4"/>
        <v>#REF!</v>
      </c>
      <c r="AJ7" s="116" t="e">
        <f t="shared" si="4"/>
        <v>#REF!</v>
      </c>
      <c r="AK7" s="116" t="e">
        <f t="shared" si="4"/>
        <v>#REF!</v>
      </c>
      <c r="AL7" s="116" t="e">
        <f t="shared" si="4"/>
        <v>#REF!</v>
      </c>
      <c r="AM7" s="116" t="e">
        <f t="shared" si="4"/>
        <v>#REF!</v>
      </c>
      <c r="AN7" s="116" t="e">
        <f t="shared" si="4"/>
        <v>#REF!</v>
      </c>
      <c r="AO7" s="116" t="e">
        <f t="shared" si="4"/>
        <v>#REF!</v>
      </c>
      <c r="AP7" s="116" t="e">
        <f t="shared" si="4"/>
        <v>#REF!</v>
      </c>
      <c r="AQ7" s="116" t="e">
        <f t="shared" si="4"/>
        <v>#REF!</v>
      </c>
      <c r="AR7" s="117" t="e">
        <f t="shared" ref="AR7:AR73" si="5">SUM(AF7:AQ7)</f>
        <v>#REF!</v>
      </c>
      <c r="AS7" s="207" t="e">
        <f t="shared" ref="AS7:BE26" si="6">IF(AND($E7&gt;=AS$4,$E7&lt;=AS$5),($J7),0)</f>
        <v>#REF!</v>
      </c>
      <c r="AT7" s="207" t="e">
        <f t="shared" si="6"/>
        <v>#REF!</v>
      </c>
      <c r="AU7" s="207" t="e">
        <f t="shared" si="6"/>
        <v>#REF!</v>
      </c>
      <c r="AV7" s="207" t="e">
        <f t="shared" si="6"/>
        <v>#REF!</v>
      </c>
      <c r="AW7" s="207" t="e">
        <f t="shared" si="6"/>
        <v>#REF!</v>
      </c>
      <c r="AX7" s="207" t="e">
        <f t="shared" si="6"/>
        <v>#REF!</v>
      </c>
      <c r="AY7" s="207" t="e">
        <f t="shared" si="6"/>
        <v>#REF!</v>
      </c>
      <c r="AZ7" s="207" t="e">
        <f t="shared" si="6"/>
        <v>#REF!</v>
      </c>
      <c r="BA7" s="207" t="e">
        <f t="shared" si="6"/>
        <v>#REF!</v>
      </c>
      <c r="BB7" s="207" t="e">
        <f t="shared" si="6"/>
        <v>#REF!</v>
      </c>
      <c r="BC7" s="207" t="e">
        <f t="shared" si="6"/>
        <v>#REF!</v>
      </c>
      <c r="BD7" s="207" t="e">
        <f t="shared" si="6"/>
        <v>#REF!</v>
      </c>
      <c r="BE7" s="217" t="e">
        <f t="shared" si="6"/>
        <v>#REF!</v>
      </c>
    </row>
    <row r="8" spans="1:57" ht="12.9" hidden="1" x14ac:dyDescent="0.5">
      <c r="A8" s="630"/>
      <c r="B8" s="120" t="e">
        <f>#REF!</f>
        <v>#REF!</v>
      </c>
      <c r="C8" s="120" t="e">
        <f>#REF!</f>
        <v>#REF!</v>
      </c>
      <c r="D8" s="120" t="e">
        <f>#REF!</f>
        <v>#REF!</v>
      </c>
      <c r="E8" s="120" t="e">
        <f>#REF!</f>
        <v>#REF!</v>
      </c>
      <c r="F8" s="120" t="e">
        <f>#REF!</f>
        <v>#REF!</v>
      </c>
      <c r="G8" s="206" t="e">
        <f>#REF!</f>
        <v>#REF!</v>
      </c>
      <c r="H8" s="206" t="e">
        <f>#REF!</f>
        <v>#REF!</v>
      </c>
      <c r="I8" s="123">
        <v>13</v>
      </c>
      <c r="J8" s="124" t="e">
        <f t="shared" si="1"/>
        <v>#REF!</v>
      </c>
      <c r="K8" s="125" t="e">
        <f t="shared" si="2"/>
        <v>#REF!</v>
      </c>
      <c r="L8" s="126"/>
      <c r="M8" s="127" t="e">
        <f t="shared" si="3"/>
        <v>#REF!</v>
      </c>
      <c r="N8" s="127" t="e">
        <f t="shared" si="3"/>
        <v>#REF!</v>
      </c>
      <c r="O8" s="127" t="e">
        <f t="shared" si="3"/>
        <v>#REF!</v>
      </c>
      <c r="P8" s="127" t="e">
        <f t="shared" si="3"/>
        <v>#REF!</v>
      </c>
      <c r="Q8" s="127" t="e">
        <f t="shared" si="3"/>
        <v>#REF!</v>
      </c>
      <c r="R8" s="127" t="e">
        <f t="shared" si="3"/>
        <v>#REF!</v>
      </c>
      <c r="S8" s="127" t="e">
        <f t="shared" si="3"/>
        <v>#REF!</v>
      </c>
      <c r="T8" s="127" t="e">
        <f t="shared" si="3"/>
        <v>#REF!</v>
      </c>
      <c r="U8" s="127" t="e">
        <f t="shared" si="3"/>
        <v>#REF!</v>
      </c>
      <c r="V8" s="127" t="e">
        <f t="shared" si="3"/>
        <v>#REF!</v>
      </c>
      <c r="W8" s="127" t="e">
        <f t="shared" si="3"/>
        <v>#REF!</v>
      </c>
      <c r="X8" s="127" t="e">
        <f t="shared" si="3"/>
        <v>#REF!</v>
      </c>
      <c r="Y8" s="127" t="e">
        <f t="shared" si="3"/>
        <v>#REF!</v>
      </c>
      <c r="Z8" s="127" t="e">
        <f t="shared" si="3"/>
        <v>#REF!</v>
      </c>
      <c r="AA8" s="127" t="e">
        <f t="shared" si="3"/>
        <v>#REF!</v>
      </c>
      <c r="AB8" s="127" t="e">
        <f t="shared" si="3"/>
        <v>#REF!</v>
      </c>
      <c r="AC8" s="127" t="e">
        <f t="shared" si="4"/>
        <v>#REF!</v>
      </c>
      <c r="AD8" s="127" t="e">
        <f t="shared" si="4"/>
        <v>#REF!</v>
      </c>
      <c r="AE8" s="128" t="e">
        <f t="shared" si="4"/>
        <v>#REF!</v>
      </c>
      <c r="AF8" s="116" t="e">
        <f t="shared" si="4"/>
        <v>#REF!</v>
      </c>
      <c r="AG8" s="116" t="e">
        <f t="shared" si="4"/>
        <v>#REF!</v>
      </c>
      <c r="AH8" s="116" t="e">
        <f t="shared" si="4"/>
        <v>#REF!</v>
      </c>
      <c r="AI8" s="116" t="e">
        <f t="shared" si="4"/>
        <v>#REF!</v>
      </c>
      <c r="AJ8" s="116" t="e">
        <f t="shared" si="4"/>
        <v>#REF!</v>
      </c>
      <c r="AK8" s="116" t="e">
        <f t="shared" si="4"/>
        <v>#REF!</v>
      </c>
      <c r="AL8" s="116" t="e">
        <f t="shared" si="4"/>
        <v>#REF!</v>
      </c>
      <c r="AM8" s="116" t="e">
        <f t="shared" si="4"/>
        <v>#REF!</v>
      </c>
      <c r="AN8" s="116" t="e">
        <f t="shared" si="4"/>
        <v>#REF!</v>
      </c>
      <c r="AO8" s="116" t="e">
        <f t="shared" si="4"/>
        <v>#REF!</v>
      </c>
      <c r="AP8" s="116" t="e">
        <f t="shared" si="4"/>
        <v>#REF!</v>
      </c>
      <c r="AQ8" s="116" t="e">
        <f t="shared" si="4"/>
        <v>#REF!</v>
      </c>
      <c r="AR8" s="117" t="e">
        <f t="shared" si="5"/>
        <v>#REF!</v>
      </c>
      <c r="AS8" s="207" t="e">
        <f t="shared" si="6"/>
        <v>#REF!</v>
      </c>
      <c r="AT8" s="207" t="e">
        <f t="shared" si="6"/>
        <v>#REF!</v>
      </c>
      <c r="AU8" s="207" t="e">
        <f t="shared" si="6"/>
        <v>#REF!</v>
      </c>
      <c r="AV8" s="207" t="e">
        <f t="shared" si="6"/>
        <v>#REF!</v>
      </c>
      <c r="AW8" s="207" t="e">
        <f t="shared" si="6"/>
        <v>#REF!</v>
      </c>
      <c r="AX8" s="207" t="e">
        <f t="shared" si="6"/>
        <v>#REF!</v>
      </c>
      <c r="AY8" s="207" t="e">
        <f t="shared" si="6"/>
        <v>#REF!</v>
      </c>
      <c r="AZ8" s="207" t="e">
        <f t="shared" si="6"/>
        <v>#REF!</v>
      </c>
      <c r="BA8" s="207" t="e">
        <f t="shared" si="6"/>
        <v>#REF!</v>
      </c>
      <c r="BB8" s="207" t="e">
        <f t="shared" si="6"/>
        <v>#REF!</v>
      </c>
      <c r="BC8" s="207" t="e">
        <f t="shared" si="6"/>
        <v>#REF!</v>
      </c>
      <c r="BD8" s="207" t="e">
        <f t="shared" si="6"/>
        <v>#REF!</v>
      </c>
      <c r="BE8" s="217" t="e">
        <f t="shared" si="6"/>
        <v>#REF!</v>
      </c>
    </row>
    <row r="9" spans="1:57" ht="12.9" hidden="1" x14ac:dyDescent="0.5">
      <c r="A9" s="630"/>
      <c r="B9" s="120" t="e">
        <f>#REF!</f>
        <v>#REF!</v>
      </c>
      <c r="C9" s="120" t="e">
        <f>#REF!</f>
        <v>#REF!</v>
      </c>
      <c r="D9" s="120" t="e">
        <f>#REF!</f>
        <v>#REF!</v>
      </c>
      <c r="E9" s="120" t="e">
        <f>#REF!</f>
        <v>#REF!</v>
      </c>
      <c r="F9" s="120" t="e">
        <f>#REF!</f>
        <v>#REF!</v>
      </c>
      <c r="G9" s="206" t="e">
        <f>#REF!</f>
        <v>#REF!</v>
      </c>
      <c r="H9" s="206" t="e">
        <f>#REF!</f>
        <v>#REF!</v>
      </c>
      <c r="I9" s="123">
        <v>13</v>
      </c>
      <c r="J9" s="124" t="e">
        <f t="shared" si="1"/>
        <v>#REF!</v>
      </c>
      <c r="K9" s="125" t="e">
        <f t="shared" si="2"/>
        <v>#REF!</v>
      </c>
      <c r="L9" s="126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8"/>
      <c r="AF9" s="116"/>
      <c r="AG9" s="116"/>
      <c r="AH9" s="116" t="e">
        <f t="shared" si="4"/>
        <v>#REF!</v>
      </c>
      <c r="AI9" s="116" t="e">
        <f t="shared" si="4"/>
        <v>#REF!</v>
      </c>
      <c r="AJ9" s="116" t="e">
        <f t="shared" si="4"/>
        <v>#REF!</v>
      </c>
      <c r="AK9" s="116" t="e">
        <f t="shared" si="4"/>
        <v>#REF!</v>
      </c>
      <c r="AL9" s="116" t="e">
        <f t="shared" si="4"/>
        <v>#REF!</v>
      </c>
      <c r="AM9" s="116" t="e">
        <f t="shared" si="4"/>
        <v>#REF!</v>
      </c>
      <c r="AN9" s="116" t="e">
        <f t="shared" si="4"/>
        <v>#REF!</v>
      </c>
      <c r="AO9" s="116" t="e">
        <f t="shared" si="4"/>
        <v>#REF!</v>
      </c>
      <c r="AP9" s="116" t="e">
        <f t="shared" si="4"/>
        <v>#REF!</v>
      </c>
      <c r="AQ9" s="116" t="e">
        <f t="shared" si="4"/>
        <v>#REF!</v>
      </c>
      <c r="AR9" s="117" t="e">
        <f t="shared" si="5"/>
        <v>#REF!</v>
      </c>
      <c r="AS9" s="207" t="e">
        <f t="shared" si="6"/>
        <v>#REF!</v>
      </c>
      <c r="AT9" s="207" t="e">
        <f t="shared" si="6"/>
        <v>#REF!</v>
      </c>
      <c r="AU9" s="207" t="e">
        <f t="shared" si="6"/>
        <v>#REF!</v>
      </c>
      <c r="AV9" s="207" t="e">
        <f t="shared" si="6"/>
        <v>#REF!</v>
      </c>
      <c r="AW9" s="207" t="e">
        <f t="shared" si="6"/>
        <v>#REF!</v>
      </c>
      <c r="AX9" s="207" t="e">
        <f t="shared" si="6"/>
        <v>#REF!</v>
      </c>
      <c r="AY9" s="207" t="e">
        <f t="shared" si="6"/>
        <v>#REF!</v>
      </c>
      <c r="AZ9" s="207" t="e">
        <f t="shared" si="6"/>
        <v>#REF!</v>
      </c>
      <c r="BA9" s="207" t="e">
        <f t="shared" si="6"/>
        <v>#REF!</v>
      </c>
      <c r="BB9" s="207" t="e">
        <f t="shared" si="6"/>
        <v>#REF!</v>
      </c>
      <c r="BC9" s="207" t="e">
        <f t="shared" si="6"/>
        <v>#REF!</v>
      </c>
      <c r="BD9" s="207" t="e">
        <f t="shared" si="6"/>
        <v>#REF!</v>
      </c>
      <c r="BE9" s="217" t="e">
        <f t="shared" si="6"/>
        <v>#REF!</v>
      </c>
    </row>
    <row r="10" spans="1:57" ht="12.9" hidden="1" x14ac:dyDescent="0.5">
      <c r="A10" s="630"/>
      <c r="B10" s="120" t="e">
        <f>#REF!</f>
        <v>#REF!</v>
      </c>
      <c r="C10" s="120" t="e">
        <f>#REF!</f>
        <v>#REF!</v>
      </c>
      <c r="D10" s="120" t="e">
        <f>#REF!</f>
        <v>#REF!</v>
      </c>
      <c r="E10" s="120" t="e">
        <f>#REF!</f>
        <v>#REF!</v>
      </c>
      <c r="F10" s="120" t="e">
        <f>#REF!</f>
        <v>#REF!</v>
      </c>
      <c r="G10" s="206" t="e">
        <f>#REF!</f>
        <v>#REF!</v>
      </c>
      <c r="H10" s="206" t="e">
        <f>#REF!</f>
        <v>#REF!</v>
      </c>
      <c r="I10" s="123">
        <v>13</v>
      </c>
      <c r="J10" s="124" t="e">
        <f t="shared" si="1"/>
        <v>#REF!</v>
      </c>
      <c r="K10" s="125" t="e">
        <f t="shared" si="2"/>
        <v>#REF!</v>
      </c>
      <c r="L10" s="126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8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7"/>
      <c r="AS10" s="207" t="e">
        <f t="shared" si="6"/>
        <v>#REF!</v>
      </c>
      <c r="AT10" s="207" t="e">
        <f t="shared" si="6"/>
        <v>#REF!</v>
      </c>
      <c r="AU10" s="207" t="e">
        <f t="shared" si="6"/>
        <v>#REF!</v>
      </c>
      <c r="AV10" s="207" t="e">
        <f t="shared" si="6"/>
        <v>#REF!</v>
      </c>
      <c r="AW10" s="207" t="e">
        <f t="shared" si="6"/>
        <v>#REF!</v>
      </c>
      <c r="AX10" s="207" t="e">
        <f t="shared" si="6"/>
        <v>#REF!</v>
      </c>
      <c r="AY10" s="207" t="e">
        <f t="shared" si="6"/>
        <v>#REF!</v>
      </c>
      <c r="AZ10" s="207" t="e">
        <f t="shared" si="6"/>
        <v>#REF!</v>
      </c>
      <c r="BA10" s="207" t="e">
        <f t="shared" si="6"/>
        <v>#REF!</v>
      </c>
      <c r="BB10" s="207" t="e">
        <f t="shared" si="6"/>
        <v>#REF!</v>
      </c>
      <c r="BC10" s="207" t="e">
        <f t="shared" si="6"/>
        <v>#REF!</v>
      </c>
      <c r="BD10" s="207" t="e">
        <f t="shared" si="6"/>
        <v>#REF!</v>
      </c>
      <c r="BE10" s="217" t="e">
        <f t="shared" si="6"/>
        <v>#REF!</v>
      </c>
    </row>
    <row r="11" spans="1:57" ht="12.9" hidden="1" x14ac:dyDescent="0.5">
      <c r="A11" s="630"/>
      <c r="B11" s="120" t="e">
        <f>#REF!</f>
        <v>#REF!</v>
      </c>
      <c r="C11" s="120" t="e">
        <f>#REF!</f>
        <v>#REF!</v>
      </c>
      <c r="D11" s="120" t="e">
        <f>#REF!</f>
        <v>#REF!</v>
      </c>
      <c r="E11" s="120" t="e">
        <f>#REF!</f>
        <v>#REF!</v>
      </c>
      <c r="F11" s="120" t="e">
        <f>#REF!</f>
        <v>#REF!</v>
      </c>
      <c r="G11" s="206" t="e">
        <f>#REF!</f>
        <v>#REF!</v>
      </c>
      <c r="H11" s="206" t="e">
        <f>#REF!</f>
        <v>#REF!</v>
      </c>
      <c r="I11" s="123">
        <v>13</v>
      </c>
      <c r="J11" s="124" t="e">
        <f t="shared" si="1"/>
        <v>#REF!</v>
      </c>
      <c r="K11" s="125" t="e">
        <f t="shared" si="2"/>
        <v>#REF!</v>
      </c>
      <c r="L11" s="126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8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7"/>
      <c r="AS11" s="207" t="e">
        <f t="shared" si="6"/>
        <v>#REF!</v>
      </c>
      <c r="AT11" s="207" t="e">
        <f t="shared" si="6"/>
        <v>#REF!</v>
      </c>
      <c r="AU11" s="207" t="e">
        <f t="shared" si="6"/>
        <v>#REF!</v>
      </c>
      <c r="AV11" s="207" t="e">
        <f t="shared" si="6"/>
        <v>#REF!</v>
      </c>
      <c r="AW11" s="207" t="e">
        <f t="shared" si="6"/>
        <v>#REF!</v>
      </c>
      <c r="AX11" s="207" t="e">
        <f t="shared" si="6"/>
        <v>#REF!</v>
      </c>
      <c r="AY11" s="207" t="e">
        <f t="shared" si="6"/>
        <v>#REF!</v>
      </c>
      <c r="AZ11" s="207" t="e">
        <f t="shared" si="6"/>
        <v>#REF!</v>
      </c>
      <c r="BA11" s="207" t="e">
        <f t="shared" si="6"/>
        <v>#REF!</v>
      </c>
      <c r="BB11" s="207" t="e">
        <f t="shared" si="6"/>
        <v>#REF!</v>
      </c>
      <c r="BC11" s="207" t="e">
        <f t="shared" si="6"/>
        <v>#REF!</v>
      </c>
      <c r="BD11" s="207" t="e">
        <f t="shared" si="6"/>
        <v>#REF!</v>
      </c>
      <c r="BE11" s="217" t="e">
        <f t="shared" si="6"/>
        <v>#REF!</v>
      </c>
    </row>
    <row r="12" spans="1:57" ht="12.9" hidden="1" x14ac:dyDescent="0.5">
      <c r="A12" s="630"/>
      <c r="B12" s="120" t="e">
        <f>#REF!</f>
        <v>#REF!</v>
      </c>
      <c r="C12" s="120" t="e">
        <f>#REF!</f>
        <v>#REF!</v>
      </c>
      <c r="D12" s="120" t="e">
        <f>#REF!</f>
        <v>#REF!</v>
      </c>
      <c r="E12" s="120" t="e">
        <f>#REF!</f>
        <v>#REF!</v>
      </c>
      <c r="F12" s="120" t="e">
        <f>#REF!</f>
        <v>#REF!</v>
      </c>
      <c r="G12" s="206" t="e">
        <f>#REF!</f>
        <v>#REF!</v>
      </c>
      <c r="H12" s="206" t="e">
        <f>#REF!</f>
        <v>#REF!</v>
      </c>
      <c r="I12" s="123">
        <v>13</v>
      </c>
      <c r="J12" s="124" t="e">
        <f t="shared" si="1"/>
        <v>#REF!</v>
      </c>
      <c r="K12" s="125" t="e">
        <f t="shared" si="2"/>
        <v>#REF!</v>
      </c>
      <c r="L12" s="126"/>
      <c r="M12" s="127" t="e">
        <f t="shared" ref="M12:AB27" si="7">IF($E12&gt;M$4,0,IF($E12&gt;=L$4,IF($F12&gt;=M$4,((M$4-$E12)/$G12)*$K12),IF($E12&lt;L$4,IF($F12&gt;=M$4,((M$4-L$4)/$G12)*$K12,IF($F12&gt;L$4,IF($F12&lt;M$4,(($F12-L$4)/$G12)*$K12),0)))))</f>
        <v>#REF!</v>
      </c>
      <c r="N12" s="127" t="e">
        <f t="shared" si="7"/>
        <v>#REF!</v>
      </c>
      <c r="O12" s="127" t="e">
        <f t="shared" si="7"/>
        <v>#REF!</v>
      </c>
      <c r="P12" s="127" t="e">
        <f t="shared" si="7"/>
        <v>#REF!</v>
      </c>
      <c r="Q12" s="127" t="e">
        <f t="shared" si="7"/>
        <v>#REF!</v>
      </c>
      <c r="R12" s="127" t="e">
        <f t="shared" si="7"/>
        <v>#REF!</v>
      </c>
      <c r="S12" s="127" t="e">
        <f t="shared" si="7"/>
        <v>#REF!</v>
      </c>
      <c r="T12" s="127" t="e">
        <f t="shared" si="7"/>
        <v>#REF!</v>
      </c>
      <c r="U12" s="127" t="e">
        <f t="shared" si="7"/>
        <v>#REF!</v>
      </c>
      <c r="V12" s="127" t="e">
        <f t="shared" si="7"/>
        <v>#REF!</v>
      </c>
      <c r="W12" s="127" t="e">
        <f t="shared" si="7"/>
        <v>#REF!</v>
      </c>
      <c r="X12" s="127" t="e">
        <f t="shared" si="7"/>
        <v>#REF!</v>
      </c>
      <c r="Y12" s="127" t="e">
        <f t="shared" si="7"/>
        <v>#REF!</v>
      </c>
      <c r="Z12" s="127" t="e">
        <f t="shared" si="7"/>
        <v>#REF!</v>
      </c>
      <c r="AA12" s="127" t="e">
        <f t="shared" si="7"/>
        <v>#REF!</v>
      </c>
      <c r="AB12" s="127" t="e">
        <f t="shared" si="7"/>
        <v>#REF!</v>
      </c>
      <c r="AC12" s="127" t="e">
        <f t="shared" ref="AC12:AQ27" si="8">IF($E12&gt;AC$4,0,IF($E12&gt;=AB$4,IF($F12&gt;=AC$4,((AC$4-$E12)/$G12)*$K12),IF($E12&lt;AB$4,IF($F12&gt;=AC$4,((AC$4-AB$4)/$G12)*$K12,IF($F12&gt;AB$4,IF($F12&lt;AC$4,(($F12-AB$4)/$G12)*$K12),0)))))</f>
        <v>#REF!</v>
      </c>
      <c r="AD12" s="127" t="e">
        <f t="shared" si="8"/>
        <v>#REF!</v>
      </c>
      <c r="AE12" s="128" t="e">
        <f t="shared" si="8"/>
        <v>#REF!</v>
      </c>
      <c r="AF12" s="116" t="e">
        <f t="shared" si="8"/>
        <v>#REF!</v>
      </c>
      <c r="AG12" s="116" t="e">
        <f t="shared" si="8"/>
        <v>#REF!</v>
      </c>
      <c r="AH12" s="116" t="e">
        <f t="shared" si="4"/>
        <v>#REF!</v>
      </c>
      <c r="AI12" s="116" t="e">
        <f t="shared" si="4"/>
        <v>#REF!</v>
      </c>
      <c r="AJ12" s="116" t="e">
        <f t="shared" si="4"/>
        <v>#REF!</v>
      </c>
      <c r="AK12" s="116" t="e">
        <f t="shared" si="4"/>
        <v>#REF!</v>
      </c>
      <c r="AL12" s="116" t="e">
        <f t="shared" si="4"/>
        <v>#REF!</v>
      </c>
      <c r="AM12" s="116" t="e">
        <f t="shared" si="4"/>
        <v>#REF!</v>
      </c>
      <c r="AN12" s="116" t="e">
        <f t="shared" si="4"/>
        <v>#REF!</v>
      </c>
      <c r="AO12" s="116" t="e">
        <f t="shared" si="4"/>
        <v>#REF!</v>
      </c>
      <c r="AP12" s="116" t="e">
        <f t="shared" si="4"/>
        <v>#REF!</v>
      </c>
      <c r="AQ12" s="116" t="e">
        <f t="shared" si="4"/>
        <v>#REF!</v>
      </c>
      <c r="AR12" s="117" t="e">
        <f t="shared" si="5"/>
        <v>#REF!</v>
      </c>
      <c r="AS12" s="207" t="e">
        <f t="shared" si="6"/>
        <v>#REF!</v>
      </c>
      <c r="AT12" s="207" t="e">
        <f t="shared" si="6"/>
        <v>#REF!</v>
      </c>
      <c r="AU12" s="207" t="e">
        <f t="shared" si="6"/>
        <v>#REF!</v>
      </c>
      <c r="AV12" s="207" t="e">
        <f t="shared" si="6"/>
        <v>#REF!</v>
      </c>
      <c r="AW12" s="207" t="e">
        <f t="shared" si="6"/>
        <v>#REF!</v>
      </c>
      <c r="AX12" s="207" t="e">
        <f t="shared" si="6"/>
        <v>#REF!</v>
      </c>
      <c r="AY12" s="207" t="e">
        <f t="shared" si="6"/>
        <v>#REF!</v>
      </c>
      <c r="AZ12" s="207" t="e">
        <f t="shared" si="6"/>
        <v>#REF!</v>
      </c>
      <c r="BA12" s="207" t="e">
        <f t="shared" si="6"/>
        <v>#REF!</v>
      </c>
      <c r="BB12" s="207" t="e">
        <f t="shared" si="6"/>
        <v>#REF!</v>
      </c>
      <c r="BC12" s="207" t="e">
        <f t="shared" si="6"/>
        <v>#REF!</v>
      </c>
      <c r="BD12" s="207" t="e">
        <f t="shared" si="6"/>
        <v>#REF!</v>
      </c>
      <c r="BE12" s="217" t="e">
        <f t="shared" si="6"/>
        <v>#REF!</v>
      </c>
    </row>
    <row r="13" spans="1:57" ht="12.9" hidden="1" x14ac:dyDescent="0.5">
      <c r="A13" s="631" t="s">
        <v>231</v>
      </c>
      <c r="B13" s="120" t="e">
        <f>#REF!</f>
        <v>#REF!</v>
      </c>
      <c r="C13" s="120" t="e">
        <f>#REF!</f>
        <v>#REF!</v>
      </c>
      <c r="D13" s="120" t="e">
        <f>#REF!</f>
        <v>#REF!</v>
      </c>
      <c r="E13" s="120" t="e">
        <f>#REF!</f>
        <v>#REF!</v>
      </c>
      <c r="F13" s="120" t="e">
        <f>#REF!</f>
        <v>#REF!</v>
      </c>
      <c r="G13" s="206" t="e">
        <f>#REF!</f>
        <v>#REF!</v>
      </c>
      <c r="H13" s="206" t="e">
        <f>#REF!</f>
        <v>#REF!</v>
      </c>
      <c r="I13" s="123">
        <v>13</v>
      </c>
      <c r="J13" s="124" t="e">
        <f t="shared" si="1"/>
        <v>#REF!</v>
      </c>
      <c r="K13" s="125" t="e">
        <f t="shared" si="2"/>
        <v>#REF!</v>
      </c>
      <c r="L13" s="126"/>
      <c r="M13" s="127" t="e">
        <f t="shared" si="7"/>
        <v>#REF!</v>
      </c>
      <c r="N13" s="127" t="e">
        <f t="shared" si="7"/>
        <v>#REF!</v>
      </c>
      <c r="O13" s="127" t="e">
        <f t="shared" si="7"/>
        <v>#REF!</v>
      </c>
      <c r="P13" s="127" t="e">
        <f t="shared" si="7"/>
        <v>#REF!</v>
      </c>
      <c r="Q13" s="127" t="e">
        <f t="shared" si="7"/>
        <v>#REF!</v>
      </c>
      <c r="R13" s="127" t="e">
        <f t="shared" si="7"/>
        <v>#REF!</v>
      </c>
      <c r="S13" s="127" t="e">
        <f t="shared" si="7"/>
        <v>#REF!</v>
      </c>
      <c r="T13" s="127" t="e">
        <f t="shared" si="7"/>
        <v>#REF!</v>
      </c>
      <c r="U13" s="127" t="e">
        <f t="shared" si="7"/>
        <v>#REF!</v>
      </c>
      <c r="V13" s="127" t="e">
        <f t="shared" si="7"/>
        <v>#REF!</v>
      </c>
      <c r="W13" s="127" t="e">
        <f t="shared" si="7"/>
        <v>#REF!</v>
      </c>
      <c r="X13" s="127" t="e">
        <f t="shared" si="7"/>
        <v>#REF!</v>
      </c>
      <c r="Y13" s="127" t="e">
        <f t="shared" si="7"/>
        <v>#REF!</v>
      </c>
      <c r="Z13" s="127" t="e">
        <f t="shared" si="7"/>
        <v>#REF!</v>
      </c>
      <c r="AA13" s="127" t="e">
        <f t="shared" si="7"/>
        <v>#REF!</v>
      </c>
      <c r="AB13" s="127" t="e">
        <f t="shared" si="7"/>
        <v>#REF!</v>
      </c>
      <c r="AC13" s="127" t="e">
        <f t="shared" si="8"/>
        <v>#REF!</v>
      </c>
      <c r="AD13" s="127" t="e">
        <f t="shared" si="8"/>
        <v>#REF!</v>
      </c>
      <c r="AE13" s="128" t="e">
        <f t="shared" si="8"/>
        <v>#REF!</v>
      </c>
      <c r="AF13" s="116" t="e">
        <f t="shared" si="8"/>
        <v>#REF!</v>
      </c>
      <c r="AG13" s="116" t="e">
        <f t="shared" si="8"/>
        <v>#REF!</v>
      </c>
      <c r="AH13" s="116" t="e">
        <f t="shared" si="4"/>
        <v>#REF!</v>
      </c>
      <c r="AI13" s="116" t="e">
        <f t="shared" si="4"/>
        <v>#REF!</v>
      </c>
      <c r="AJ13" s="116" t="e">
        <f t="shared" si="4"/>
        <v>#REF!</v>
      </c>
      <c r="AK13" s="116" t="e">
        <f t="shared" si="4"/>
        <v>#REF!</v>
      </c>
      <c r="AL13" s="116" t="e">
        <f t="shared" si="4"/>
        <v>#REF!</v>
      </c>
      <c r="AM13" s="116" t="e">
        <f t="shared" si="4"/>
        <v>#REF!</v>
      </c>
      <c r="AN13" s="116" t="e">
        <f t="shared" si="4"/>
        <v>#REF!</v>
      </c>
      <c r="AO13" s="116" t="e">
        <f t="shared" si="4"/>
        <v>#REF!</v>
      </c>
      <c r="AP13" s="116" t="e">
        <f t="shared" si="4"/>
        <v>#REF!</v>
      </c>
      <c r="AQ13" s="116" t="e">
        <f t="shared" si="4"/>
        <v>#REF!</v>
      </c>
      <c r="AR13" s="117" t="e">
        <f t="shared" si="5"/>
        <v>#REF!</v>
      </c>
      <c r="AS13" s="207" t="e">
        <f t="shared" si="6"/>
        <v>#REF!</v>
      </c>
      <c r="AT13" s="207" t="e">
        <f t="shared" si="6"/>
        <v>#REF!</v>
      </c>
      <c r="AU13" s="207" t="e">
        <f t="shared" si="6"/>
        <v>#REF!</v>
      </c>
      <c r="AV13" s="207" t="e">
        <f t="shared" si="6"/>
        <v>#REF!</v>
      </c>
      <c r="AW13" s="207" t="e">
        <f t="shared" si="6"/>
        <v>#REF!</v>
      </c>
      <c r="AX13" s="207" t="e">
        <f t="shared" si="6"/>
        <v>#REF!</v>
      </c>
      <c r="AY13" s="207" t="e">
        <f t="shared" si="6"/>
        <v>#REF!</v>
      </c>
      <c r="AZ13" s="207" t="e">
        <f t="shared" si="6"/>
        <v>#REF!</v>
      </c>
      <c r="BA13" s="207" t="e">
        <f t="shared" si="6"/>
        <v>#REF!</v>
      </c>
      <c r="BB13" s="207" t="e">
        <f t="shared" si="6"/>
        <v>#REF!</v>
      </c>
      <c r="BC13" s="207" t="e">
        <f t="shared" si="6"/>
        <v>#REF!</v>
      </c>
      <c r="BD13" s="207" t="e">
        <f t="shared" si="6"/>
        <v>#REF!</v>
      </c>
      <c r="BE13" s="217" t="e">
        <f t="shared" si="6"/>
        <v>#REF!</v>
      </c>
    </row>
    <row r="14" spans="1:57" ht="12.9" hidden="1" x14ac:dyDescent="0.5">
      <c r="A14" s="631"/>
      <c r="B14" s="120" t="e">
        <f>#REF!</f>
        <v>#REF!</v>
      </c>
      <c r="C14" s="120" t="e">
        <f>#REF!</f>
        <v>#REF!</v>
      </c>
      <c r="D14" s="120" t="e">
        <f>#REF!</f>
        <v>#REF!</v>
      </c>
      <c r="E14" s="120" t="e">
        <f>#REF!</f>
        <v>#REF!</v>
      </c>
      <c r="F14" s="120" t="e">
        <f>#REF!</f>
        <v>#REF!</v>
      </c>
      <c r="G14" s="206" t="e">
        <f>#REF!</f>
        <v>#REF!</v>
      </c>
      <c r="H14" s="206" t="e">
        <f>#REF!</f>
        <v>#REF!</v>
      </c>
      <c r="I14" s="123">
        <v>13</v>
      </c>
      <c r="J14" s="124" t="e">
        <f t="shared" si="1"/>
        <v>#REF!</v>
      </c>
      <c r="K14" s="125" t="e">
        <f t="shared" si="2"/>
        <v>#REF!</v>
      </c>
      <c r="L14" s="126"/>
      <c r="M14" s="127" t="e">
        <f t="shared" si="7"/>
        <v>#REF!</v>
      </c>
      <c r="N14" s="127" t="e">
        <f t="shared" si="7"/>
        <v>#REF!</v>
      </c>
      <c r="O14" s="127" t="e">
        <f t="shared" si="7"/>
        <v>#REF!</v>
      </c>
      <c r="P14" s="127" t="e">
        <f t="shared" si="7"/>
        <v>#REF!</v>
      </c>
      <c r="Q14" s="127" t="e">
        <f t="shared" si="7"/>
        <v>#REF!</v>
      </c>
      <c r="R14" s="127" t="e">
        <f t="shared" si="7"/>
        <v>#REF!</v>
      </c>
      <c r="S14" s="127" t="e">
        <f t="shared" si="7"/>
        <v>#REF!</v>
      </c>
      <c r="T14" s="127" t="e">
        <f t="shared" si="7"/>
        <v>#REF!</v>
      </c>
      <c r="U14" s="127" t="e">
        <f t="shared" si="7"/>
        <v>#REF!</v>
      </c>
      <c r="V14" s="127" t="e">
        <f t="shared" si="7"/>
        <v>#REF!</v>
      </c>
      <c r="W14" s="127" t="e">
        <f t="shared" si="7"/>
        <v>#REF!</v>
      </c>
      <c r="X14" s="127" t="e">
        <f t="shared" si="7"/>
        <v>#REF!</v>
      </c>
      <c r="Y14" s="127" t="e">
        <f t="shared" si="7"/>
        <v>#REF!</v>
      </c>
      <c r="Z14" s="127" t="e">
        <f t="shared" si="7"/>
        <v>#REF!</v>
      </c>
      <c r="AA14" s="127" t="e">
        <f t="shared" si="7"/>
        <v>#REF!</v>
      </c>
      <c r="AB14" s="127" t="e">
        <f t="shared" si="7"/>
        <v>#REF!</v>
      </c>
      <c r="AC14" s="127" t="e">
        <f t="shared" si="8"/>
        <v>#REF!</v>
      </c>
      <c r="AD14" s="127" t="e">
        <f t="shared" si="8"/>
        <v>#REF!</v>
      </c>
      <c r="AE14" s="128" t="e">
        <f t="shared" si="8"/>
        <v>#REF!</v>
      </c>
      <c r="AF14" s="116" t="e">
        <f t="shared" si="8"/>
        <v>#REF!</v>
      </c>
      <c r="AG14" s="116" t="e">
        <f t="shared" si="8"/>
        <v>#REF!</v>
      </c>
      <c r="AH14" s="116" t="e">
        <f t="shared" si="4"/>
        <v>#REF!</v>
      </c>
      <c r="AI14" s="116" t="e">
        <f t="shared" si="4"/>
        <v>#REF!</v>
      </c>
      <c r="AJ14" s="116" t="e">
        <f t="shared" si="4"/>
        <v>#REF!</v>
      </c>
      <c r="AK14" s="116" t="e">
        <f t="shared" si="4"/>
        <v>#REF!</v>
      </c>
      <c r="AL14" s="116" t="e">
        <f t="shared" si="4"/>
        <v>#REF!</v>
      </c>
      <c r="AM14" s="116" t="e">
        <f t="shared" si="4"/>
        <v>#REF!</v>
      </c>
      <c r="AN14" s="116" t="e">
        <f t="shared" si="4"/>
        <v>#REF!</v>
      </c>
      <c r="AO14" s="116" t="e">
        <f t="shared" si="4"/>
        <v>#REF!</v>
      </c>
      <c r="AP14" s="116" t="e">
        <f t="shared" si="4"/>
        <v>#REF!</v>
      </c>
      <c r="AQ14" s="116" t="e">
        <f t="shared" si="4"/>
        <v>#REF!</v>
      </c>
      <c r="AR14" s="117" t="e">
        <f t="shared" si="5"/>
        <v>#REF!</v>
      </c>
      <c r="AS14" s="207" t="e">
        <f t="shared" si="6"/>
        <v>#REF!</v>
      </c>
      <c r="AT14" s="207" t="e">
        <f t="shared" si="6"/>
        <v>#REF!</v>
      </c>
      <c r="AU14" s="207" t="e">
        <f t="shared" si="6"/>
        <v>#REF!</v>
      </c>
      <c r="AV14" s="207" t="e">
        <f t="shared" si="6"/>
        <v>#REF!</v>
      </c>
      <c r="AW14" s="207" t="e">
        <f t="shared" si="6"/>
        <v>#REF!</v>
      </c>
      <c r="AX14" s="207" t="e">
        <f t="shared" si="6"/>
        <v>#REF!</v>
      </c>
      <c r="AY14" s="207" t="e">
        <f t="shared" si="6"/>
        <v>#REF!</v>
      </c>
      <c r="AZ14" s="207" t="e">
        <f t="shared" si="6"/>
        <v>#REF!</v>
      </c>
      <c r="BA14" s="207" t="e">
        <f t="shared" si="6"/>
        <v>#REF!</v>
      </c>
      <c r="BB14" s="207" t="e">
        <f t="shared" si="6"/>
        <v>#REF!</v>
      </c>
      <c r="BC14" s="207" t="e">
        <f t="shared" si="6"/>
        <v>#REF!</v>
      </c>
      <c r="BD14" s="207" t="e">
        <f t="shared" si="6"/>
        <v>#REF!</v>
      </c>
      <c r="BE14" s="217" t="e">
        <f t="shared" si="6"/>
        <v>#REF!</v>
      </c>
    </row>
    <row r="15" spans="1:57" ht="12.9" hidden="1" x14ac:dyDescent="0.5">
      <c r="A15" s="631"/>
      <c r="B15" s="120" t="e">
        <f>#REF!</f>
        <v>#REF!</v>
      </c>
      <c r="C15" s="120" t="e">
        <f>#REF!</f>
        <v>#REF!</v>
      </c>
      <c r="D15" s="120" t="e">
        <f>#REF!</f>
        <v>#REF!</v>
      </c>
      <c r="E15" s="120" t="e">
        <f>#REF!</f>
        <v>#REF!</v>
      </c>
      <c r="F15" s="120" t="e">
        <f>#REF!</f>
        <v>#REF!</v>
      </c>
      <c r="G15" s="206" t="e">
        <f>#REF!</f>
        <v>#REF!</v>
      </c>
      <c r="H15" s="206" t="e">
        <f>#REF!</f>
        <v>#REF!</v>
      </c>
      <c r="I15" s="123">
        <v>13</v>
      </c>
      <c r="J15" s="124" t="e">
        <f t="shared" si="1"/>
        <v>#REF!</v>
      </c>
      <c r="K15" s="125" t="e">
        <f t="shared" si="2"/>
        <v>#REF!</v>
      </c>
      <c r="L15" s="126"/>
      <c r="M15" s="127" t="e">
        <f t="shared" si="7"/>
        <v>#REF!</v>
      </c>
      <c r="N15" s="127" t="e">
        <f t="shared" si="7"/>
        <v>#REF!</v>
      </c>
      <c r="O15" s="127" t="e">
        <f t="shared" si="7"/>
        <v>#REF!</v>
      </c>
      <c r="P15" s="127" t="e">
        <f t="shared" si="7"/>
        <v>#REF!</v>
      </c>
      <c r="Q15" s="127" t="e">
        <f t="shared" si="7"/>
        <v>#REF!</v>
      </c>
      <c r="R15" s="127" t="e">
        <f t="shared" si="7"/>
        <v>#REF!</v>
      </c>
      <c r="S15" s="127" t="e">
        <f t="shared" si="7"/>
        <v>#REF!</v>
      </c>
      <c r="T15" s="127" t="e">
        <f t="shared" si="7"/>
        <v>#REF!</v>
      </c>
      <c r="U15" s="127" t="e">
        <f t="shared" si="7"/>
        <v>#REF!</v>
      </c>
      <c r="V15" s="127" t="e">
        <f t="shared" si="7"/>
        <v>#REF!</v>
      </c>
      <c r="W15" s="127" t="e">
        <f t="shared" si="7"/>
        <v>#REF!</v>
      </c>
      <c r="X15" s="127" t="e">
        <f t="shared" si="7"/>
        <v>#REF!</v>
      </c>
      <c r="Y15" s="127" t="e">
        <f t="shared" si="7"/>
        <v>#REF!</v>
      </c>
      <c r="Z15" s="127" t="e">
        <f t="shared" si="7"/>
        <v>#REF!</v>
      </c>
      <c r="AA15" s="127" t="e">
        <f t="shared" si="7"/>
        <v>#REF!</v>
      </c>
      <c r="AB15" s="127" t="e">
        <f t="shared" si="7"/>
        <v>#REF!</v>
      </c>
      <c r="AC15" s="127" t="e">
        <f t="shared" si="8"/>
        <v>#REF!</v>
      </c>
      <c r="AD15" s="127" t="e">
        <f t="shared" si="8"/>
        <v>#REF!</v>
      </c>
      <c r="AE15" s="128" t="e">
        <f t="shared" si="8"/>
        <v>#REF!</v>
      </c>
      <c r="AF15" s="116" t="e">
        <f t="shared" si="8"/>
        <v>#REF!</v>
      </c>
      <c r="AG15" s="116" t="e">
        <f t="shared" si="8"/>
        <v>#REF!</v>
      </c>
      <c r="AH15" s="116" t="e">
        <f t="shared" si="4"/>
        <v>#REF!</v>
      </c>
      <c r="AI15" s="116" t="e">
        <f t="shared" si="4"/>
        <v>#REF!</v>
      </c>
      <c r="AJ15" s="116" t="e">
        <f t="shared" si="4"/>
        <v>#REF!</v>
      </c>
      <c r="AK15" s="116" t="e">
        <f t="shared" si="4"/>
        <v>#REF!</v>
      </c>
      <c r="AL15" s="116" t="e">
        <f t="shared" si="4"/>
        <v>#REF!</v>
      </c>
      <c r="AM15" s="116" t="e">
        <f t="shared" si="4"/>
        <v>#REF!</v>
      </c>
      <c r="AN15" s="116" t="e">
        <f t="shared" si="4"/>
        <v>#REF!</v>
      </c>
      <c r="AO15" s="116" t="e">
        <f t="shared" si="4"/>
        <v>#REF!</v>
      </c>
      <c r="AP15" s="116" t="e">
        <f t="shared" si="4"/>
        <v>#REF!</v>
      </c>
      <c r="AQ15" s="116" t="e">
        <f t="shared" si="4"/>
        <v>#REF!</v>
      </c>
      <c r="AR15" s="117" t="e">
        <f t="shared" si="5"/>
        <v>#REF!</v>
      </c>
      <c r="AS15" s="207" t="e">
        <f t="shared" si="6"/>
        <v>#REF!</v>
      </c>
      <c r="AT15" s="207" t="e">
        <f t="shared" si="6"/>
        <v>#REF!</v>
      </c>
      <c r="AU15" s="207" t="e">
        <f t="shared" si="6"/>
        <v>#REF!</v>
      </c>
      <c r="AV15" s="207" t="e">
        <f t="shared" si="6"/>
        <v>#REF!</v>
      </c>
      <c r="AW15" s="207" t="e">
        <f t="shared" si="6"/>
        <v>#REF!</v>
      </c>
      <c r="AX15" s="207" t="e">
        <f t="shared" si="6"/>
        <v>#REF!</v>
      </c>
      <c r="AY15" s="207" t="e">
        <f t="shared" si="6"/>
        <v>#REF!</v>
      </c>
      <c r="AZ15" s="207" t="e">
        <f t="shared" si="6"/>
        <v>#REF!</v>
      </c>
      <c r="BA15" s="207" t="e">
        <f t="shared" si="6"/>
        <v>#REF!</v>
      </c>
      <c r="BB15" s="207" t="e">
        <f t="shared" si="6"/>
        <v>#REF!</v>
      </c>
      <c r="BC15" s="207" t="e">
        <f t="shared" si="6"/>
        <v>#REF!</v>
      </c>
      <c r="BD15" s="207" t="e">
        <f t="shared" si="6"/>
        <v>#REF!</v>
      </c>
      <c r="BE15" s="217" t="e">
        <f t="shared" si="6"/>
        <v>#REF!</v>
      </c>
    </row>
    <row r="16" spans="1:57" ht="12.9" hidden="1" x14ac:dyDescent="0.5">
      <c r="A16" s="631"/>
      <c r="B16" s="120" t="e">
        <f>#REF!</f>
        <v>#REF!</v>
      </c>
      <c r="C16" s="120" t="e">
        <f>#REF!</f>
        <v>#REF!</v>
      </c>
      <c r="D16" s="120" t="e">
        <f>#REF!</f>
        <v>#REF!</v>
      </c>
      <c r="E16" s="120" t="e">
        <f>#REF!</f>
        <v>#REF!</v>
      </c>
      <c r="F16" s="120" t="e">
        <f>#REF!</f>
        <v>#REF!</v>
      </c>
      <c r="G16" s="206" t="e">
        <f>#REF!</f>
        <v>#REF!</v>
      </c>
      <c r="H16" s="206" t="e">
        <f>#REF!</f>
        <v>#REF!</v>
      </c>
      <c r="I16" s="123">
        <v>13</v>
      </c>
      <c r="J16" s="124" t="e">
        <f t="shared" si="1"/>
        <v>#REF!</v>
      </c>
      <c r="K16" s="125" t="e">
        <f t="shared" si="2"/>
        <v>#REF!</v>
      </c>
      <c r="L16" s="126"/>
      <c r="M16" s="127" t="e">
        <f t="shared" si="7"/>
        <v>#REF!</v>
      </c>
      <c r="N16" s="127" t="e">
        <f t="shared" si="7"/>
        <v>#REF!</v>
      </c>
      <c r="O16" s="127" t="e">
        <f t="shared" si="7"/>
        <v>#REF!</v>
      </c>
      <c r="P16" s="127" t="e">
        <f t="shared" si="7"/>
        <v>#REF!</v>
      </c>
      <c r="Q16" s="127" t="e">
        <f t="shared" si="7"/>
        <v>#REF!</v>
      </c>
      <c r="R16" s="127" t="e">
        <f t="shared" si="7"/>
        <v>#REF!</v>
      </c>
      <c r="S16" s="127" t="e">
        <f t="shared" si="7"/>
        <v>#REF!</v>
      </c>
      <c r="T16" s="127" t="e">
        <f t="shared" si="7"/>
        <v>#REF!</v>
      </c>
      <c r="U16" s="127" t="e">
        <f t="shared" si="7"/>
        <v>#REF!</v>
      </c>
      <c r="V16" s="127" t="e">
        <f t="shared" si="7"/>
        <v>#REF!</v>
      </c>
      <c r="W16" s="127" t="e">
        <f t="shared" si="7"/>
        <v>#REF!</v>
      </c>
      <c r="X16" s="127" t="e">
        <f t="shared" si="7"/>
        <v>#REF!</v>
      </c>
      <c r="Y16" s="127" t="e">
        <f t="shared" si="7"/>
        <v>#REF!</v>
      </c>
      <c r="Z16" s="127" t="e">
        <f t="shared" si="7"/>
        <v>#REF!</v>
      </c>
      <c r="AA16" s="127" t="e">
        <f t="shared" si="7"/>
        <v>#REF!</v>
      </c>
      <c r="AB16" s="127" t="e">
        <f t="shared" si="7"/>
        <v>#REF!</v>
      </c>
      <c r="AC16" s="127" t="e">
        <f t="shared" si="8"/>
        <v>#REF!</v>
      </c>
      <c r="AD16" s="127" t="e">
        <f t="shared" si="8"/>
        <v>#REF!</v>
      </c>
      <c r="AE16" s="128" t="e">
        <f t="shared" si="8"/>
        <v>#REF!</v>
      </c>
      <c r="AF16" s="116" t="e">
        <f t="shared" si="8"/>
        <v>#REF!</v>
      </c>
      <c r="AG16" s="116" t="e">
        <f t="shared" si="8"/>
        <v>#REF!</v>
      </c>
      <c r="AH16" s="116" t="e">
        <f t="shared" si="4"/>
        <v>#REF!</v>
      </c>
      <c r="AI16" s="116" t="e">
        <f t="shared" si="4"/>
        <v>#REF!</v>
      </c>
      <c r="AJ16" s="116" t="e">
        <f t="shared" si="4"/>
        <v>#REF!</v>
      </c>
      <c r="AK16" s="116" t="e">
        <f t="shared" si="4"/>
        <v>#REF!</v>
      </c>
      <c r="AL16" s="116" t="e">
        <f t="shared" si="4"/>
        <v>#REF!</v>
      </c>
      <c r="AM16" s="116" t="e">
        <f t="shared" si="4"/>
        <v>#REF!</v>
      </c>
      <c r="AN16" s="116" t="e">
        <f t="shared" si="4"/>
        <v>#REF!</v>
      </c>
      <c r="AO16" s="116" t="e">
        <f t="shared" si="4"/>
        <v>#REF!</v>
      </c>
      <c r="AP16" s="116" t="e">
        <f t="shared" si="4"/>
        <v>#REF!</v>
      </c>
      <c r="AQ16" s="116" t="e">
        <f t="shared" si="4"/>
        <v>#REF!</v>
      </c>
      <c r="AR16" s="117" t="e">
        <f t="shared" si="5"/>
        <v>#REF!</v>
      </c>
      <c r="AS16" s="207" t="e">
        <f t="shared" si="6"/>
        <v>#REF!</v>
      </c>
      <c r="AT16" s="207" t="e">
        <f t="shared" si="6"/>
        <v>#REF!</v>
      </c>
      <c r="AU16" s="207" t="e">
        <f t="shared" si="6"/>
        <v>#REF!</v>
      </c>
      <c r="AV16" s="207" t="e">
        <f t="shared" si="6"/>
        <v>#REF!</v>
      </c>
      <c r="AW16" s="207" t="e">
        <f t="shared" si="6"/>
        <v>#REF!</v>
      </c>
      <c r="AX16" s="207" t="e">
        <f t="shared" si="6"/>
        <v>#REF!</v>
      </c>
      <c r="AY16" s="207" t="e">
        <f t="shared" si="6"/>
        <v>#REF!</v>
      </c>
      <c r="AZ16" s="207" t="e">
        <f t="shared" si="6"/>
        <v>#REF!</v>
      </c>
      <c r="BA16" s="207" t="e">
        <f t="shared" si="6"/>
        <v>#REF!</v>
      </c>
      <c r="BB16" s="207" t="e">
        <f t="shared" si="6"/>
        <v>#REF!</v>
      </c>
      <c r="BC16" s="207" t="e">
        <f t="shared" si="6"/>
        <v>#REF!</v>
      </c>
      <c r="BD16" s="207" t="e">
        <f t="shared" si="6"/>
        <v>#REF!</v>
      </c>
      <c r="BE16" s="217" t="e">
        <f t="shared" si="6"/>
        <v>#REF!</v>
      </c>
    </row>
    <row r="17" spans="1:57" ht="12.9" hidden="1" x14ac:dyDescent="0.5">
      <c r="A17" s="631"/>
      <c r="B17" s="120" t="e">
        <f>#REF!</f>
        <v>#REF!</v>
      </c>
      <c r="C17" s="120" t="e">
        <f>#REF!</f>
        <v>#REF!</v>
      </c>
      <c r="D17" s="120" t="e">
        <f>#REF!</f>
        <v>#REF!</v>
      </c>
      <c r="E17" s="120" t="e">
        <f>#REF!</f>
        <v>#REF!</v>
      </c>
      <c r="F17" s="120" t="e">
        <f>#REF!</f>
        <v>#REF!</v>
      </c>
      <c r="G17" s="206" t="e">
        <f>#REF!</f>
        <v>#REF!</v>
      </c>
      <c r="H17" s="206" t="e">
        <f>#REF!</f>
        <v>#REF!</v>
      </c>
      <c r="I17" s="123">
        <v>13</v>
      </c>
      <c r="J17" s="124" t="e">
        <f t="shared" si="1"/>
        <v>#REF!</v>
      </c>
      <c r="K17" s="125" t="e">
        <f t="shared" si="2"/>
        <v>#REF!</v>
      </c>
      <c r="L17" s="126"/>
      <c r="M17" s="127" t="e">
        <f t="shared" si="7"/>
        <v>#REF!</v>
      </c>
      <c r="N17" s="127" t="e">
        <f t="shared" si="7"/>
        <v>#REF!</v>
      </c>
      <c r="O17" s="127" t="e">
        <f t="shared" si="7"/>
        <v>#REF!</v>
      </c>
      <c r="P17" s="127" t="e">
        <f t="shared" si="7"/>
        <v>#REF!</v>
      </c>
      <c r="Q17" s="127" t="e">
        <f t="shared" si="7"/>
        <v>#REF!</v>
      </c>
      <c r="R17" s="127" t="e">
        <f t="shared" si="7"/>
        <v>#REF!</v>
      </c>
      <c r="S17" s="127" t="e">
        <f t="shared" si="7"/>
        <v>#REF!</v>
      </c>
      <c r="T17" s="127" t="e">
        <f t="shared" si="7"/>
        <v>#REF!</v>
      </c>
      <c r="U17" s="127" t="e">
        <f t="shared" si="7"/>
        <v>#REF!</v>
      </c>
      <c r="V17" s="127" t="e">
        <f t="shared" si="7"/>
        <v>#REF!</v>
      </c>
      <c r="W17" s="127" t="e">
        <f t="shared" si="7"/>
        <v>#REF!</v>
      </c>
      <c r="X17" s="127" t="e">
        <f t="shared" si="7"/>
        <v>#REF!</v>
      </c>
      <c r="Y17" s="127" t="e">
        <f t="shared" si="7"/>
        <v>#REF!</v>
      </c>
      <c r="Z17" s="127" t="e">
        <f t="shared" si="7"/>
        <v>#REF!</v>
      </c>
      <c r="AA17" s="127" t="e">
        <f t="shared" si="7"/>
        <v>#REF!</v>
      </c>
      <c r="AB17" s="127" t="e">
        <f t="shared" si="7"/>
        <v>#REF!</v>
      </c>
      <c r="AC17" s="127" t="e">
        <f t="shared" si="8"/>
        <v>#REF!</v>
      </c>
      <c r="AD17" s="127" t="e">
        <f t="shared" si="8"/>
        <v>#REF!</v>
      </c>
      <c r="AE17" s="128" t="e">
        <f t="shared" si="8"/>
        <v>#REF!</v>
      </c>
      <c r="AF17" s="116" t="e">
        <f t="shared" si="8"/>
        <v>#REF!</v>
      </c>
      <c r="AG17" s="116" t="e">
        <f t="shared" si="8"/>
        <v>#REF!</v>
      </c>
      <c r="AH17" s="116" t="e">
        <f t="shared" si="4"/>
        <v>#REF!</v>
      </c>
      <c r="AI17" s="116" t="e">
        <f t="shared" si="4"/>
        <v>#REF!</v>
      </c>
      <c r="AJ17" s="116" t="e">
        <f t="shared" si="4"/>
        <v>#REF!</v>
      </c>
      <c r="AK17" s="116" t="e">
        <f t="shared" si="4"/>
        <v>#REF!</v>
      </c>
      <c r="AL17" s="116" t="e">
        <f t="shared" si="4"/>
        <v>#REF!</v>
      </c>
      <c r="AM17" s="116" t="e">
        <f t="shared" si="4"/>
        <v>#REF!</v>
      </c>
      <c r="AN17" s="116" t="e">
        <f t="shared" si="4"/>
        <v>#REF!</v>
      </c>
      <c r="AO17" s="116" t="e">
        <f t="shared" si="4"/>
        <v>#REF!</v>
      </c>
      <c r="AP17" s="116" t="e">
        <f t="shared" si="4"/>
        <v>#REF!</v>
      </c>
      <c r="AQ17" s="116" t="e">
        <f t="shared" si="4"/>
        <v>#REF!</v>
      </c>
      <c r="AR17" s="117" t="e">
        <f t="shared" si="5"/>
        <v>#REF!</v>
      </c>
      <c r="AS17" s="207" t="e">
        <f t="shared" si="6"/>
        <v>#REF!</v>
      </c>
      <c r="AT17" s="207" t="e">
        <f t="shared" si="6"/>
        <v>#REF!</v>
      </c>
      <c r="AU17" s="207" t="e">
        <f t="shared" si="6"/>
        <v>#REF!</v>
      </c>
      <c r="AV17" s="207" t="e">
        <f t="shared" si="6"/>
        <v>#REF!</v>
      </c>
      <c r="AW17" s="207" t="e">
        <f t="shared" si="6"/>
        <v>#REF!</v>
      </c>
      <c r="AX17" s="207" t="e">
        <f t="shared" si="6"/>
        <v>#REF!</v>
      </c>
      <c r="AY17" s="207" t="e">
        <f t="shared" si="6"/>
        <v>#REF!</v>
      </c>
      <c r="AZ17" s="207" t="e">
        <f t="shared" si="6"/>
        <v>#REF!</v>
      </c>
      <c r="BA17" s="207" t="e">
        <f t="shared" si="6"/>
        <v>#REF!</v>
      </c>
      <c r="BB17" s="207" t="e">
        <f t="shared" si="6"/>
        <v>#REF!</v>
      </c>
      <c r="BC17" s="207" t="e">
        <f t="shared" si="6"/>
        <v>#REF!</v>
      </c>
      <c r="BD17" s="207" t="e">
        <f t="shared" si="6"/>
        <v>#REF!</v>
      </c>
      <c r="BE17" s="217" t="e">
        <f t="shared" si="6"/>
        <v>#REF!</v>
      </c>
    </row>
    <row r="18" spans="1:57" ht="12.9" hidden="1" x14ac:dyDescent="0.5">
      <c r="A18" s="631"/>
      <c r="B18" s="120" t="e">
        <f>#REF!</f>
        <v>#REF!</v>
      </c>
      <c r="C18" s="120" t="e">
        <f>#REF!</f>
        <v>#REF!</v>
      </c>
      <c r="D18" s="120" t="e">
        <f>#REF!</f>
        <v>#REF!</v>
      </c>
      <c r="E18" s="120" t="e">
        <f>#REF!</f>
        <v>#REF!</v>
      </c>
      <c r="F18" s="120" t="e">
        <f>#REF!</f>
        <v>#REF!</v>
      </c>
      <c r="G18" s="206" t="e">
        <f>#REF!</f>
        <v>#REF!</v>
      </c>
      <c r="H18" s="206" t="e">
        <f>#REF!</f>
        <v>#REF!</v>
      </c>
      <c r="I18" s="123">
        <v>13</v>
      </c>
      <c r="J18" s="131" t="e">
        <f t="shared" si="1"/>
        <v>#REF!</v>
      </c>
      <c r="K18" s="132" t="e">
        <f t="shared" si="2"/>
        <v>#REF!</v>
      </c>
      <c r="L18" s="133"/>
      <c r="M18" s="134" t="e">
        <f t="shared" si="7"/>
        <v>#REF!</v>
      </c>
      <c r="N18" s="134" t="e">
        <f t="shared" si="7"/>
        <v>#REF!</v>
      </c>
      <c r="O18" s="134" t="e">
        <f t="shared" si="7"/>
        <v>#REF!</v>
      </c>
      <c r="P18" s="134" t="e">
        <f t="shared" si="7"/>
        <v>#REF!</v>
      </c>
      <c r="Q18" s="134" t="e">
        <f t="shared" si="7"/>
        <v>#REF!</v>
      </c>
      <c r="R18" s="134" t="e">
        <f t="shared" si="7"/>
        <v>#REF!</v>
      </c>
      <c r="S18" s="134" t="e">
        <f t="shared" si="7"/>
        <v>#REF!</v>
      </c>
      <c r="T18" s="134" t="e">
        <f t="shared" si="7"/>
        <v>#REF!</v>
      </c>
      <c r="U18" s="134" t="e">
        <f t="shared" si="7"/>
        <v>#REF!</v>
      </c>
      <c r="V18" s="134" t="e">
        <f t="shared" si="7"/>
        <v>#REF!</v>
      </c>
      <c r="W18" s="134" t="e">
        <f t="shared" si="7"/>
        <v>#REF!</v>
      </c>
      <c r="X18" s="134" t="e">
        <f t="shared" si="7"/>
        <v>#REF!</v>
      </c>
      <c r="Y18" s="134" t="e">
        <f t="shared" si="7"/>
        <v>#REF!</v>
      </c>
      <c r="Z18" s="134" t="e">
        <f t="shared" si="7"/>
        <v>#REF!</v>
      </c>
      <c r="AA18" s="134" t="e">
        <f t="shared" si="7"/>
        <v>#REF!</v>
      </c>
      <c r="AB18" s="134" t="e">
        <f t="shared" si="7"/>
        <v>#REF!</v>
      </c>
      <c r="AC18" s="134" t="e">
        <f t="shared" si="8"/>
        <v>#REF!</v>
      </c>
      <c r="AD18" s="134" t="e">
        <f t="shared" si="8"/>
        <v>#REF!</v>
      </c>
      <c r="AE18" s="135" t="e">
        <f t="shared" si="8"/>
        <v>#REF!</v>
      </c>
      <c r="AF18" s="136" t="e">
        <f t="shared" si="8"/>
        <v>#REF!</v>
      </c>
      <c r="AG18" s="136" t="e">
        <f t="shared" si="8"/>
        <v>#REF!</v>
      </c>
      <c r="AH18" s="136" t="e">
        <f t="shared" si="4"/>
        <v>#REF!</v>
      </c>
      <c r="AI18" s="136" t="e">
        <f t="shared" si="4"/>
        <v>#REF!</v>
      </c>
      <c r="AJ18" s="136" t="e">
        <f t="shared" si="4"/>
        <v>#REF!</v>
      </c>
      <c r="AK18" s="136" t="e">
        <f t="shared" si="4"/>
        <v>#REF!</v>
      </c>
      <c r="AL18" s="136" t="e">
        <f t="shared" si="4"/>
        <v>#REF!</v>
      </c>
      <c r="AM18" s="136" t="e">
        <f t="shared" si="4"/>
        <v>#REF!</v>
      </c>
      <c r="AN18" s="136" t="e">
        <f t="shared" si="4"/>
        <v>#REF!</v>
      </c>
      <c r="AO18" s="136" t="e">
        <f t="shared" si="4"/>
        <v>#REF!</v>
      </c>
      <c r="AP18" s="136" t="e">
        <f t="shared" si="4"/>
        <v>#REF!</v>
      </c>
      <c r="AQ18" s="136" t="e">
        <f t="shared" si="4"/>
        <v>#REF!</v>
      </c>
      <c r="AR18" s="137" t="e">
        <f t="shared" si="5"/>
        <v>#REF!</v>
      </c>
      <c r="AS18" s="207" t="e">
        <f t="shared" si="6"/>
        <v>#REF!</v>
      </c>
      <c r="AT18" s="207" t="e">
        <f t="shared" si="6"/>
        <v>#REF!</v>
      </c>
      <c r="AU18" s="207" t="e">
        <f t="shared" si="6"/>
        <v>#REF!</v>
      </c>
      <c r="AV18" s="207" t="e">
        <f t="shared" si="6"/>
        <v>#REF!</v>
      </c>
      <c r="AW18" s="207" t="e">
        <f t="shared" si="6"/>
        <v>#REF!</v>
      </c>
      <c r="AX18" s="207" t="e">
        <f t="shared" si="6"/>
        <v>#REF!</v>
      </c>
      <c r="AY18" s="207" t="e">
        <f t="shared" si="6"/>
        <v>#REF!</v>
      </c>
      <c r="AZ18" s="207" t="e">
        <f t="shared" si="6"/>
        <v>#REF!</v>
      </c>
      <c r="BA18" s="207" t="e">
        <f t="shared" si="6"/>
        <v>#REF!</v>
      </c>
      <c r="BB18" s="207" t="e">
        <f t="shared" si="6"/>
        <v>#REF!</v>
      </c>
      <c r="BC18" s="207" t="e">
        <f t="shared" si="6"/>
        <v>#REF!</v>
      </c>
      <c r="BD18" s="207" t="e">
        <f t="shared" si="6"/>
        <v>#REF!</v>
      </c>
      <c r="BE18" s="217" t="e">
        <f t="shared" si="6"/>
        <v>#REF!</v>
      </c>
    </row>
    <row r="19" spans="1:57" ht="12.9" hidden="1" x14ac:dyDescent="0.5">
      <c r="A19" s="631"/>
      <c r="B19" s="120" t="e">
        <f>#REF!</f>
        <v>#REF!</v>
      </c>
      <c r="C19" s="120" t="e">
        <f>#REF!</f>
        <v>#REF!</v>
      </c>
      <c r="D19" s="120" t="e">
        <f>#REF!</f>
        <v>#REF!</v>
      </c>
      <c r="E19" s="120" t="e">
        <f>#REF!</f>
        <v>#REF!</v>
      </c>
      <c r="F19" s="120" t="e">
        <f>#REF!</f>
        <v>#REF!</v>
      </c>
      <c r="G19" s="206" t="e">
        <f>#REF!</f>
        <v>#REF!</v>
      </c>
      <c r="H19" s="206" t="e">
        <f>#REF!</f>
        <v>#REF!</v>
      </c>
      <c r="I19" s="123">
        <v>13</v>
      </c>
      <c r="J19" s="124" t="e">
        <f t="shared" si="1"/>
        <v>#REF!</v>
      </c>
      <c r="K19" s="125" t="e">
        <f t="shared" si="2"/>
        <v>#REF!</v>
      </c>
      <c r="L19" s="126"/>
      <c r="M19" s="127" t="e">
        <f t="shared" si="7"/>
        <v>#REF!</v>
      </c>
      <c r="N19" s="127" t="e">
        <f t="shared" si="7"/>
        <v>#REF!</v>
      </c>
      <c r="O19" s="127" t="e">
        <f t="shared" si="7"/>
        <v>#REF!</v>
      </c>
      <c r="P19" s="127" t="e">
        <f t="shared" si="7"/>
        <v>#REF!</v>
      </c>
      <c r="Q19" s="127" t="e">
        <f t="shared" si="7"/>
        <v>#REF!</v>
      </c>
      <c r="R19" s="127" t="e">
        <f t="shared" si="7"/>
        <v>#REF!</v>
      </c>
      <c r="S19" s="127" t="e">
        <f t="shared" si="7"/>
        <v>#REF!</v>
      </c>
      <c r="T19" s="127" t="e">
        <f t="shared" si="7"/>
        <v>#REF!</v>
      </c>
      <c r="U19" s="127" t="e">
        <f t="shared" si="7"/>
        <v>#REF!</v>
      </c>
      <c r="V19" s="127" t="e">
        <f t="shared" si="7"/>
        <v>#REF!</v>
      </c>
      <c r="W19" s="127" t="e">
        <f t="shared" si="7"/>
        <v>#REF!</v>
      </c>
      <c r="X19" s="127" t="e">
        <f t="shared" si="7"/>
        <v>#REF!</v>
      </c>
      <c r="Y19" s="127" t="e">
        <f t="shared" si="7"/>
        <v>#REF!</v>
      </c>
      <c r="Z19" s="127" t="e">
        <f t="shared" si="7"/>
        <v>#REF!</v>
      </c>
      <c r="AA19" s="127" t="e">
        <f t="shared" si="7"/>
        <v>#REF!</v>
      </c>
      <c r="AB19" s="127" t="e">
        <f t="shared" si="7"/>
        <v>#REF!</v>
      </c>
      <c r="AC19" s="127" t="e">
        <f t="shared" si="8"/>
        <v>#REF!</v>
      </c>
      <c r="AD19" s="127" t="e">
        <f t="shared" si="8"/>
        <v>#REF!</v>
      </c>
      <c r="AE19" s="128" t="e">
        <f t="shared" si="8"/>
        <v>#REF!</v>
      </c>
      <c r="AF19" s="116" t="e">
        <f t="shared" si="8"/>
        <v>#REF!</v>
      </c>
      <c r="AG19" s="116" t="e">
        <f t="shared" si="8"/>
        <v>#REF!</v>
      </c>
      <c r="AH19" s="116" t="e">
        <f t="shared" si="4"/>
        <v>#REF!</v>
      </c>
      <c r="AI19" s="116" t="e">
        <f t="shared" si="4"/>
        <v>#REF!</v>
      </c>
      <c r="AJ19" s="116" t="e">
        <f t="shared" si="4"/>
        <v>#REF!</v>
      </c>
      <c r="AK19" s="116" t="e">
        <f t="shared" si="4"/>
        <v>#REF!</v>
      </c>
      <c r="AL19" s="116" t="e">
        <f t="shared" si="4"/>
        <v>#REF!</v>
      </c>
      <c r="AM19" s="116" t="e">
        <f t="shared" si="4"/>
        <v>#REF!</v>
      </c>
      <c r="AN19" s="116" t="e">
        <f t="shared" si="4"/>
        <v>#REF!</v>
      </c>
      <c r="AO19" s="116" t="e">
        <f t="shared" si="4"/>
        <v>#REF!</v>
      </c>
      <c r="AP19" s="116" t="e">
        <f t="shared" si="4"/>
        <v>#REF!</v>
      </c>
      <c r="AQ19" s="116" t="e">
        <f t="shared" si="4"/>
        <v>#REF!</v>
      </c>
      <c r="AR19" s="117" t="e">
        <f t="shared" si="5"/>
        <v>#REF!</v>
      </c>
      <c r="AS19" s="207" t="e">
        <f t="shared" si="6"/>
        <v>#REF!</v>
      </c>
      <c r="AT19" s="207" t="e">
        <f t="shared" si="6"/>
        <v>#REF!</v>
      </c>
      <c r="AU19" s="207" t="e">
        <f t="shared" si="6"/>
        <v>#REF!</v>
      </c>
      <c r="AV19" s="207" t="e">
        <f t="shared" si="6"/>
        <v>#REF!</v>
      </c>
      <c r="AW19" s="207" t="e">
        <f t="shared" si="6"/>
        <v>#REF!</v>
      </c>
      <c r="AX19" s="207" t="e">
        <f t="shared" si="6"/>
        <v>#REF!</v>
      </c>
      <c r="AY19" s="207" t="e">
        <f t="shared" si="6"/>
        <v>#REF!</v>
      </c>
      <c r="AZ19" s="207" t="e">
        <f t="shared" si="6"/>
        <v>#REF!</v>
      </c>
      <c r="BA19" s="207" t="e">
        <f t="shared" si="6"/>
        <v>#REF!</v>
      </c>
      <c r="BB19" s="207" t="e">
        <f t="shared" si="6"/>
        <v>#REF!</v>
      </c>
      <c r="BC19" s="207" t="e">
        <f t="shared" si="6"/>
        <v>#REF!</v>
      </c>
      <c r="BD19" s="207" t="e">
        <f t="shared" si="6"/>
        <v>#REF!</v>
      </c>
      <c r="BE19" s="217" t="e">
        <f t="shared" si="6"/>
        <v>#REF!</v>
      </c>
    </row>
    <row r="20" spans="1:57" ht="12.9" hidden="1" x14ac:dyDescent="0.5">
      <c r="A20" s="631"/>
      <c r="B20" s="120" t="e">
        <f>#REF!</f>
        <v>#REF!</v>
      </c>
      <c r="C20" s="120" t="e">
        <f>#REF!</f>
        <v>#REF!</v>
      </c>
      <c r="D20" s="120" t="e">
        <f>#REF!</f>
        <v>#REF!</v>
      </c>
      <c r="E20" s="120" t="e">
        <f>#REF!</f>
        <v>#REF!</v>
      </c>
      <c r="F20" s="120" t="e">
        <f>#REF!</f>
        <v>#REF!</v>
      </c>
      <c r="G20" s="206" t="e">
        <f>#REF!</f>
        <v>#REF!</v>
      </c>
      <c r="H20" s="206" t="e">
        <f>#REF!</f>
        <v>#REF!</v>
      </c>
      <c r="I20" s="123">
        <v>13</v>
      </c>
      <c r="J20" s="131" t="e">
        <f t="shared" si="1"/>
        <v>#REF!</v>
      </c>
      <c r="K20" s="132" t="e">
        <f t="shared" si="2"/>
        <v>#REF!</v>
      </c>
      <c r="L20" s="133"/>
      <c r="M20" s="134" t="e">
        <f t="shared" si="7"/>
        <v>#REF!</v>
      </c>
      <c r="N20" s="134" t="e">
        <f t="shared" si="7"/>
        <v>#REF!</v>
      </c>
      <c r="O20" s="134" t="e">
        <f t="shared" si="7"/>
        <v>#REF!</v>
      </c>
      <c r="P20" s="134" t="e">
        <f t="shared" si="7"/>
        <v>#REF!</v>
      </c>
      <c r="Q20" s="134" t="e">
        <f t="shared" si="7"/>
        <v>#REF!</v>
      </c>
      <c r="R20" s="134" t="e">
        <f t="shared" si="7"/>
        <v>#REF!</v>
      </c>
      <c r="S20" s="134" t="e">
        <f t="shared" si="7"/>
        <v>#REF!</v>
      </c>
      <c r="T20" s="134" t="e">
        <f t="shared" si="7"/>
        <v>#REF!</v>
      </c>
      <c r="U20" s="134" t="e">
        <f t="shared" si="7"/>
        <v>#REF!</v>
      </c>
      <c r="V20" s="134" t="e">
        <f t="shared" si="7"/>
        <v>#REF!</v>
      </c>
      <c r="W20" s="134" t="e">
        <f t="shared" si="7"/>
        <v>#REF!</v>
      </c>
      <c r="X20" s="134" t="e">
        <f t="shared" si="7"/>
        <v>#REF!</v>
      </c>
      <c r="Y20" s="134" t="e">
        <f t="shared" si="7"/>
        <v>#REF!</v>
      </c>
      <c r="Z20" s="134" t="e">
        <f t="shared" si="7"/>
        <v>#REF!</v>
      </c>
      <c r="AA20" s="134" t="e">
        <f t="shared" si="7"/>
        <v>#REF!</v>
      </c>
      <c r="AB20" s="134" t="e">
        <f t="shared" si="7"/>
        <v>#REF!</v>
      </c>
      <c r="AC20" s="134" t="e">
        <f t="shared" si="8"/>
        <v>#REF!</v>
      </c>
      <c r="AD20" s="134" t="e">
        <f t="shared" si="8"/>
        <v>#REF!</v>
      </c>
      <c r="AE20" s="135" t="e">
        <f t="shared" si="8"/>
        <v>#REF!</v>
      </c>
      <c r="AF20" s="136" t="e">
        <f t="shared" si="8"/>
        <v>#REF!</v>
      </c>
      <c r="AG20" s="136" t="e">
        <f t="shared" si="8"/>
        <v>#REF!</v>
      </c>
      <c r="AH20" s="136" t="e">
        <f t="shared" si="4"/>
        <v>#REF!</v>
      </c>
      <c r="AI20" s="136" t="e">
        <f t="shared" si="4"/>
        <v>#REF!</v>
      </c>
      <c r="AJ20" s="136" t="e">
        <f t="shared" si="4"/>
        <v>#REF!</v>
      </c>
      <c r="AK20" s="136" t="e">
        <f t="shared" si="4"/>
        <v>#REF!</v>
      </c>
      <c r="AL20" s="136" t="e">
        <f t="shared" si="4"/>
        <v>#REF!</v>
      </c>
      <c r="AM20" s="136" t="e">
        <f t="shared" si="4"/>
        <v>#REF!</v>
      </c>
      <c r="AN20" s="136" t="e">
        <f t="shared" si="4"/>
        <v>#REF!</v>
      </c>
      <c r="AO20" s="136" t="e">
        <f t="shared" si="4"/>
        <v>#REF!</v>
      </c>
      <c r="AP20" s="136" t="e">
        <f t="shared" si="4"/>
        <v>#REF!</v>
      </c>
      <c r="AQ20" s="136" t="e">
        <f t="shared" si="4"/>
        <v>#REF!</v>
      </c>
      <c r="AR20" s="137" t="e">
        <f t="shared" si="5"/>
        <v>#REF!</v>
      </c>
      <c r="AS20" s="207" t="e">
        <f t="shared" si="6"/>
        <v>#REF!</v>
      </c>
      <c r="AT20" s="207" t="e">
        <f t="shared" si="6"/>
        <v>#REF!</v>
      </c>
      <c r="AU20" s="207" t="e">
        <f t="shared" si="6"/>
        <v>#REF!</v>
      </c>
      <c r="AV20" s="207" t="e">
        <f t="shared" si="6"/>
        <v>#REF!</v>
      </c>
      <c r="AW20" s="207" t="e">
        <f t="shared" si="6"/>
        <v>#REF!</v>
      </c>
      <c r="AX20" s="207" t="e">
        <f t="shared" si="6"/>
        <v>#REF!</v>
      </c>
      <c r="AY20" s="207" t="e">
        <f t="shared" si="6"/>
        <v>#REF!</v>
      </c>
      <c r="AZ20" s="207" t="e">
        <f t="shared" si="6"/>
        <v>#REF!</v>
      </c>
      <c r="BA20" s="207" t="e">
        <f t="shared" si="6"/>
        <v>#REF!</v>
      </c>
      <c r="BB20" s="207" t="e">
        <f t="shared" si="6"/>
        <v>#REF!</v>
      </c>
      <c r="BC20" s="207" t="e">
        <f t="shared" si="6"/>
        <v>#REF!</v>
      </c>
      <c r="BD20" s="207" t="e">
        <f t="shared" si="6"/>
        <v>#REF!</v>
      </c>
      <c r="BE20" s="217" t="e">
        <f t="shared" si="6"/>
        <v>#REF!</v>
      </c>
    </row>
    <row r="21" spans="1:57" ht="12.9" hidden="1" x14ac:dyDescent="0.5">
      <c r="A21" s="631"/>
      <c r="B21" s="120" t="e">
        <f>#REF!</f>
        <v>#REF!</v>
      </c>
      <c r="C21" s="120" t="e">
        <f>#REF!</f>
        <v>#REF!</v>
      </c>
      <c r="D21" s="120" t="e">
        <f>#REF!</f>
        <v>#REF!</v>
      </c>
      <c r="E21" s="120" t="e">
        <f>#REF!</f>
        <v>#REF!</v>
      </c>
      <c r="F21" s="120" t="e">
        <f>#REF!</f>
        <v>#REF!</v>
      </c>
      <c r="G21" s="206" t="e">
        <f>#REF!</f>
        <v>#REF!</v>
      </c>
      <c r="H21" s="206" t="e">
        <f>#REF!</f>
        <v>#REF!</v>
      </c>
      <c r="I21" s="123">
        <v>13</v>
      </c>
      <c r="J21" s="124" t="e">
        <f t="shared" si="1"/>
        <v>#REF!</v>
      </c>
      <c r="K21" s="125" t="e">
        <f t="shared" si="2"/>
        <v>#REF!</v>
      </c>
      <c r="L21" s="126"/>
      <c r="M21" s="127" t="e">
        <f t="shared" si="7"/>
        <v>#REF!</v>
      </c>
      <c r="N21" s="127" t="e">
        <f t="shared" si="7"/>
        <v>#REF!</v>
      </c>
      <c r="O21" s="127" t="e">
        <f t="shared" si="7"/>
        <v>#REF!</v>
      </c>
      <c r="P21" s="127" t="e">
        <f t="shared" si="7"/>
        <v>#REF!</v>
      </c>
      <c r="Q21" s="127" t="e">
        <f t="shared" si="7"/>
        <v>#REF!</v>
      </c>
      <c r="R21" s="127" t="e">
        <f t="shared" si="7"/>
        <v>#REF!</v>
      </c>
      <c r="S21" s="127" t="e">
        <f t="shared" si="7"/>
        <v>#REF!</v>
      </c>
      <c r="T21" s="127" t="e">
        <f t="shared" si="7"/>
        <v>#REF!</v>
      </c>
      <c r="U21" s="127" t="e">
        <f t="shared" si="7"/>
        <v>#REF!</v>
      </c>
      <c r="V21" s="127" t="e">
        <f t="shared" si="7"/>
        <v>#REF!</v>
      </c>
      <c r="W21" s="127" t="e">
        <f t="shared" si="7"/>
        <v>#REF!</v>
      </c>
      <c r="X21" s="127" t="e">
        <f t="shared" si="7"/>
        <v>#REF!</v>
      </c>
      <c r="Y21" s="127" t="e">
        <f t="shared" si="7"/>
        <v>#REF!</v>
      </c>
      <c r="Z21" s="127" t="e">
        <f t="shared" si="7"/>
        <v>#REF!</v>
      </c>
      <c r="AA21" s="127" t="e">
        <f t="shared" si="7"/>
        <v>#REF!</v>
      </c>
      <c r="AB21" s="127" t="e">
        <f t="shared" si="7"/>
        <v>#REF!</v>
      </c>
      <c r="AC21" s="127" t="e">
        <f t="shared" si="8"/>
        <v>#REF!</v>
      </c>
      <c r="AD21" s="127" t="e">
        <f t="shared" si="8"/>
        <v>#REF!</v>
      </c>
      <c r="AE21" s="128" t="e">
        <f t="shared" si="8"/>
        <v>#REF!</v>
      </c>
      <c r="AF21" s="116" t="e">
        <f t="shared" si="8"/>
        <v>#REF!</v>
      </c>
      <c r="AG21" s="116" t="e">
        <f t="shared" si="8"/>
        <v>#REF!</v>
      </c>
      <c r="AH21" s="116" t="e">
        <f t="shared" si="4"/>
        <v>#REF!</v>
      </c>
      <c r="AI21" s="116" t="e">
        <f t="shared" si="4"/>
        <v>#REF!</v>
      </c>
      <c r="AJ21" s="116" t="e">
        <f t="shared" si="4"/>
        <v>#REF!</v>
      </c>
      <c r="AK21" s="116" t="e">
        <f t="shared" si="4"/>
        <v>#REF!</v>
      </c>
      <c r="AL21" s="116" t="e">
        <f t="shared" si="4"/>
        <v>#REF!</v>
      </c>
      <c r="AM21" s="116" t="e">
        <f t="shared" si="4"/>
        <v>#REF!</v>
      </c>
      <c r="AN21" s="116" t="e">
        <f t="shared" si="4"/>
        <v>#REF!</v>
      </c>
      <c r="AO21" s="116" t="e">
        <f t="shared" si="4"/>
        <v>#REF!</v>
      </c>
      <c r="AP21" s="116" t="e">
        <f t="shared" si="4"/>
        <v>#REF!</v>
      </c>
      <c r="AQ21" s="116" t="e">
        <f t="shared" si="4"/>
        <v>#REF!</v>
      </c>
      <c r="AR21" s="117" t="e">
        <f t="shared" si="5"/>
        <v>#REF!</v>
      </c>
      <c r="AS21" s="207" t="e">
        <f t="shared" si="6"/>
        <v>#REF!</v>
      </c>
      <c r="AT21" s="207" t="e">
        <f t="shared" si="6"/>
        <v>#REF!</v>
      </c>
      <c r="AU21" s="207" t="e">
        <f t="shared" si="6"/>
        <v>#REF!</v>
      </c>
      <c r="AV21" s="207" t="e">
        <f t="shared" si="6"/>
        <v>#REF!</v>
      </c>
      <c r="AW21" s="207" t="e">
        <f t="shared" si="6"/>
        <v>#REF!</v>
      </c>
      <c r="AX21" s="207" t="e">
        <f t="shared" si="6"/>
        <v>#REF!</v>
      </c>
      <c r="AY21" s="207" t="e">
        <f t="shared" si="6"/>
        <v>#REF!</v>
      </c>
      <c r="AZ21" s="207" t="e">
        <f t="shared" si="6"/>
        <v>#REF!</v>
      </c>
      <c r="BA21" s="207" t="e">
        <f t="shared" si="6"/>
        <v>#REF!</v>
      </c>
      <c r="BB21" s="207" t="e">
        <f t="shared" si="6"/>
        <v>#REF!</v>
      </c>
      <c r="BC21" s="207" t="e">
        <f t="shared" si="6"/>
        <v>#REF!</v>
      </c>
      <c r="BD21" s="207" t="e">
        <f t="shared" si="6"/>
        <v>#REF!</v>
      </c>
      <c r="BE21" s="217" t="e">
        <f t="shared" si="6"/>
        <v>#REF!</v>
      </c>
    </row>
    <row r="22" spans="1:57" ht="12.9" hidden="1" x14ac:dyDescent="0.5">
      <c r="A22" s="631"/>
      <c r="B22" s="120" t="e">
        <f>#REF!</f>
        <v>#REF!</v>
      </c>
      <c r="C22" s="120" t="e">
        <f>#REF!</f>
        <v>#REF!</v>
      </c>
      <c r="D22" s="120" t="e">
        <f>#REF!</f>
        <v>#REF!</v>
      </c>
      <c r="E22" s="120" t="e">
        <f>#REF!</f>
        <v>#REF!</v>
      </c>
      <c r="F22" s="120" t="e">
        <f>#REF!</f>
        <v>#REF!</v>
      </c>
      <c r="G22" s="206" t="e">
        <f>#REF!</f>
        <v>#REF!</v>
      </c>
      <c r="H22" s="206" t="e">
        <f>#REF!</f>
        <v>#REF!</v>
      </c>
      <c r="I22" s="123">
        <v>13</v>
      </c>
      <c r="J22" s="124" t="e">
        <f t="shared" si="1"/>
        <v>#REF!</v>
      </c>
      <c r="K22" s="125" t="e">
        <f t="shared" si="2"/>
        <v>#REF!</v>
      </c>
      <c r="L22" s="126"/>
      <c r="M22" s="127" t="e">
        <f t="shared" si="7"/>
        <v>#REF!</v>
      </c>
      <c r="N22" s="127" t="e">
        <f t="shared" si="7"/>
        <v>#REF!</v>
      </c>
      <c r="O22" s="127" t="e">
        <f t="shared" si="7"/>
        <v>#REF!</v>
      </c>
      <c r="P22" s="127" t="e">
        <f t="shared" si="7"/>
        <v>#REF!</v>
      </c>
      <c r="Q22" s="127" t="e">
        <f t="shared" si="7"/>
        <v>#REF!</v>
      </c>
      <c r="R22" s="127" t="e">
        <f t="shared" si="7"/>
        <v>#REF!</v>
      </c>
      <c r="S22" s="127" t="e">
        <f t="shared" si="7"/>
        <v>#REF!</v>
      </c>
      <c r="T22" s="127" t="e">
        <f t="shared" si="7"/>
        <v>#REF!</v>
      </c>
      <c r="U22" s="127" t="e">
        <f t="shared" si="7"/>
        <v>#REF!</v>
      </c>
      <c r="V22" s="127" t="e">
        <f t="shared" si="7"/>
        <v>#REF!</v>
      </c>
      <c r="W22" s="127" t="e">
        <f t="shared" si="7"/>
        <v>#REF!</v>
      </c>
      <c r="X22" s="127" t="e">
        <f t="shared" si="7"/>
        <v>#REF!</v>
      </c>
      <c r="Y22" s="127" t="e">
        <f t="shared" si="7"/>
        <v>#REF!</v>
      </c>
      <c r="Z22" s="127" t="e">
        <f t="shared" si="7"/>
        <v>#REF!</v>
      </c>
      <c r="AA22" s="127" t="e">
        <f t="shared" si="7"/>
        <v>#REF!</v>
      </c>
      <c r="AB22" s="127" t="e">
        <f t="shared" si="7"/>
        <v>#REF!</v>
      </c>
      <c r="AC22" s="127" t="e">
        <f t="shared" si="8"/>
        <v>#REF!</v>
      </c>
      <c r="AD22" s="127" t="e">
        <f t="shared" si="8"/>
        <v>#REF!</v>
      </c>
      <c r="AE22" s="127" t="e">
        <f t="shared" si="8"/>
        <v>#REF!</v>
      </c>
      <c r="AF22" s="138" t="e">
        <f t="shared" si="8"/>
        <v>#REF!</v>
      </c>
      <c r="AG22" s="138" t="e">
        <f t="shared" si="8"/>
        <v>#REF!</v>
      </c>
      <c r="AH22" s="138" t="e">
        <f t="shared" si="4"/>
        <v>#REF!</v>
      </c>
      <c r="AI22" s="138" t="e">
        <f t="shared" si="4"/>
        <v>#REF!</v>
      </c>
      <c r="AJ22" s="138" t="e">
        <f t="shared" si="4"/>
        <v>#REF!</v>
      </c>
      <c r="AK22" s="138" t="e">
        <f t="shared" si="4"/>
        <v>#REF!</v>
      </c>
      <c r="AL22" s="138" t="e">
        <f t="shared" si="4"/>
        <v>#REF!</v>
      </c>
      <c r="AM22" s="138" t="e">
        <f t="shared" si="4"/>
        <v>#REF!</v>
      </c>
      <c r="AN22" s="138" t="e">
        <f t="shared" si="4"/>
        <v>#REF!</v>
      </c>
      <c r="AO22" s="138" t="e">
        <f t="shared" si="4"/>
        <v>#REF!</v>
      </c>
      <c r="AP22" s="138" t="e">
        <f t="shared" si="4"/>
        <v>#REF!</v>
      </c>
      <c r="AQ22" s="138" t="e">
        <f t="shared" si="4"/>
        <v>#REF!</v>
      </c>
      <c r="AR22" s="117" t="e">
        <f t="shared" si="5"/>
        <v>#REF!</v>
      </c>
      <c r="AS22" s="207" t="e">
        <f t="shared" si="6"/>
        <v>#REF!</v>
      </c>
      <c r="AT22" s="207" t="e">
        <f t="shared" si="6"/>
        <v>#REF!</v>
      </c>
      <c r="AU22" s="207" t="e">
        <f t="shared" si="6"/>
        <v>#REF!</v>
      </c>
      <c r="AV22" s="207" t="e">
        <f t="shared" si="6"/>
        <v>#REF!</v>
      </c>
      <c r="AW22" s="207" t="e">
        <f t="shared" si="6"/>
        <v>#REF!</v>
      </c>
      <c r="AX22" s="207" t="e">
        <f t="shared" si="6"/>
        <v>#REF!</v>
      </c>
      <c r="AY22" s="207" t="e">
        <f t="shared" si="6"/>
        <v>#REF!</v>
      </c>
      <c r="AZ22" s="207" t="e">
        <f t="shared" si="6"/>
        <v>#REF!</v>
      </c>
      <c r="BA22" s="207" t="e">
        <f t="shared" si="6"/>
        <v>#REF!</v>
      </c>
      <c r="BB22" s="207" t="e">
        <f t="shared" si="6"/>
        <v>#REF!</v>
      </c>
      <c r="BC22" s="207" t="e">
        <f t="shared" si="6"/>
        <v>#REF!</v>
      </c>
      <c r="BD22" s="207" t="e">
        <f t="shared" si="6"/>
        <v>#REF!</v>
      </c>
      <c r="BE22" s="217" t="e">
        <f t="shared" si="6"/>
        <v>#REF!</v>
      </c>
    </row>
    <row r="23" spans="1:57" ht="12.9" hidden="1" x14ac:dyDescent="0.5">
      <c r="A23" s="631"/>
      <c r="B23" s="120" t="e">
        <f>#REF!</f>
        <v>#REF!</v>
      </c>
      <c r="C23" s="120" t="e">
        <f>#REF!</f>
        <v>#REF!</v>
      </c>
      <c r="D23" s="120" t="e">
        <f>#REF!</f>
        <v>#REF!</v>
      </c>
      <c r="E23" s="120" t="e">
        <f>#REF!</f>
        <v>#REF!</v>
      </c>
      <c r="F23" s="120" t="e">
        <f>#REF!</f>
        <v>#REF!</v>
      </c>
      <c r="G23" s="206" t="e">
        <f>#REF!</f>
        <v>#REF!</v>
      </c>
      <c r="H23" s="206" t="e">
        <f>#REF!</f>
        <v>#REF!</v>
      </c>
      <c r="I23" s="123">
        <v>13</v>
      </c>
      <c r="J23" s="124" t="e">
        <f t="shared" si="1"/>
        <v>#REF!</v>
      </c>
      <c r="K23" s="125" t="e">
        <f t="shared" si="2"/>
        <v>#REF!</v>
      </c>
      <c r="L23" s="126"/>
      <c r="M23" s="127" t="e">
        <f t="shared" si="7"/>
        <v>#REF!</v>
      </c>
      <c r="N23" s="127" t="e">
        <f t="shared" si="7"/>
        <v>#REF!</v>
      </c>
      <c r="O23" s="127" t="e">
        <f t="shared" si="7"/>
        <v>#REF!</v>
      </c>
      <c r="P23" s="127" t="e">
        <f t="shared" si="7"/>
        <v>#REF!</v>
      </c>
      <c r="Q23" s="127" t="e">
        <f t="shared" si="7"/>
        <v>#REF!</v>
      </c>
      <c r="R23" s="127" t="e">
        <f t="shared" si="7"/>
        <v>#REF!</v>
      </c>
      <c r="S23" s="127" t="e">
        <f t="shared" si="7"/>
        <v>#REF!</v>
      </c>
      <c r="T23" s="127" t="e">
        <f t="shared" si="7"/>
        <v>#REF!</v>
      </c>
      <c r="U23" s="127" t="e">
        <f t="shared" si="7"/>
        <v>#REF!</v>
      </c>
      <c r="V23" s="127" t="e">
        <f t="shared" si="7"/>
        <v>#REF!</v>
      </c>
      <c r="W23" s="127" t="e">
        <f t="shared" si="7"/>
        <v>#REF!</v>
      </c>
      <c r="X23" s="127" t="e">
        <f t="shared" si="7"/>
        <v>#REF!</v>
      </c>
      <c r="Y23" s="127" t="e">
        <f t="shared" si="7"/>
        <v>#REF!</v>
      </c>
      <c r="Z23" s="127" t="e">
        <f t="shared" si="7"/>
        <v>#REF!</v>
      </c>
      <c r="AA23" s="127" t="e">
        <f t="shared" si="7"/>
        <v>#REF!</v>
      </c>
      <c r="AB23" s="127" t="e">
        <f t="shared" si="7"/>
        <v>#REF!</v>
      </c>
      <c r="AC23" s="127" t="e">
        <f t="shared" si="8"/>
        <v>#REF!</v>
      </c>
      <c r="AD23" s="127" t="e">
        <f t="shared" si="8"/>
        <v>#REF!</v>
      </c>
      <c r="AE23" s="127" t="e">
        <f t="shared" si="8"/>
        <v>#REF!</v>
      </c>
      <c r="AF23" s="127" t="e">
        <f t="shared" si="8"/>
        <v>#REF!</v>
      </c>
      <c r="AG23" s="127" t="e">
        <f t="shared" si="8"/>
        <v>#REF!</v>
      </c>
      <c r="AH23" s="127" t="e">
        <f t="shared" si="4"/>
        <v>#REF!</v>
      </c>
      <c r="AI23" s="127" t="e">
        <f t="shared" si="4"/>
        <v>#REF!</v>
      </c>
      <c r="AJ23" s="127" t="e">
        <f t="shared" si="4"/>
        <v>#REF!</v>
      </c>
      <c r="AK23" s="127" t="e">
        <f t="shared" si="4"/>
        <v>#REF!</v>
      </c>
      <c r="AL23" s="127" t="e">
        <f t="shared" si="4"/>
        <v>#REF!</v>
      </c>
      <c r="AM23" s="127" t="e">
        <f t="shared" si="4"/>
        <v>#REF!</v>
      </c>
      <c r="AN23" s="127" t="e">
        <f t="shared" si="4"/>
        <v>#REF!</v>
      </c>
      <c r="AO23" s="127" t="e">
        <f t="shared" si="4"/>
        <v>#REF!</v>
      </c>
      <c r="AP23" s="127" t="e">
        <f t="shared" si="4"/>
        <v>#REF!</v>
      </c>
      <c r="AQ23" s="127" t="e">
        <f t="shared" si="4"/>
        <v>#REF!</v>
      </c>
      <c r="AR23" s="117" t="e">
        <f t="shared" si="5"/>
        <v>#REF!</v>
      </c>
      <c r="AS23" s="207" t="e">
        <f t="shared" si="6"/>
        <v>#REF!</v>
      </c>
      <c r="AT23" s="207" t="e">
        <f t="shared" si="6"/>
        <v>#REF!</v>
      </c>
      <c r="AU23" s="207" t="e">
        <f t="shared" si="6"/>
        <v>#REF!</v>
      </c>
      <c r="AV23" s="207" t="e">
        <f t="shared" si="6"/>
        <v>#REF!</v>
      </c>
      <c r="AW23" s="207" t="e">
        <f t="shared" si="6"/>
        <v>#REF!</v>
      </c>
      <c r="AX23" s="207" t="e">
        <f t="shared" si="6"/>
        <v>#REF!</v>
      </c>
      <c r="AY23" s="207" t="e">
        <f t="shared" si="6"/>
        <v>#REF!</v>
      </c>
      <c r="AZ23" s="207" t="e">
        <f t="shared" si="6"/>
        <v>#REF!</v>
      </c>
      <c r="BA23" s="207" t="e">
        <f t="shared" si="6"/>
        <v>#REF!</v>
      </c>
      <c r="BB23" s="207" t="e">
        <f t="shared" si="6"/>
        <v>#REF!</v>
      </c>
      <c r="BC23" s="207" t="e">
        <f t="shared" si="6"/>
        <v>#REF!</v>
      </c>
      <c r="BD23" s="207" t="e">
        <f t="shared" si="6"/>
        <v>#REF!</v>
      </c>
      <c r="BE23" s="217" t="e">
        <f t="shared" si="6"/>
        <v>#REF!</v>
      </c>
    </row>
    <row r="24" spans="1:57" ht="12.9" hidden="1" x14ac:dyDescent="0.5">
      <c r="A24" s="631"/>
      <c r="B24" s="120" t="e">
        <f>#REF!</f>
        <v>#REF!</v>
      </c>
      <c r="C24" s="120" t="e">
        <f>#REF!</f>
        <v>#REF!</v>
      </c>
      <c r="D24" s="120" t="e">
        <f>#REF!</f>
        <v>#REF!</v>
      </c>
      <c r="E24" s="120" t="e">
        <f>#REF!</f>
        <v>#REF!</v>
      </c>
      <c r="F24" s="120" t="e">
        <f>#REF!</f>
        <v>#REF!</v>
      </c>
      <c r="G24" s="206" t="e">
        <f>#REF!</f>
        <v>#REF!</v>
      </c>
      <c r="H24" s="206" t="e">
        <f>#REF!</f>
        <v>#REF!</v>
      </c>
      <c r="I24" s="123">
        <v>13</v>
      </c>
      <c r="J24" s="124" t="e">
        <f t="shared" si="1"/>
        <v>#REF!</v>
      </c>
      <c r="K24" s="125" t="e">
        <f t="shared" si="2"/>
        <v>#REF!</v>
      </c>
      <c r="L24" s="126"/>
      <c r="M24" s="127" t="e">
        <f t="shared" si="7"/>
        <v>#REF!</v>
      </c>
      <c r="N24" s="127" t="e">
        <f t="shared" si="7"/>
        <v>#REF!</v>
      </c>
      <c r="O24" s="127" t="e">
        <f t="shared" si="7"/>
        <v>#REF!</v>
      </c>
      <c r="P24" s="127" t="e">
        <f t="shared" si="7"/>
        <v>#REF!</v>
      </c>
      <c r="Q24" s="127" t="e">
        <f t="shared" si="7"/>
        <v>#REF!</v>
      </c>
      <c r="R24" s="127" t="e">
        <f t="shared" si="7"/>
        <v>#REF!</v>
      </c>
      <c r="S24" s="127" t="e">
        <f t="shared" si="7"/>
        <v>#REF!</v>
      </c>
      <c r="T24" s="127" t="e">
        <f t="shared" si="7"/>
        <v>#REF!</v>
      </c>
      <c r="U24" s="127" t="e">
        <f t="shared" si="7"/>
        <v>#REF!</v>
      </c>
      <c r="V24" s="127" t="e">
        <f t="shared" si="7"/>
        <v>#REF!</v>
      </c>
      <c r="W24" s="127" t="e">
        <f t="shared" si="7"/>
        <v>#REF!</v>
      </c>
      <c r="X24" s="127" t="e">
        <f t="shared" si="7"/>
        <v>#REF!</v>
      </c>
      <c r="Y24" s="127" t="e">
        <f t="shared" si="7"/>
        <v>#REF!</v>
      </c>
      <c r="Z24" s="127" t="e">
        <f t="shared" si="7"/>
        <v>#REF!</v>
      </c>
      <c r="AA24" s="127" t="e">
        <f t="shared" si="7"/>
        <v>#REF!</v>
      </c>
      <c r="AB24" s="127" t="e">
        <f t="shared" si="7"/>
        <v>#REF!</v>
      </c>
      <c r="AC24" s="127" t="e">
        <f t="shared" si="8"/>
        <v>#REF!</v>
      </c>
      <c r="AD24" s="127" t="e">
        <f t="shared" si="8"/>
        <v>#REF!</v>
      </c>
      <c r="AE24" s="127" t="e">
        <f t="shared" si="8"/>
        <v>#REF!</v>
      </c>
      <c r="AF24" s="127" t="e">
        <f t="shared" si="8"/>
        <v>#REF!</v>
      </c>
      <c r="AG24" s="127" t="e">
        <f t="shared" si="8"/>
        <v>#REF!</v>
      </c>
      <c r="AH24" s="127" t="e">
        <f t="shared" si="4"/>
        <v>#REF!</v>
      </c>
      <c r="AI24" s="127" t="e">
        <f t="shared" si="4"/>
        <v>#REF!</v>
      </c>
      <c r="AJ24" s="127" t="e">
        <f t="shared" si="4"/>
        <v>#REF!</v>
      </c>
      <c r="AK24" s="127" t="e">
        <f t="shared" si="4"/>
        <v>#REF!</v>
      </c>
      <c r="AL24" s="127" t="e">
        <f t="shared" si="4"/>
        <v>#REF!</v>
      </c>
      <c r="AM24" s="127" t="e">
        <f t="shared" si="4"/>
        <v>#REF!</v>
      </c>
      <c r="AN24" s="127" t="e">
        <f t="shared" si="4"/>
        <v>#REF!</v>
      </c>
      <c r="AO24" s="127" t="e">
        <f t="shared" si="4"/>
        <v>#REF!</v>
      </c>
      <c r="AP24" s="127" t="e">
        <f t="shared" si="4"/>
        <v>#REF!</v>
      </c>
      <c r="AQ24" s="127" t="e">
        <f t="shared" si="4"/>
        <v>#REF!</v>
      </c>
      <c r="AR24" s="117" t="e">
        <f t="shared" si="5"/>
        <v>#REF!</v>
      </c>
      <c r="AS24" s="207" t="e">
        <f t="shared" si="6"/>
        <v>#REF!</v>
      </c>
      <c r="AT24" s="207" t="e">
        <f t="shared" si="6"/>
        <v>#REF!</v>
      </c>
      <c r="AU24" s="207" t="e">
        <f t="shared" si="6"/>
        <v>#REF!</v>
      </c>
      <c r="AV24" s="207" t="e">
        <f t="shared" si="6"/>
        <v>#REF!</v>
      </c>
      <c r="AW24" s="207" t="e">
        <f t="shared" si="6"/>
        <v>#REF!</v>
      </c>
      <c r="AX24" s="207" t="e">
        <f t="shared" si="6"/>
        <v>#REF!</v>
      </c>
      <c r="AY24" s="207" t="e">
        <f t="shared" si="6"/>
        <v>#REF!</v>
      </c>
      <c r="AZ24" s="207" t="e">
        <f t="shared" si="6"/>
        <v>#REF!</v>
      </c>
      <c r="BA24" s="207" t="e">
        <f t="shared" si="6"/>
        <v>#REF!</v>
      </c>
      <c r="BB24" s="207" t="e">
        <f t="shared" si="6"/>
        <v>#REF!</v>
      </c>
      <c r="BC24" s="207" t="e">
        <f t="shared" si="6"/>
        <v>#REF!</v>
      </c>
      <c r="BD24" s="207" t="e">
        <f t="shared" si="6"/>
        <v>#REF!</v>
      </c>
      <c r="BE24" s="217" t="e">
        <f t="shared" si="6"/>
        <v>#REF!</v>
      </c>
    </row>
    <row r="25" spans="1:57" ht="12.9" hidden="1" x14ac:dyDescent="0.5">
      <c r="A25" s="631"/>
      <c r="B25" s="120" t="e">
        <f>#REF!</f>
        <v>#REF!</v>
      </c>
      <c r="C25" s="120" t="e">
        <f>#REF!</f>
        <v>#REF!</v>
      </c>
      <c r="D25" s="120" t="e">
        <f>#REF!</f>
        <v>#REF!</v>
      </c>
      <c r="E25" s="120" t="e">
        <f>#REF!</f>
        <v>#REF!</v>
      </c>
      <c r="F25" s="120" t="e">
        <f>#REF!</f>
        <v>#REF!</v>
      </c>
      <c r="G25" s="206" t="e">
        <f>#REF!</f>
        <v>#REF!</v>
      </c>
      <c r="H25" s="206" t="e">
        <f>#REF!</f>
        <v>#REF!</v>
      </c>
      <c r="I25" s="123">
        <v>13</v>
      </c>
      <c r="J25" s="124" t="e">
        <f t="shared" si="1"/>
        <v>#REF!</v>
      </c>
      <c r="K25" s="125" t="e">
        <f t="shared" si="2"/>
        <v>#REF!</v>
      </c>
      <c r="L25" s="126"/>
      <c r="M25" s="127" t="e">
        <f t="shared" si="7"/>
        <v>#REF!</v>
      </c>
      <c r="N25" s="127" t="e">
        <f t="shared" si="7"/>
        <v>#REF!</v>
      </c>
      <c r="O25" s="127" t="e">
        <f t="shared" si="7"/>
        <v>#REF!</v>
      </c>
      <c r="P25" s="127" t="e">
        <f t="shared" si="7"/>
        <v>#REF!</v>
      </c>
      <c r="Q25" s="127" t="e">
        <f t="shared" si="7"/>
        <v>#REF!</v>
      </c>
      <c r="R25" s="127" t="e">
        <f t="shared" si="7"/>
        <v>#REF!</v>
      </c>
      <c r="S25" s="127" t="e">
        <f t="shared" si="7"/>
        <v>#REF!</v>
      </c>
      <c r="T25" s="127" t="e">
        <f t="shared" si="7"/>
        <v>#REF!</v>
      </c>
      <c r="U25" s="127" t="e">
        <f t="shared" si="7"/>
        <v>#REF!</v>
      </c>
      <c r="V25" s="127" t="e">
        <f t="shared" si="7"/>
        <v>#REF!</v>
      </c>
      <c r="W25" s="127" t="e">
        <f t="shared" si="7"/>
        <v>#REF!</v>
      </c>
      <c r="X25" s="127" t="e">
        <f t="shared" si="7"/>
        <v>#REF!</v>
      </c>
      <c r="Y25" s="127" t="e">
        <f t="shared" si="7"/>
        <v>#REF!</v>
      </c>
      <c r="Z25" s="127" t="e">
        <f t="shared" si="7"/>
        <v>#REF!</v>
      </c>
      <c r="AA25" s="127" t="e">
        <f t="shared" si="7"/>
        <v>#REF!</v>
      </c>
      <c r="AB25" s="127" t="e">
        <f t="shared" si="7"/>
        <v>#REF!</v>
      </c>
      <c r="AC25" s="127" t="e">
        <f t="shared" si="8"/>
        <v>#REF!</v>
      </c>
      <c r="AD25" s="127" t="e">
        <f t="shared" si="8"/>
        <v>#REF!</v>
      </c>
      <c r="AE25" s="127" t="e">
        <f t="shared" si="8"/>
        <v>#REF!</v>
      </c>
      <c r="AF25" s="127" t="e">
        <f t="shared" si="8"/>
        <v>#REF!</v>
      </c>
      <c r="AG25" s="127" t="e">
        <f t="shared" si="8"/>
        <v>#REF!</v>
      </c>
      <c r="AH25" s="127" t="e">
        <f t="shared" si="8"/>
        <v>#REF!</v>
      </c>
      <c r="AI25" s="127" t="e">
        <f t="shared" si="8"/>
        <v>#REF!</v>
      </c>
      <c r="AJ25" s="127" t="e">
        <f t="shared" si="8"/>
        <v>#REF!</v>
      </c>
      <c r="AK25" s="127" t="e">
        <f t="shared" si="8"/>
        <v>#REF!</v>
      </c>
      <c r="AL25" s="127" t="e">
        <f t="shared" si="8"/>
        <v>#REF!</v>
      </c>
      <c r="AM25" s="127" t="e">
        <f t="shared" si="8"/>
        <v>#REF!</v>
      </c>
      <c r="AN25" s="127" t="e">
        <f t="shared" si="8"/>
        <v>#REF!</v>
      </c>
      <c r="AO25" s="127" t="e">
        <f t="shared" si="8"/>
        <v>#REF!</v>
      </c>
      <c r="AP25" s="127" t="e">
        <f t="shared" si="8"/>
        <v>#REF!</v>
      </c>
      <c r="AQ25" s="127" t="e">
        <f t="shared" si="8"/>
        <v>#REF!</v>
      </c>
      <c r="AR25" s="117" t="e">
        <f t="shared" si="5"/>
        <v>#REF!</v>
      </c>
      <c r="AS25" s="207" t="e">
        <f t="shared" si="6"/>
        <v>#REF!</v>
      </c>
      <c r="AT25" s="207" t="e">
        <f t="shared" si="6"/>
        <v>#REF!</v>
      </c>
      <c r="AU25" s="207" t="e">
        <f t="shared" si="6"/>
        <v>#REF!</v>
      </c>
      <c r="AV25" s="207" t="e">
        <f t="shared" si="6"/>
        <v>#REF!</v>
      </c>
      <c r="AW25" s="207" t="e">
        <f t="shared" si="6"/>
        <v>#REF!</v>
      </c>
      <c r="AX25" s="207" t="e">
        <f t="shared" si="6"/>
        <v>#REF!</v>
      </c>
      <c r="AY25" s="207" t="e">
        <f t="shared" si="6"/>
        <v>#REF!</v>
      </c>
      <c r="AZ25" s="207" t="e">
        <f t="shared" si="6"/>
        <v>#REF!</v>
      </c>
      <c r="BA25" s="207" t="e">
        <f t="shared" si="6"/>
        <v>#REF!</v>
      </c>
      <c r="BB25" s="207" t="e">
        <f t="shared" si="6"/>
        <v>#REF!</v>
      </c>
      <c r="BC25" s="207" t="e">
        <f t="shared" si="6"/>
        <v>#REF!</v>
      </c>
      <c r="BD25" s="207" t="e">
        <f t="shared" si="6"/>
        <v>#REF!</v>
      </c>
      <c r="BE25" s="217" t="e">
        <f t="shared" si="6"/>
        <v>#REF!</v>
      </c>
    </row>
    <row r="26" spans="1:57" ht="12.9" hidden="1" x14ac:dyDescent="0.5">
      <c r="A26" s="631"/>
      <c r="B26" s="120" t="e">
        <f>#REF!</f>
        <v>#REF!</v>
      </c>
      <c r="C26" s="120" t="e">
        <f>#REF!</f>
        <v>#REF!</v>
      </c>
      <c r="D26" s="120" t="e">
        <f>#REF!</f>
        <v>#REF!</v>
      </c>
      <c r="E26" s="120" t="e">
        <f>#REF!</f>
        <v>#REF!</v>
      </c>
      <c r="F26" s="120" t="e">
        <f>#REF!</f>
        <v>#REF!</v>
      </c>
      <c r="G26" s="206" t="e">
        <f>#REF!</f>
        <v>#REF!</v>
      </c>
      <c r="H26" s="206" t="e">
        <f>#REF!</f>
        <v>#REF!</v>
      </c>
      <c r="I26" s="123">
        <v>13</v>
      </c>
      <c r="J26" s="124" t="e">
        <f t="shared" si="1"/>
        <v>#REF!</v>
      </c>
      <c r="K26" s="125" t="e">
        <f t="shared" si="2"/>
        <v>#REF!</v>
      </c>
      <c r="L26" s="126"/>
      <c r="M26" s="127" t="e">
        <f t="shared" si="7"/>
        <v>#REF!</v>
      </c>
      <c r="N26" s="127" t="e">
        <f t="shared" si="7"/>
        <v>#REF!</v>
      </c>
      <c r="O26" s="127" t="e">
        <f t="shared" si="7"/>
        <v>#REF!</v>
      </c>
      <c r="P26" s="127" t="e">
        <f t="shared" si="7"/>
        <v>#REF!</v>
      </c>
      <c r="Q26" s="127" t="e">
        <f t="shared" si="7"/>
        <v>#REF!</v>
      </c>
      <c r="R26" s="127" t="e">
        <f t="shared" si="7"/>
        <v>#REF!</v>
      </c>
      <c r="S26" s="127" t="e">
        <f t="shared" si="7"/>
        <v>#REF!</v>
      </c>
      <c r="T26" s="127" t="e">
        <f t="shared" si="7"/>
        <v>#REF!</v>
      </c>
      <c r="U26" s="127" t="e">
        <f t="shared" si="7"/>
        <v>#REF!</v>
      </c>
      <c r="V26" s="127" t="e">
        <f t="shared" si="7"/>
        <v>#REF!</v>
      </c>
      <c r="W26" s="127" t="e">
        <f t="shared" si="7"/>
        <v>#REF!</v>
      </c>
      <c r="X26" s="127" t="e">
        <f t="shared" si="7"/>
        <v>#REF!</v>
      </c>
      <c r="Y26" s="127" t="e">
        <f t="shared" si="7"/>
        <v>#REF!</v>
      </c>
      <c r="Z26" s="127" t="e">
        <f t="shared" si="7"/>
        <v>#REF!</v>
      </c>
      <c r="AA26" s="127" t="e">
        <f t="shared" si="7"/>
        <v>#REF!</v>
      </c>
      <c r="AB26" s="127" t="e">
        <f t="shared" si="7"/>
        <v>#REF!</v>
      </c>
      <c r="AC26" s="127" t="e">
        <f t="shared" si="8"/>
        <v>#REF!</v>
      </c>
      <c r="AD26" s="127" t="e">
        <f t="shared" si="8"/>
        <v>#REF!</v>
      </c>
      <c r="AE26" s="127" t="e">
        <f t="shared" si="8"/>
        <v>#REF!</v>
      </c>
      <c r="AF26" s="127" t="e">
        <f t="shared" si="8"/>
        <v>#REF!</v>
      </c>
      <c r="AG26" s="127" t="e">
        <f t="shared" si="8"/>
        <v>#REF!</v>
      </c>
      <c r="AH26" s="127" t="e">
        <f t="shared" si="8"/>
        <v>#REF!</v>
      </c>
      <c r="AI26" s="127" t="e">
        <f t="shared" si="8"/>
        <v>#REF!</v>
      </c>
      <c r="AJ26" s="127" t="e">
        <f t="shared" si="8"/>
        <v>#REF!</v>
      </c>
      <c r="AK26" s="127" t="e">
        <f t="shared" si="8"/>
        <v>#REF!</v>
      </c>
      <c r="AL26" s="127" t="e">
        <f t="shared" si="8"/>
        <v>#REF!</v>
      </c>
      <c r="AM26" s="127" t="e">
        <f t="shared" si="8"/>
        <v>#REF!</v>
      </c>
      <c r="AN26" s="127" t="e">
        <f t="shared" si="8"/>
        <v>#REF!</v>
      </c>
      <c r="AO26" s="127" t="e">
        <f t="shared" si="8"/>
        <v>#REF!</v>
      </c>
      <c r="AP26" s="127" t="e">
        <f t="shared" si="8"/>
        <v>#REF!</v>
      </c>
      <c r="AQ26" s="127" t="e">
        <f t="shared" si="8"/>
        <v>#REF!</v>
      </c>
      <c r="AR26" s="117" t="e">
        <f t="shared" si="5"/>
        <v>#REF!</v>
      </c>
      <c r="AS26" s="207" t="e">
        <f t="shared" si="6"/>
        <v>#REF!</v>
      </c>
      <c r="AT26" s="207" t="e">
        <f t="shared" si="6"/>
        <v>#REF!</v>
      </c>
      <c r="AU26" s="207" t="e">
        <f t="shared" si="6"/>
        <v>#REF!</v>
      </c>
      <c r="AV26" s="207" t="e">
        <f t="shared" si="6"/>
        <v>#REF!</v>
      </c>
      <c r="AW26" s="207" t="e">
        <f t="shared" si="6"/>
        <v>#REF!</v>
      </c>
      <c r="AX26" s="207" t="e">
        <f t="shared" si="6"/>
        <v>#REF!</v>
      </c>
      <c r="AY26" s="207" t="e">
        <f t="shared" si="6"/>
        <v>#REF!</v>
      </c>
      <c r="AZ26" s="207" t="e">
        <f t="shared" si="6"/>
        <v>#REF!</v>
      </c>
      <c r="BA26" s="207" t="e">
        <f t="shared" ref="BA26:BE36" si="9">IF(AND($E26&gt;=BA$4,$E26&lt;=BA$5),($J26),0)</f>
        <v>#REF!</v>
      </c>
      <c r="BB26" s="207" t="e">
        <f t="shared" si="9"/>
        <v>#REF!</v>
      </c>
      <c r="BC26" s="207" t="e">
        <f t="shared" si="9"/>
        <v>#REF!</v>
      </c>
      <c r="BD26" s="207" t="e">
        <f t="shared" si="9"/>
        <v>#REF!</v>
      </c>
      <c r="BE26" s="217" t="e">
        <f t="shared" si="9"/>
        <v>#REF!</v>
      </c>
    </row>
    <row r="27" spans="1:57" ht="12.9" hidden="1" x14ac:dyDescent="0.5">
      <c r="A27" s="631"/>
      <c r="B27" s="120" t="e">
        <f>#REF!</f>
        <v>#REF!</v>
      </c>
      <c r="C27" s="120" t="e">
        <f>#REF!</f>
        <v>#REF!</v>
      </c>
      <c r="D27" s="120" t="e">
        <f>#REF!</f>
        <v>#REF!</v>
      </c>
      <c r="E27" s="120" t="e">
        <f>#REF!</f>
        <v>#REF!</v>
      </c>
      <c r="F27" s="120" t="e">
        <f>#REF!</f>
        <v>#REF!</v>
      </c>
      <c r="G27" s="206" t="e">
        <f>#REF!</f>
        <v>#REF!</v>
      </c>
      <c r="H27" s="206" t="e">
        <f>#REF!</f>
        <v>#REF!</v>
      </c>
      <c r="I27" s="123">
        <v>13</v>
      </c>
      <c r="J27" s="124" t="e">
        <f t="shared" si="1"/>
        <v>#REF!</v>
      </c>
      <c r="K27" s="125" t="e">
        <f t="shared" si="2"/>
        <v>#REF!</v>
      </c>
      <c r="L27" s="126"/>
      <c r="M27" s="127" t="e">
        <f t="shared" si="7"/>
        <v>#REF!</v>
      </c>
      <c r="N27" s="127" t="e">
        <f t="shared" si="7"/>
        <v>#REF!</v>
      </c>
      <c r="O27" s="127" t="e">
        <f t="shared" si="7"/>
        <v>#REF!</v>
      </c>
      <c r="P27" s="127" t="e">
        <f t="shared" si="7"/>
        <v>#REF!</v>
      </c>
      <c r="Q27" s="127" t="e">
        <f t="shared" si="7"/>
        <v>#REF!</v>
      </c>
      <c r="R27" s="127" t="e">
        <f t="shared" si="7"/>
        <v>#REF!</v>
      </c>
      <c r="S27" s="127" t="e">
        <f t="shared" si="7"/>
        <v>#REF!</v>
      </c>
      <c r="T27" s="127" t="e">
        <f t="shared" si="7"/>
        <v>#REF!</v>
      </c>
      <c r="U27" s="127" t="e">
        <f t="shared" si="7"/>
        <v>#REF!</v>
      </c>
      <c r="V27" s="127" t="e">
        <f t="shared" si="7"/>
        <v>#REF!</v>
      </c>
      <c r="W27" s="127" t="e">
        <f t="shared" si="7"/>
        <v>#REF!</v>
      </c>
      <c r="X27" s="127" t="e">
        <f t="shared" si="7"/>
        <v>#REF!</v>
      </c>
      <c r="Y27" s="127" t="e">
        <f t="shared" si="7"/>
        <v>#REF!</v>
      </c>
      <c r="Z27" s="127" t="e">
        <f t="shared" si="7"/>
        <v>#REF!</v>
      </c>
      <c r="AA27" s="127" t="e">
        <f t="shared" si="7"/>
        <v>#REF!</v>
      </c>
      <c r="AB27" s="127" t="e">
        <f t="shared" ref="AB27:AQ42" si="10">IF($E27&gt;AB$4,0,IF($E27&gt;=AA$4,IF($F27&gt;=AB$4,((AB$4-$E27)/$G27)*$K27),IF($E27&lt;AA$4,IF($F27&gt;=AB$4,((AB$4-AA$4)/$G27)*$K27,IF($F27&gt;AA$4,IF($F27&lt;AB$4,(($F27-AA$4)/$G27)*$K27),0)))))</f>
        <v>#REF!</v>
      </c>
      <c r="AC27" s="127" t="e">
        <f t="shared" si="10"/>
        <v>#REF!</v>
      </c>
      <c r="AD27" s="127" t="e">
        <f t="shared" si="10"/>
        <v>#REF!</v>
      </c>
      <c r="AE27" s="127" t="e">
        <f t="shared" si="10"/>
        <v>#REF!</v>
      </c>
      <c r="AF27" s="127" t="e">
        <f t="shared" si="10"/>
        <v>#REF!</v>
      </c>
      <c r="AG27" s="127" t="e">
        <f t="shared" si="10"/>
        <v>#REF!</v>
      </c>
      <c r="AH27" s="127" t="e">
        <f t="shared" si="8"/>
        <v>#REF!</v>
      </c>
      <c r="AI27" s="127" t="e">
        <f t="shared" si="8"/>
        <v>#REF!</v>
      </c>
      <c r="AJ27" s="127" t="e">
        <f t="shared" si="8"/>
        <v>#REF!</v>
      </c>
      <c r="AK27" s="127" t="e">
        <f t="shared" si="8"/>
        <v>#REF!</v>
      </c>
      <c r="AL27" s="127" t="e">
        <f t="shared" si="8"/>
        <v>#REF!</v>
      </c>
      <c r="AM27" s="127" t="e">
        <f t="shared" si="8"/>
        <v>#REF!</v>
      </c>
      <c r="AN27" s="127" t="e">
        <f t="shared" si="8"/>
        <v>#REF!</v>
      </c>
      <c r="AO27" s="127" t="e">
        <f t="shared" si="8"/>
        <v>#REF!</v>
      </c>
      <c r="AP27" s="127" t="e">
        <f t="shared" si="8"/>
        <v>#REF!</v>
      </c>
      <c r="AQ27" s="127" t="e">
        <f t="shared" si="8"/>
        <v>#REF!</v>
      </c>
      <c r="AR27" s="117" t="e">
        <f t="shared" si="5"/>
        <v>#REF!</v>
      </c>
      <c r="AS27" s="207" t="e">
        <f t="shared" ref="AS27:BE42" si="11">IF(AND($E27&gt;=AS$4,$E27&lt;=AS$5),($J27),0)</f>
        <v>#REF!</v>
      </c>
      <c r="AT27" s="207" t="e">
        <f t="shared" si="11"/>
        <v>#REF!</v>
      </c>
      <c r="AU27" s="207" t="e">
        <f t="shared" si="11"/>
        <v>#REF!</v>
      </c>
      <c r="AV27" s="207" t="e">
        <f t="shared" si="11"/>
        <v>#REF!</v>
      </c>
      <c r="AW27" s="207" t="e">
        <f t="shared" si="11"/>
        <v>#REF!</v>
      </c>
      <c r="AX27" s="207" t="e">
        <f t="shared" si="11"/>
        <v>#REF!</v>
      </c>
      <c r="AY27" s="207" t="e">
        <f t="shared" si="11"/>
        <v>#REF!</v>
      </c>
      <c r="AZ27" s="207" t="e">
        <f t="shared" si="11"/>
        <v>#REF!</v>
      </c>
      <c r="BA27" s="207" t="e">
        <f t="shared" si="9"/>
        <v>#REF!</v>
      </c>
      <c r="BB27" s="207" t="e">
        <f t="shared" si="9"/>
        <v>#REF!</v>
      </c>
      <c r="BC27" s="207" t="e">
        <f t="shared" si="9"/>
        <v>#REF!</v>
      </c>
      <c r="BD27" s="207" t="e">
        <f t="shared" si="9"/>
        <v>#REF!</v>
      </c>
      <c r="BE27" s="217" t="e">
        <f t="shared" si="9"/>
        <v>#REF!</v>
      </c>
    </row>
    <row r="28" spans="1:57" ht="12.9" hidden="1" x14ac:dyDescent="0.5">
      <c r="A28" s="631"/>
      <c r="B28" s="120" t="e">
        <f>#REF!</f>
        <v>#REF!</v>
      </c>
      <c r="C28" s="120" t="e">
        <f>#REF!</f>
        <v>#REF!</v>
      </c>
      <c r="D28" s="120" t="e">
        <f>#REF!</f>
        <v>#REF!</v>
      </c>
      <c r="E28" s="120" t="e">
        <f>#REF!</f>
        <v>#REF!</v>
      </c>
      <c r="F28" s="120">
        <v>42966</v>
      </c>
      <c r="G28" s="206">
        <v>1</v>
      </c>
      <c r="H28" s="206" t="e">
        <f>#REF!</f>
        <v>#REF!</v>
      </c>
      <c r="I28" s="123">
        <v>13</v>
      </c>
      <c r="J28" s="124" t="e">
        <f t="shared" si="1"/>
        <v>#REF!</v>
      </c>
      <c r="K28" s="125" t="e">
        <f t="shared" si="2"/>
        <v>#REF!</v>
      </c>
      <c r="L28" s="126"/>
      <c r="M28" s="127" t="e">
        <f t="shared" ref="M28:AB43" si="12">IF($E28&gt;M$4,0,IF($E28&gt;=L$4,IF($F28&gt;=M$4,((M$4-$E28)/$G28)*$K28),IF($E28&lt;L$4,IF($F28&gt;=M$4,((M$4-L$4)/$G28)*$K28,IF($F28&gt;L$4,IF($F28&lt;M$4,(($F28-L$4)/$G28)*$K28),0)))))</f>
        <v>#REF!</v>
      </c>
      <c r="N28" s="127" t="e">
        <f t="shared" si="12"/>
        <v>#REF!</v>
      </c>
      <c r="O28" s="127" t="e">
        <f t="shared" si="12"/>
        <v>#REF!</v>
      </c>
      <c r="P28" s="127" t="e">
        <f t="shared" si="12"/>
        <v>#REF!</v>
      </c>
      <c r="Q28" s="127" t="e">
        <f t="shared" si="12"/>
        <v>#REF!</v>
      </c>
      <c r="R28" s="127" t="e">
        <f t="shared" si="12"/>
        <v>#REF!</v>
      </c>
      <c r="S28" s="127" t="e">
        <f t="shared" si="12"/>
        <v>#REF!</v>
      </c>
      <c r="T28" s="127" t="e">
        <f t="shared" si="12"/>
        <v>#REF!</v>
      </c>
      <c r="U28" s="127" t="e">
        <f t="shared" si="12"/>
        <v>#REF!</v>
      </c>
      <c r="V28" s="127" t="e">
        <f t="shared" si="12"/>
        <v>#REF!</v>
      </c>
      <c r="W28" s="127" t="e">
        <f t="shared" si="12"/>
        <v>#REF!</v>
      </c>
      <c r="X28" s="127" t="e">
        <f t="shared" si="12"/>
        <v>#REF!</v>
      </c>
      <c r="Y28" s="127" t="e">
        <f t="shared" si="12"/>
        <v>#REF!</v>
      </c>
      <c r="Z28" s="127" t="e">
        <f t="shared" si="12"/>
        <v>#REF!</v>
      </c>
      <c r="AA28" s="127" t="e">
        <f t="shared" si="12"/>
        <v>#REF!</v>
      </c>
      <c r="AB28" s="127" t="e">
        <f t="shared" si="12"/>
        <v>#REF!</v>
      </c>
      <c r="AC28" s="127" t="e">
        <f t="shared" si="10"/>
        <v>#REF!</v>
      </c>
      <c r="AD28" s="127" t="e">
        <f t="shared" si="10"/>
        <v>#REF!</v>
      </c>
      <c r="AE28" s="127" t="e">
        <f t="shared" si="10"/>
        <v>#REF!</v>
      </c>
      <c r="AF28" s="127" t="e">
        <f t="shared" si="10"/>
        <v>#REF!</v>
      </c>
      <c r="AG28" s="127" t="e">
        <f t="shared" si="10"/>
        <v>#REF!</v>
      </c>
      <c r="AH28" s="127" t="e">
        <f t="shared" si="10"/>
        <v>#REF!</v>
      </c>
      <c r="AI28" s="127" t="e">
        <f t="shared" si="10"/>
        <v>#REF!</v>
      </c>
      <c r="AJ28" s="127" t="e">
        <f t="shared" si="10"/>
        <v>#REF!</v>
      </c>
      <c r="AK28" s="127" t="e">
        <f t="shared" si="10"/>
        <v>#REF!</v>
      </c>
      <c r="AL28" s="127" t="e">
        <f t="shared" si="10"/>
        <v>#REF!</v>
      </c>
      <c r="AM28" s="127" t="e">
        <f t="shared" si="10"/>
        <v>#REF!</v>
      </c>
      <c r="AN28" s="127" t="e">
        <f t="shared" si="10"/>
        <v>#REF!</v>
      </c>
      <c r="AO28" s="127" t="e">
        <f t="shared" si="10"/>
        <v>#REF!</v>
      </c>
      <c r="AP28" s="127" t="e">
        <f t="shared" si="10"/>
        <v>#REF!</v>
      </c>
      <c r="AQ28" s="127" t="e">
        <f t="shared" si="10"/>
        <v>#REF!</v>
      </c>
      <c r="AR28" s="117" t="e">
        <f t="shared" si="5"/>
        <v>#REF!</v>
      </c>
      <c r="AS28" s="207" t="e">
        <f t="shared" si="11"/>
        <v>#REF!</v>
      </c>
      <c r="AT28" s="207" t="e">
        <f t="shared" si="11"/>
        <v>#REF!</v>
      </c>
      <c r="AU28" s="207" t="e">
        <f t="shared" si="11"/>
        <v>#REF!</v>
      </c>
      <c r="AV28" s="207" t="e">
        <f t="shared" si="11"/>
        <v>#REF!</v>
      </c>
      <c r="AW28" s="207" t="e">
        <f t="shared" si="11"/>
        <v>#REF!</v>
      </c>
      <c r="AX28" s="207" t="e">
        <f t="shared" si="11"/>
        <v>#REF!</v>
      </c>
      <c r="AY28" s="207" t="e">
        <f t="shared" si="11"/>
        <v>#REF!</v>
      </c>
      <c r="AZ28" s="207" t="e">
        <f t="shared" si="11"/>
        <v>#REF!</v>
      </c>
      <c r="BA28" s="207" t="e">
        <f t="shared" si="9"/>
        <v>#REF!</v>
      </c>
      <c r="BB28" s="207" t="e">
        <f t="shared" si="9"/>
        <v>#REF!</v>
      </c>
      <c r="BC28" s="207" t="e">
        <f t="shared" si="9"/>
        <v>#REF!</v>
      </c>
      <c r="BD28" s="207" t="e">
        <f t="shared" si="9"/>
        <v>#REF!</v>
      </c>
      <c r="BE28" s="217" t="e">
        <f t="shared" si="9"/>
        <v>#REF!</v>
      </c>
    </row>
    <row r="29" spans="1:57" ht="12.9" hidden="1" x14ac:dyDescent="0.5">
      <c r="A29" s="631"/>
      <c r="B29" s="120" t="e">
        <f>#REF!</f>
        <v>#REF!</v>
      </c>
      <c r="C29" s="120" t="e">
        <f>#REF!</f>
        <v>#REF!</v>
      </c>
      <c r="D29" s="120" t="e">
        <f>#REF!</f>
        <v>#REF!</v>
      </c>
      <c r="E29" s="120" t="e">
        <f>#REF!</f>
        <v>#REF!</v>
      </c>
      <c r="F29" s="120" t="e">
        <f>#REF!</f>
        <v>#REF!</v>
      </c>
      <c r="G29" s="206" t="e">
        <f>#REF!</f>
        <v>#REF!</v>
      </c>
      <c r="H29" s="206" t="e">
        <f>#REF!</f>
        <v>#REF!</v>
      </c>
      <c r="I29" s="123">
        <v>13</v>
      </c>
      <c r="J29" s="124" t="e">
        <f t="shared" si="1"/>
        <v>#REF!</v>
      </c>
      <c r="K29" s="125" t="e">
        <f t="shared" si="2"/>
        <v>#REF!</v>
      </c>
      <c r="L29" s="126"/>
      <c r="M29" s="127" t="e">
        <f t="shared" si="12"/>
        <v>#REF!</v>
      </c>
      <c r="N29" s="127" t="e">
        <f t="shared" si="12"/>
        <v>#REF!</v>
      </c>
      <c r="O29" s="127" t="e">
        <f t="shared" si="12"/>
        <v>#REF!</v>
      </c>
      <c r="P29" s="127" t="e">
        <f t="shared" si="12"/>
        <v>#REF!</v>
      </c>
      <c r="Q29" s="127" t="e">
        <f t="shared" si="12"/>
        <v>#REF!</v>
      </c>
      <c r="R29" s="127" t="e">
        <f t="shared" si="12"/>
        <v>#REF!</v>
      </c>
      <c r="S29" s="127" t="e">
        <f t="shared" si="12"/>
        <v>#REF!</v>
      </c>
      <c r="T29" s="127" t="e">
        <f t="shared" si="12"/>
        <v>#REF!</v>
      </c>
      <c r="U29" s="127" t="e">
        <f t="shared" si="12"/>
        <v>#REF!</v>
      </c>
      <c r="V29" s="127" t="e">
        <f t="shared" si="12"/>
        <v>#REF!</v>
      </c>
      <c r="W29" s="127" t="e">
        <f t="shared" si="12"/>
        <v>#REF!</v>
      </c>
      <c r="X29" s="127" t="e">
        <f t="shared" si="12"/>
        <v>#REF!</v>
      </c>
      <c r="Y29" s="127" t="e">
        <f t="shared" si="12"/>
        <v>#REF!</v>
      </c>
      <c r="Z29" s="127" t="e">
        <f t="shared" si="12"/>
        <v>#REF!</v>
      </c>
      <c r="AA29" s="127" t="e">
        <f t="shared" si="12"/>
        <v>#REF!</v>
      </c>
      <c r="AB29" s="127" t="e">
        <f t="shared" si="12"/>
        <v>#REF!</v>
      </c>
      <c r="AC29" s="127" t="e">
        <f t="shared" si="10"/>
        <v>#REF!</v>
      </c>
      <c r="AD29" s="127" t="e">
        <f t="shared" si="10"/>
        <v>#REF!</v>
      </c>
      <c r="AE29" s="127" t="e">
        <f t="shared" si="10"/>
        <v>#REF!</v>
      </c>
      <c r="AF29" s="127" t="e">
        <f t="shared" si="10"/>
        <v>#REF!</v>
      </c>
      <c r="AG29" s="127" t="e">
        <f t="shared" si="10"/>
        <v>#REF!</v>
      </c>
      <c r="AH29" s="127" t="e">
        <f t="shared" si="10"/>
        <v>#REF!</v>
      </c>
      <c r="AI29" s="127" t="e">
        <f t="shared" si="10"/>
        <v>#REF!</v>
      </c>
      <c r="AJ29" s="127" t="e">
        <f t="shared" si="10"/>
        <v>#REF!</v>
      </c>
      <c r="AK29" s="127" t="e">
        <f t="shared" si="10"/>
        <v>#REF!</v>
      </c>
      <c r="AL29" s="127" t="e">
        <f t="shared" si="10"/>
        <v>#REF!</v>
      </c>
      <c r="AM29" s="127" t="e">
        <f t="shared" si="10"/>
        <v>#REF!</v>
      </c>
      <c r="AN29" s="127" t="e">
        <f t="shared" si="10"/>
        <v>#REF!</v>
      </c>
      <c r="AO29" s="127" t="e">
        <f t="shared" si="10"/>
        <v>#REF!</v>
      </c>
      <c r="AP29" s="127" t="e">
        <f t="shared" si="10"/>
        <v>#REF!</v>
      </c>
      <c r="AQ29" s="127" t="e">
        <f t="shared" si="10"/>
        <v>#REF!</v>
      </c>
      <c r="AR29" s="117" t="e">
        <f t="shared" si="5"/>
        <v>#REF!</v>
      </c>
      <c r="AS29" s="207" t="e">
        <f t="shared" si="11"/>
        <v>#REF!</v>
      </c>
      <c r="AT29" s="207" t="e">
        <f t="shared" si="11"/>
        <v>#REF!</v>
      </c>
      <c r="AU29" s="207" t="e">
        <f t="shared" si="11"/>
        <v>#REF!</v>
      </c>
      <c r="AV29" s="207" t="e">
        <f t="shared" si="11"/>
        <v>#REF!</v>
      </c>
      <c r="AW29" s="207" t="e">
        <f t="shared" si="11"/>
        <v>#REF!</v>
      </c>
      <c r="AX29" s="207" t="e">
        <f t="shared" si="11"/>
        <v>#REF!</v>
      </c>
      <c r="AY29" s="207" t="e">
        <f t="shared" si="11"/>
        <v>#REF!</v>
      </c>
      <c r="AZ29" s="207" t="e">
        <f t="shared" si="11"/>
        <v>#REF!</v>
      </c>
      <c r="BA29" s="207" t="e">
        <f t="shared" si="9"/>
        <v>#REF!</v>
      </c>
      <c r="BB29" s="207" t="e">
        <f t="shared" si="9"/>
        <v>#REF!</v>
      </c>
      <c r="BC29" s="207" t="e">
        <f t="shared" si="9"/>
        <v>#REF!</v>
      </c>
      <c r="BD29" s="207" t="e">
        <f t="shared" si="9"/>
        <v>#REF!</v>
      </c>
      <c r="BE29" s="217" t="e">
        <f t="shared" si="9"/>
        <v>#REF!</v>
      </c>
    </row>
    <row r="30" spans="1:57" ht="12.9" hidden="1" x14ac:dyDescent="0.5">
      <c r="A30" s="631"/>
      <c r="B30" s="120" t="e">
        <f>#REF!</f>
        <v>#REF!</v>
      </c>
      <c r="C30" s="120" t="e">
        <f>#REF!</f>
        <v>#REF!</v>
      </c>
      <c r="D30" s="120" t="e">
        <f>#REF!</f>
        <v>#REF!</v>
      </c>
      <c r="E30" s="120" t="e">
        <f>#REF!</f>
        <v>#REF!</v>
      </c>
      <c r="F30" s="120" t="e">
        <f>#REF!</f>
        <v>#REF!</v>
      </c>
      <c r="G30" s="206" t="e">
        <f>#REF!</f>
        <v>#REF!</v>
      </c>
      <c r="H30" s="206" t="e">
        <f>#REF!</f>
        <v>#REF!</v>
      </c>
      <c r="I30" s="123">
        <v>13</v>
      </c>
      <c r="J30" s="124" t="e">
        <f t="shared" si="1"/>
        <v>#REF!</v>
      </c>
      <c r="K30" s="125" t="e">
        <f t="shared" si="2"/>
        <v>#REF!</v>
      </c>
      <c r="L30" s="126"/>
      <c r="M30" s="127" t="e">
        <f t="shared" si="12"/>
        <v>#REF!</v>
      </c>
      <c r="N30" s="127" t="e">
        <f t="shared" si="12"/>
        <v>#REF!</v>
      </c>
      <c r="O30" s="127" t="e">
        <f t="shared" si="12"/>
        <v>#REF!</v>
      </c>
      <c r="P30" s="127" t="e">
        <f t="shared" si="12"/>
        <v>#REF!</v>
      </c>
      <c r="Q30" s="127" t="e">
        <f t="shared" si="12"/>
        <v>#REF!</v>
      </c>
      <c r="R30" s="127" t="e">
        <f t="shared" si="12"/>
        <v>#REF!</v>
      </c>
      <c r="S30" s="127" t="e">
        <f t="shared" si="12"/>
        <v>#REF!</v>
      </c>
      <c r="T30" s="127" t="e">
        <f t="shared" si="12"/>
        <v>#REF!</v>
      </c>
      <c r="U30" s="127" t="e">
        <f t="shared" si="12"/>
        <v>#REF!</v>
      </c>
      <c r="V30" s="127" t="e">
        <f t="shared" si="12"/>
        <v>#REF!</v>
      </c>
      <c r="W30" s="127" t="e">
        <f t="shared" si="12"/>
        <v>#REF!</v>
      </c>
      <c r="X30" s="127" t="e">
        <f t="shared" si="12"/>
        <v>#REF!</v>
      </c>
      <c r="Y30" s="127" t="e">
        <f t="shared" si="12"/>
        <v>#REF!</v>
      </c>
      <c r="Z30" s="127" t="e">
        <f t="shared" si="12"/>
        <v>#REF!</v>
      </c>
      <c r="AA30" s="127" t="e">
        <f t="shared" si="12"/>
        <v>#REF!</v>
      </c>
      <c r="AB30" s="127" t="e">
        <f t="shared" si="12"/>
        <v>#REF!</v>
      </c>
      <c r="AC30" s="127" t="e">
        <f t="shared" si="10"/>
        <v>#REF!</v>
      </c>
      <c r="AD30" s="127" t="e">
        <f t="shared" si="10"/>
        <v>#REF!</v>
      </c>
      <c r="AE30" s="127" t="e">
        <f t="shared" si="10"/>
        <v>#REF!</v>
      </c>
      <c r="AF30" s="127" t="e">
        <f t="shared" si="10"/>
        <v>#REF!</v>
      </c>
      <c r="AG30" s="127" t="e">
        <f t="shared" si="10"/>
        <v>#REF!</v>
      </c>
      <c r="AH30" s="127" t="e">
        <f t="shared" si="10"/>
        <v>#REF!</v>
      </c>
      <c r="AI30" s="127" t="e">
        <f t="shared" si="10"/>
        <v>#REF!</v>
      </c>
      <c r="AJ30" s="127" t="e">
        <f t="shared" si="10"/>
        <v>#REF!</v>
      </c>
      <c r="AK30" s="127" t="e">
        <f t="shared" si="10"/>
        <v>#REF!</v>
      </c>
      <c r="AL30" s="127" t="e">
        <f t="shared" si="10"/>
        <v>#REF!</v>
      </c>
      <c r="AM30" s="127" t="e">
        <f t="shared" si="10"/>
        <v>#REF!</v>
      </c>
      <c r="AN30" s="127" t="e">
        <f t="shared" si="10"/>
        <v>#REF!</v>
      </c>
      <c r="AO30" s="127" t="e">
        <f t="shared" si="10"/>
        <v>#REF!</v>
      </c>
      <c r="AP30" s="127" t="e">
        <f t="shared" si="10"/>
        <v>#REF!</v>
      </c>
      <c r="AQ30" s="127" t="e">
        <f t="shared" si="10"/>
        <v>#REF!</v>
      </c>
      <c r="AR30" s="117" t="e">
        <f t="shared" si="5"/>
        <v>#REF!</v>
      </c>
      <c r="AS30" s="207" t="e">
        <f t="shared" si="11"/>
        <v>#REF!</v>
      </c>
      <c r="AT30" s="207" t="e">
        <f t="shared" si="11"/>
        <v>#REF!</v>
      </c>
      <c r="AU30" s="207" t="e">
        <f t="shared" si="11"/>
        <v>#REF!</v>
      </c>
      <c r="AV30" s="207" t="e">
        <f t="shared" si="11"/>
        <v>#REF!</v>
      </c>
      <c r="AW30" s="207" t="e">
        <f t="shared" si="11"/>
        <v>#REF!</v>
      </c>
      <c r="AX30" s="207" t="e">
        <f t="shared" si="11"/>
        <v>#REF!</v>
      </c>
      <c r="AY30" s="207" t="e">
        <f t="shared" si="11"/>
        <v>#REF!</v>
      </c>
      <c r="AZ30" s="207" t="e">
        <f t="shared" si="11"/>
        <v>#REF!</v>
      </c>
      <c r="BA30" s="207" t="e">
        <f t="shared" si="9"/>
        <v>#REF!</v>
      </c>
      <c r="BB30" s="207" t="e">
        <f t="shared" si="9"/>
        <v>#REF!</v>
      </c>
      <c r="BC30" s="207" t="e">
        <f t="shared" si="9"/>
        <v>#REF!</v>
      </c>
      <c r="BD30" s="207" t="e">
        <f t="shared" si="9"/>
        <v>#REF!</v>
      </c>
      <c r="BE30" s="217" t="e">
        <f t="shared" si="9"/>
        <v>#REF!</v>
      </c>
    </row>
    <row r="31" spans="1:57" ht="12.9" hidden="1" x14ac:dyDescent="0.5">
      <c r="A31" s="631"/>
      <c r="B31" s="120" t="e">
        <f>#REF!</f>
        <v>#REF!</v>
      </c>
      <c r="C31" s="120" t="e">
        <f>#REF!</f>
        <v>#REF!</v>
      </c>
      <c r="D31" s="120" t="e">
        <f>#REF!</f>
        <v>#REF!</v>
      </c>
      <c r="E31" s="120" t="e">
        <f>#REF!</f>
        <v>#REF!</v>
      </c>
      <c r="F31" s="120" t="e">
        <f>#REF!</f>
        <v>#REF!</v>
      </c>
      <c r="G31" s="206" t="e">
        <f>#REF!</f>
        <v>#REF!</v>
      </c>
      <c r="H31" s="206" t="e">
        <f>#REF!</f>
        <v>#REF!</v>
      </c>
      <c r="I31" s="123">
        <v>13</v>
      </c>
      <c r="J31" s="124" t="e">
        <f t="shared" si="1"/>
        <v>#REF!</v>
      </c>
      <c r="K31" s="125" t="e">
        <f t="shared" si="2"/>
        <v>#REF!</v>
      </c>
      <c r="L31" s="126"/>
      <c r="M31" s="127" t="e">
        <f t="shared" si="12"/>
        <v>#REF!</v>
      </c>
      <c r="N31" s="127" t="e">
        <f t="shared" si="12"/>
        <v>#REF!</v>
      </c>
      <c r="O31" s="127" t="e">
        <f t="shared" si="12"/>
        <v>#REF!</v>
      </c>
      <c r="P31" s="127" t="e">
        <f t="shared" si="12"/>
        <v>#REF!</v>
      </c>
      <c r="Q31" s="127" t="e">
        <f t="shared" si="12"/>
        <v>#REF!</v>
      </c>
      <c r="R31" s="127" t="e">
        <f t="shared" si="12"/>
        <v>#REF!</v>
      </c>
      <c r="S31" s="127" t="e">
        <f t="shared" si="12"/>
        <v>#REF!</v>
      </c>
      <c r="T31" s="127" t="e">
        <f t="shared" si="12"/>
        <v>#REF!</v>
      </c>
      <c r="U31" s="127" t="e">
        <f t="shared" si="12"/>
        <v>#REF!</v>
      </c>
      <c r="V31" s="127" t="e">
        <f t="shared" si="12"/>
        <v>#REF!</v>
      </c>
      <c r="W31" s="127" t="e">
        <f t="shared" si="12"/>
        <v>#REF!</v>
      </c>
      <c r="X31" s="127" t="e">
        <f t="shared" si="12"/>
        <v>#REF!</v>
      </c>
      <c r="Y31" s="127" t="e">
        <f t="shared" si="12"/>
        <v>#REF!</v>
      </c>
      <c r="Z31" s="127" t="e">
        <f t="shared" si="12"/>
        <v>#REF!</v>
      </c>
      <c r="AA31" s="127" t="e">
        <f t="shared" si="12"/>
        <v>#REF!</v>
      </c>
      <c r="AB31" s="127" t="e">
        <f t="shared" si="12"/>
        <v>#REF!</v>
      </c>
      <c r="AC31" s="127" t="e">
        <f t="shared" si="10"/>
        <v>#REF!</v>
      </c>
      <c r="AD31" s="127" t="e">
        <f t="shared" si="10"/>
        <v>#REF!</v>
      </c>
      <c r="AE31" s="127" t="e">
        <f t="shared" si="10"/>
        <v>#REF!</v>
      </c>
      <c r="AF31" s="127" t="e">
        <f t="shared" si="10"/>
        <v>#REF!</v>
      </c>
      <c r="AG31" s="127" t="e">
        <f t="shared" si="10"/>
        <v>#REF!</v>
      </c>
      <c r="AH31" s="127" t="e">
        <f t="shared" si="10"/>
        <v>#REF!</v>
      </c>
      <c r="AI31" s="127" t="e">
        <f t="shared" si="10"/>
        <v>#REF!</v>
      </c>
      <c r="AJ31" s="127" t="e">
        <f t="shared" si="10"/>
        <v>#REF!</v>
      </c>
      <c r="AK31" s="127" t="e">
        <f t="shared" si="10"/>
        <v>#REF!</v>
      </c>
      <c r="AL31" s="127" t="e">
        <f t="shared" si="10"/>
        <v>#REF!</v>
      </c>
      <c r="AM31" s="127" t="e">
        <f t="shared" si="10"/>
        <v>#REF!</v>
      </c>
      <c r="AN31" s="127" t="e">
        <f t="shared" si="10"/>
        <v>#REF!</v>
      </c>
      <c r="AO31" s="127" t="e">
        <f t="shared" si="10"/>
        <v>#REF!</v>
      </c>
      <c r="AP31" s="127" t="e">
        <f t="shared" si="10"/>
        <v>#REF!</v>
      </c>
      <c r="AQ31" s="127" t="e">
        <f t="shared" si="10"/>
        <v>#REF!</v>
      </c>
      <c r="AR31" s="117" t="e">
        <f t="shared" si="5"/>
        <v>#REF!</v>
      </c>
      <c r="AS31" s="207" t="e">
        <f t="shared" si="11"/>
        <v>#REF!</v>
      </c>
      <c r="AT31" s="207" t="e">
        <f t="shared" si="11"/>
        <v>#REF!</v>
      </c>
      <c r="AU31" s="207" t="e">
        <f t="shared" si="11"/>
        <v>#REF!</v>
      </c>
      <c r="AV31" s="207" t="e">
        <f t="shared" si="11"/>
        <v>#REF!</v>
      </c>
      <c r="AW31" s="207" t="e">
        <f t="shared" si="11"/>
        <v>#REF!</v>
      </c>
      <c r="AX31" s="207" t="e">
        <f t="shared" si="11"/>
        <v>#REF!</v>
      </c>
      <c r="AY31" s="207" t="e">
        <f t="shared" si="11"/>
        <v>#REF!</v>
      </c>
      <c r="AZ31" s="207" t="e">
        <f t="shared" si="11"/>
        <v>#REF!</v>
      </c>
      <c r="BA31" s="207" t="e">
        <f t="shared" si="9"/>
        <v>#REF!</v>
      </c>
      <c r="BB31" s="207" t="e">
        <f t="shared" si="9"/>
        <v>#REF!</v>
      </c>
      <c r="BC31" s="207" t="e">
        <f t="shared" si="9"/>
        <v>#REF!</v>
      </c>
      <c r="BD31" s="207" t="e">
        <f t="shared" si="9"/>
        <v>#REF!</v>
      </c>
      <c r="BE31" s="217" t="e">
        <f t="shared" si="9"/>
        <v>#REF!</v>
      </c>
    </row>
    <row r="32" spans="1:57" ht="12.9" hidden="1" x14ac:dyDescent="0.5">
      <c r="A32" s="631"/>
      <c r="B32" s="120" t="e">
        <f>#REF!</f>
        <v>#REF!</v>
      </c>
      <c r="C32" s="120" t="e">
        <f>#REF!</f>
        <v>#REF!</v>
      </c>
      <c r="D32" s="120" t="e">
        <f>#REF!</f>
        <v>#REF!</v>
      </c>
      <c r="E32" s="120" t="e">
        <f>#REF!</f>
        <v>#REF!</v>
      </c>
      <c r="F32" s="120" t="e">
        <f>#REF!</f>
        <v>#REF!</v>
      </c>
      <c r="G32" s="206" t="e">
        <f>#REF!</f>
        <v>#REF!</v>
      </c>
      <c r="H32" s="206" t="e">
        <f>#REF!</f>
        <v>#REF!</v>
      </c>
      <c r="I32" s="123">
        <v>13</v>
      </c>
      <c r="J32" s="124" t="e">
        <f t="shared" si="1"/>
        <v>#REF!</v>
      </c>
      <c r="K32" s="125" t="e">
        <f t="shared" si="2"/>
        <v>#REF!</v>
      </c>
      <c r="L32" s="126"/>
      <c r="M32" s="127" t="e">
        <f t="shared" si="12"/>
        <v>#REF!</v>
      </c>
      <c r="N32" s="127" t="e">
        <f t="shared" si="12"/>
        <v>#REF!</v>
      </c>
      <c r="O32" s="127" t="e">
        <f t="shared" si="12"/>
        <v>#REF!</v>
      </c>
      <c r="P32" s="127" t="e">
        <f t="shared" si="12"/>
        <v>#REF!</v>
      </c>
      <c r="Q32" s="127" t="e">
        <f t="shared" si="12"/>
        <v>#REF!</v>
      </c>
      <c r="R32" s="127" t="e">
        <f t="shared" si="12"/>
        <v>#REF!</v>
      </c>
      <c r="S32" s="127" t="e">
        <f t="shared" si="12"/>
        <v>#REF!</v>
      </c>
      <c r="T32" s="127" t="e">
        <f t="shared" si="12"/>
        <v>#REF!</v>
      </c>
      <c r="U32" s="127" t="e">
        <f t="shared" si="12"/>
        <v>#REF!</v>
      </c>
      <c r="V32" s="127" t="e">
        <f t="shared" si="12"/>
        <v>#REF!</v>
      </c>
      <c r="W32" s="127" t="e">
        <f t="shared" si="12"/>
        <v>#REF!</v>
      </c>
      <c r="X32" s="127" t="e">
        <f t="shared" si="12"/>
        <v>#REF!</v>
      </c>
      <c r="Y32" s="127" t="e">
        <f t="shared" si="12"/>
        <v>#REF!</v>
      </c>
      <c r="Z32" s="127" t="e">
        <f t="shared" si="12"/>
        <v>#REF!</v>
      </c>
      <c r="AA32" s="127" t="e">
        <f t="shared" si="12"/>
        <v>#REF!</v>
      </c>
      <c r="AB32" s="127" t="e">
        <f t="shared" si="12"/>
        <v>#REF!</v>
      </c>
      <c r="AC32" s="127" t="e">
        <f t="shared" si="10"/>
        <v>#REF!</v>
      </c>
      <c r="AD32" s="127" t="e">
        <f t="shared" si="10"/>
        <v>#REF!</v>
      </c>
      <c r="AE32" s="127" t="e">
        <f t="shared" si="10"/>
        <v>#REF!</v>
      </c>
      <c r="AF32" s="127" t="e">
        <f t="shared" si="10"/>
        <v>#REF!</v>
      </c>
      <c r="AG32" s="127" t="e">
        <f t="shared" si="10"/>
        <v>#REF!</v>
      </c>
      <c r="AH32" s="127" t="e">
        <f t="shared" si="10"/>
        <v>#REF!</v>
      </c>
      <c r="AI32" s="127" t="e">
        <f t="shared" si="10"/>
        <v>#REF!</v>
      </c>
      <c r="AJ32" s="127" t="e">
        <f t="shared" si="10"/>
        <v>#REF!</v>
      </c>
      <c r="AK32" s="127" t="e">
        <f t="shared" si="10"/>
        <v>#REF!</v>
      </c>
      <c r="AL32" s="127" t="e">
        <f t="shared" si="10"/>
        <v>#REF!</v>
      </c>
      <c r="AM32" s="127" t="e">
        <f t="shared" si="10"/>
        <v>#REF!</v>
      </c>
      <c r="AN32" s="127" t="e">
        <f t="shared" si="10"/>
        <v>#REF!</v>
      </c>
      <c r="AO32" s="127" t="e">
        <f t="shared" si="10"/>
        <v>#REF!</v>
      </c>
      <c r="AP32" s="127" t="e">
        <f t="shared" si="10"/>
        <v>#REF!</v>
      </c>
      <c r="AQ32" s="127" t="e">
        <f t="shared" si="10"/>
        <v>#REF!</v>
      </c>
      <c r="AR32" s="117" t="e">
        <f t="shared" si="5"/>
        <v>#REF!</v>
      </c>
      <c r="AS32" s="207" t="e">
        <f t="shared" si="11"/>
        <v>#REF!</v>
      </c>
      <c r="AT32" s="207" t="e">
        <f t="shared" si="11"/>
        <v>#REF!</v>
      </c>
      <c r="AU32" s="207" t="e">
        <f t="shared" si="11"/>
        <v>#REF!</v>
      </c>
      <c r="AV32" s="207" t="e">
        <f t="shared" si="11"/>
        <v>#REF!</v>
      </c>
      <c r="AW32" s="207" t="e">
        <f t="shared" si="11"/>
        <v>#REF!</v>
      </c>
      <c r="AX32" s="207" t="e">
        <f t="shared" si="11"/>
        <v>#REF!</v>
      </c>
      <c r="AY32" s="207" t="e">
        <f t="shared" si="11"/>
        <v>#REF!</v>
      </c>
      <c r="AZ32" s="207" t="e">
        <f t="shared" si="11"/>
        <v>#REF!</v>
      </c>
      <c r="BA32" s="207" t="e">
        <f t="shared" si="9"/>
        <v>#REF!</v>
      </c>
      <c r="BB32" s="207" t="e">
        <f t="shared" si="9"/>
        <v>#REF!</v>
      </c>
      <c r="BC32" s="207" t="e">
        <f t="shared" si="9"/>
        <v>#REF!</v>
      </c>
      <c r="BD32" s="207" t="e">
        <f t="shared" si="9"/>
        <v>#REF!</v>
      </c>
      <c r="BE32" s="217" t="e">
        <f t="shared" si="9"/>
        <v>#REF!</v>
      </c>
    </row>
    <row r="33" spans="1:57" ht="12.9" hidden="1" x14ac:dyDescent="0.5">
      <c r="A33" s="631"/>
      <c r="B33" s="120" t="e">
        <f>#REF!</f>
        <v>#REF!</v>
      </c>
      <c r="C33" s="120" t="e">
        <f>#REF!</f>
        <v>#REF!</v>
      </c>
      <c r="D33" s="120" t="e">
        <f>#REF!</f>
        <v>#REF!</v>
      </c>
      <c r="E33" s="120" t="e">
        <f>#REF!</f>
        <v>#REF!</v>
      </c>
      <c r="F33" s="120" t="e">
        <f>#REF!</f>
        <v>#REF!</v>
      </c>
      <c r="G33" s="206" t="e">
        <f>#REF!</f>
        <v>#REF!</v>
      </c>
      <c r="H33" s="206" t="e">
        <f>#REF!</f>
        <v>#REF!</v>
      </c>
      <c r="I33" s="123">
        <v>13</v>
      </c>
      <c r="J33" s="124" t="e">
        <f t="shared" si="1"/>
        <v>#REF!</v>
      </c>
      <c r="K33" s="125" t="e">
        <f t="shared" si="2"/>
        <v>#REF!</v>
      </c>
      <c r="L33" s="126"/>
      <c r="M33" s="127" t="e">
        <f t="shared" si="12"/>
        <v>#REF!</v>
      </c>
      <c r="N33" s="127" t="e">
        <f t="shared" si="12"/>
        <v>#REF!</v>
      </c>
      <c r="O33" s="127" t="e">
        <f t="shared" si="12"/>
        <v>#REF!</v>
      </c>
      <c r="P33" s="127" t="e">
        <f t="shared" si="12"/>
        <v>#REF!</v>
      </c>
      <c r="Q33" s="127" t="e">
        <f t="shared" si="12"/>
        <v>#REF!</v>
      </c>
      <c r="R33" s="127" t="e">
        <f t="shared" si="12"/>
        <v>#REF!</v>
      </c>
      <c r="S33" s="127" t="e">
        <f t="shared" si="12"/>
        <v>#REF!</v>
      </c>
      <c r="T33" s="127" t="e">
        <f t="shared" si="12"/>
        <v>#REF!</v>
      </c>
      <c r="U33" s="127" t="e">
        <f t="shared" si="12"/>
        <v>#REF!</v>
      </c>
      <c r="V33" s="127" t="e">
        <f t="shared" si="12"/>
        <v>#REF!</v>
      </c>
      <c r="W33" s="127" t="e">
        <f t="shared" si="12"/>
        <v>#REF!</v>
      </c>
      <c r="X33" s="127" t="e">
        <f t="shared" si="12"/>
        <v>#REF!</v>
      </c>
      <c r="Y33" s="127" t="e">
        <f t="shared" si="12"/>
        <v>#REF!</v>
      </c>
      <c r="Z33" s="127" t="e">
        <f t="shared" si="12"/>
        <v>#REF!</v>
      </c>
      <c r="AA33" s="127" t="e">
        <f t="shared" si="12"/>
        <v>#REF!</v>
      </c>
      <c r="AB33" s="127" t="e">
        <f t="shared" si="12"/>
        <v>#REF!</v>
      </c>
      <c r="AC33" s="127" t="e">
        <f t="shared" si="10"/>
        <v>#REF!</v>
      </c>
      <c r="AD33" s="127" t="e">
        <f t="shared" si="10"/>
        <v>#REF!</v>
      </c>
      <c r="AE33" s="127" t="e">
        <f t="shared" si="10"/>
        <v>#REF!</v>
      </c>
      <c r="AF33" s="127" t="e">
        <f t="shared" si="10"/>
        <v>#REF!</v>
      </c>
      <c r="AG33" s="127" t="e">
        <f t="shared" si="10"/>
        <v>#REF!</v>
      </c>
      <c r="AH33" s="127" t="e">
        <f t="shared" si="10"/>
        <v>#REF!</v>
      </c>
      <c r="AI33" s="127" t="e">
        <f t="shared" si="10"/>
        <v>#REF!</v>
      </c>
      <c r="AJ33" s="127" t="e">
        <f t="shared" si="10"/>
        <v>#REF!</v>
      </c>
      <c r="AK33" s="127" t="e">
        <f t="shared" si="10"/>
        <v>#REF!</v>
      </c>
      <c r="AL33" s="127" t="e">
        <f t="shared" si="10"/>
        <v>#REF!</v>
      </c>
      <c r="AM33" s="127" t="e">
        <f t="shared" si="10"/>
        <v>#REF!</v>
      </c>
      <c r="AN33" s="127" t="e">
        <f t="shared" si="10"/>
        <v>#REF!</v>
      </c>
      <c r="AO33" s="127" t="e">
        <f t="shared" si="10"/>
        <v>#REF!</v>
      </c>
      <c r="AP33" s="127" t="e">
        <f t="shared" si="10"/>
        <v>#REF!</v>
      </c>
      <c r="AQ33" s="127" t="e">
        <f t="shared" si="10"/>
        <v>#REF!</v>
      </c>
      <c r="AR33" s="117" t="e">
        <f t="shared" si="5"/>
        <v>#REF!</v>
      </c>
      <c r="AS33" s="207" t="e">
        <f t="shared" si="11"/>
        <v>#REF!</v>
      </c>
      <c r="AT33" s="207" t="e">
        <f t="shared" si="11"/>
        <v>#REF!</v>
      </c>
      <c r="AU33" s="207" t="e">
        <f t="shared" si="11"/>
        <v>#REF!</v>
      </c>
      <c r="AV33" s="207" t="e">
        <f t="shared" si="11"/>
        <v>#REF!</v>
      </c>
      <c r="AW33" s="207" t="e">
        <f t="shared" si="11"/>
        <v>#REF!</v>
      </c>
      <c r="AX33" s="207" t="e">
        <f t="shared" si="11"/>
        <v>#REF!</v>
      </c>
      <c r="AY33" s="207" t="e">
        <f t="shared" si="11"/>
        <v>#REF!</v>
      </c>
      <c r="AZ33" s="207" t="e">
        <f t="shared" si="11"/>
        <v>#REF!</v>
      </c>
      <c r="BA33" s="207" t="e">
        <f t="shared" si="9"/>
        <v>#REF!</v>
      </c>
      <c r="BB33" s="207" t="e">
        <f t="shared" si="9"/>
        <v>#REF!</v>
      </c>
      <c r="BC33" s="207" t="e">
        <f t="shared" si="9"/>
        <v>#REF!</v>
      </c>
      <c r="BD33" s="207" t="e">
        <f t="shared" si="9"/>
        <v>#REF!</v>
      </c>
      <c r="BE33" s="217" t="e">
        <f t="shared" si="9"/>
        <v>#REF!</v>
      </c>
    </row>
    <row r="34" spans="1:57" ht="12.9" hidden="1" x14ac:dyDescent="0.5">
      <c r="A34" s="631"/>
      <c r="B34" s="120" t="e">
        <f>#REF!</f>
        <v>#REF!</v>
      </c>
      <c r="C34" s="120" t="e">
        <f>#REF!</f>
        <v>#REF!</v>
      </c>
      <c r="D34" s="120" t="e">
        <f>#REF!</f>
        <v>#REF!</v>
      </c>
      <c r="E34" s="120" t="e">
        <f>#REF!</f>
        <v>#REF!</v>
      </c>
      <c r="F34" s="120" t="e">
        <f>#REF!</f>
        <v>#REF!</v>
      </c>
      <c r="G34" s="206" t="e">
        <f>#REF!</f>
        <v>#REF!</v>
      </c>
      <c r="H34" s="206" t="e">
        <f>#REF!</f>
        <v>#REF!</v>
      </c>
      <c r="I34" s="123">
        <v>13</v>
      </c>
      <c r="J34" s="124" t="e">
        <f t="shared" si="1"/>
        <v>#REF!</v>
      </c>
      <c r="K34" s="125" t="e">
        <f t="shared" si="2"/>
        <v>#REF!</v>
      </c>
      <c r="L34" s="126"/>
      <c r="M34" s="127" t="e">
        <f t="shared" si="12"/>
        <v>#REF!</v>
      </c>
      <c r="N34" s="127" t="e">
        <f t="shared" si="12"/>
        <v>#REF!</v>
      </c>
      <c r="O34" s="127" t="e">
        <f t="shared" si="12"/>
        <v>#REF!</v>
      </c>
      <c r="P34" s="127" t="e">
        <f t="shared" si="12"/>
        <v>#REF!</v>
      </c>
      <c r="Q34" s="127" t="e">
        <f t="shared" si="12"/>
        <v>#REF!</v>
      </c>
      <c r="R34" s="127" t="e">
        <f t="shared" si="12"/>
        <v>#REF!</v>
      </c>
      <c r="S34" s="127" t="e">
        <f t="shared" si="12"/>
        <v>#REF!</v>
      </c>
      <c r="T34" s="127" t="e">
        <f t="shared" si="12"/>
        <v>#REF!</v>
      </c>
      <c r="U34" s="127" t="e">
        <f t="shared" si="12"/>
        <v>#REF!</v>
      </c>
      <c r="V34" s="127" t="e">
        <f t="shared" si="12"/>
        <v>#REF!</v>
      </c>
      <c r="W34" s="127" t="e">
        <f t="shared" si="12"/>
        <v>#REF!</v>
      </c>
      <c r="X34" s="127" t="e">
        <f t="shared" si="12"/>
        <v>#REF!</v>
      </c>
      <c r="Y34" s="127" t="e">
        <f t="shared" si="12"/>
        <v>#REF!</v>
      </c>
      <c r="Z34" s="127" t="e">
        <f t="shared" si="12"/>
        <v>#REF!</v>
      </c>
      <c r="AA34" s="127" t="e">
        <f t="shared" si="12"/>
        <v>#REF!</v>
      </c>
      <c r="AB34" s="127" t="e">
        <f t="shared" si="12"/>
        <v>#REF!</v>
      </c>
      <c r="AC34" s="127" t="e">
        <f t="shared" si="10"/>
        <v>#REF!</v>
      </c>
      <c r="AD34" s="127" t="e">
        <f t="shared" si="10"/>
        <v>#REF!</v>
      </c>
      <c r="AE34" s="127" t="e">
        <f t="shared" si="10"/>
        <v>#REF!</v>
      </c>
      <c r="AF34" s="127" t="e">
        <f t="shared" si="10"/>
        <v>#REF!</v>
      </c>
      <c r="AG34" s="127" t="e">
        <f t="shared" si="10"/>
        <v>#REF!</v>
      </c>
      <c r="AH34" s="127" t="e">
        <f t="shared" si="10"/>
        <v>#REF!</v>
      </c>
      <c r="AI34" s="127" t="e">
        <f t="shared" si="10"/>
        <v>#REF!</v>
      </c>
      <c r="AJ34" s="127" t="e">
        <f t="shared" si="10"/>
        <v>#REF!</v>
      </c>
      <c r="AK34" s="127" t="e">
        <f t="shared" si="10"/>
        <v>#REF!</v>
      </c>
      <c r="AL34" s="127" t="e">
        <f t="shared" si="10"/>
        <v>#REF!</v>
      </c>
      <c r="AM34" s="127" t="e">
        <f t="shared" si="10"/>
        <v>#REF!</v>
      </c>
      <c r="AN34" s="127" t="e">
        <f t="shared" si="10"/>
        <v>#REF!</v>
      </c>
      <c r="AO34" s="127" t="e">
        <f t="shared" si="10"/>
        <v>#REF!</v>
      </c>
      <c r="AP34" s="127" t="e">
        <f t="shared" si="10"/>
        <v>#REF!</v>
      </c>
      <c r="AQ34" s="127" t="e">
        <f t="shared" si="10"/>
        <v>#REF!</v>
      </c>
      <c r="AR34" s="117" t="e">
        <f t="shared" si="5"/>
        <v>#REF!</v>
      </c>
      <c r="AS34" s="207" t="e">
        <f t="shared" si="11"/>
        <v>#REF!</v>
      </c>
      <c r="AT34" s="207" t="e">
        <f t="shared" si="11"/>
        <v>#REF!</v>
      </c>
      <c r="AU34" s="207" t="e">
        <f t="shared" si="11"/>
        <v>#REF!</v>
      </c>
      <c r="AV34" s="207" t="e">
        <f t="shared" si="11"/>
        <v>#REF!</v>
      </c>
      <c r="AW34" s="207" t="e">
        <f t="shared" si="11"/>
        <v>#REF!</v>
      </c>
      <c r="AX34" s="207" t="e">
        <f t="shared" si="11"/>
        <v>#REF!</v>
      </c>
      <c r="AY34" s="207" t="e">
        <f t="shared" si="11"/>
        <v>#REF!</v>
      </c>
      <c r="AZ34" s="207" t="e">
        <f t="shared" si="11"/>
        <v>#REF!</v>
      </c>
      <c r="BA34" s="207" t="e">
        <f t="shared" si="9"/>
        <v>#REF!</v>
      </c>
      <c r="BB34" s="207" t="e">
        <f t="shared" si="9"/>
        <v>#REF!</v>
      </c>
      <c r="BC34" s="207" t="e">
        <f t="shared" si="9"/>
        <v>#REF!</v>
      </c>
      <c r="BD34" s="207" t="e">
        <f t="shared" si="9"/>
        <v>#REF!</v>
      </c>
      <c r="BE34" s="217" t="e">
        <f t="shared" si="9"/>
        <v>#REF!</v>
      </c>
    </row>
    <row r="35" spans="1:57" ht="12.9" hidden="1" x14ac:dyDescent="0.5">
      <c r="A35" s="631"/>
      <c r="B35" s="120" t="e">
        <f>#REF!</f>
        <v>#REF!</v>
      </c>
      <c r="C35" s="120" t="e">
        <f>#REF!</f>
        <v>#REF!</v>
      </c>
      <c r="D35" s="120" t="e">
        <f>#REF!</f>
        <v>#REF!</v>
      </c>
      <c r="E35" s="120" t="e">
        <f>#REF!</f>
        <v>#REF!</v>
      </c>
      <c r="F35" s="120" t="e">
        <f>#REF!</f>
        <v>#REF!</v>
      </c>
      <c r="G35" s="206" t="e">
        <f>#REF!</f>
        <v>#REF!</v>
      </c>
      <c r="H35" s="206" t="e">
        <f>#REF!</f>
        <v>#REF!</v>
      </c>
      <c r="I35" s="123">
        <v>13</v>
      </c>
      <c r="J35" s="124" t="e">
        <f t="shared" si="1"/>
        <v>#REF!</v>
      </c>
      <c r="K35" s="125" t="e">
        <f t="shared" si="2"/>
        <v>#REF!</v>
      </c>
      <c r="L35" s="126"/>
      <c r="M35" s="127" t="e">
        <f t="shared" si="12"/>
        <v>#REF!</v>
      </c>
      <c r="N35" s="127" t="e">
        <f t="shared" si="12"/>
        <v>#REF!</v>
      </c>
      <c r="O35" s="127" t="e">
        <f t="shared" si="12"/>
        <v>#REF!</v>
      </c>
      <c r="P35" s="127" t="e">
        <f t="shared" si="12"/>
        <v>#REF!</v>
      </c>
      <c r="Q35" s="127" t="e">
        <f t="shared" si="12"/>
        <v>#REF!</v>
      </c>
      <c r="R35" s="127" t="e">
        <f t="shared" si="12"/>
        <v>#REF!</v>
      </c>
      <c r="S35" s="127" t="e">
        <f t="shared" si="12"/>
        <v>#REF!</v>
      </c>
      <c r="T35" s="127" t="e">
        <f t="shared" si="12"/>
        <v>#REF!</v>
      </c>
      <c r="U35" s="127" t="e">
        <f t="shared" si="12"/>
        <v>#REF!</v>
      </c>
      <c r="V35" s="127" t="e">
        <f t="shared" si="12"/>
        <v>#REF!</v>
      </c>
      <c r="W35" s="127" t="e">
        <f t="shared" si="12"/>
        <v>#REF!</v>
      </c>
      <c r="X35" s="127" t="e">
        <f t="shared" si="12"/>
        <v>#REF!</v>
      </c>
      <c r="Y35" s="127" t="e">
        <f t="shared" si="12"/>
        <v>#REF!</v>
      </c>
      <c r="Z35" s="127" t="e">
        <f t="shared" si="12"/>
        <v>#REF!</v>
      </c>
      <c r="AA35" s="127" t="e">
        <f t="shared" si="12"/>
        <v>#REF!</v>
      </c>
      <c r="AB35" s="127" t="e">
        <f t="shared" si="12"/>
        <v>#REF!</v>
      </c>
      <c r="AC35" s="127" t="e">
        <f t="shared" si="10"/>
        <v>#REF!</v>
      </c>
      <c r="AD35" s="127" t="e">
        <f t="shared" si="10"/>
        <v>#REF!</v>
      </c>
      <c r="AE35" s="127" t="e">
        <f t="shared" si="10"/>
        <v>#REF!</v>
      </c>
      <c r="AF35" s="127" t="e">
        <f t="shared" si="10"/>
        <v>#REF!</v>
      </c>
      <c r="AG35" s="127" t="e">
        <f t="shared" si="10"/>
        <v>#REF!</v>
      </c>
      <c r="AH35" s="127" t="e">
        <f t="shared" si="10"/>
        <v>#REF!</v>
      </c>
      <c r="AI35" s="127" t="e">
        <f t="shared" si="10"/>
        <v>#REF!</v>
      </c>
      <c r="AJ35" s="127" t="e">
        <f t="shared" si="10"/>
        <v>#REF!</v>
      </c>
      <c r="AK35" s="127" t="e">
        <f t="shared" si="10"/>
        <v>#REF!</v>
      </c>
      <c r="AL35" s="127" t="e">
        <f t="shared" si="10"/>
        <v>#REF!</v>
      </c>
      <c r="AM35" s="127" t="e">
        <f t="shared" si="10"/>
        <v>#REF!</v>
      </c>
      <c r="AN35" s="127" t="e">
        <f t="shared" si="10"/>
        <v>#REF!</v>
      </c>
      <c r="AO35" s="127" t="e">
        <f t="shared" si="10"/>
        <v>#REF!</v>
      </c>
      <c r="AP35" s="127" t="e">
        <f t="shared" si="10"/>
        <v>#REF!</v>
      </c>
      <c r="AQ35" s="127" t="e">
        <f t="shared" si="10"/>
        <v>#REF!</v>
      </c>
      <c r="AR35" s="117" t="e">
        <f t="shared" si="5"/>
        <v>#REF!</v>
      </c>
      <c r="AS35" s="207" t="e">
        <f t="shared" si="11"/>
        <v>#REF!</v>
      </c>
      <c r="AT35" s="207" t="e">
        <f t="shared" si="11"/>
        <v>#REF!</v>
      </c>
      <c r="AU35" s="207" t="e">
        <f t="shared" si="11"/>
        <v>#REF!</v>
      </c>
      <c r="AV35" s="207" t="e">
        <f t="shared" si="11"/>
        <v>#REF!</v>
      </c>
      <c r="AW35" s="207" t="e">
        <f t="shared" si="11"/>
        <v>#REF!</v>
      </c>
      <c r="AX35" s="207" t="e">
        <f t="shared" si="11"/>
        <v>#REF!</v>
      </c>
      <c r="AY35" s="207" t="e">
        <f t="shared" si="11"/>
        <v>#REF!</v>
      </c>
      <c r="AZ35" s="207" t="e">
        <f t="shared" si="11"/>
        <v>#REF!</v>
      </c>
      <c r="BA35" s="207" t="e">
        <f t="shared" si="9"/>
        <v>#REF!</v>
      </c>
      <c r="BB35" s="207" t="e">
        <f t="shared" si="9"/>
        <v>#REF!</v>
      </c>
      <c r="BC35" s="207" t="e">
        <f t="shared" si="9"/>
        <v>#REF!</v>
      </c>
      <c r="BD35" s="207" t="e">
        <f t="shared" si="9"/>
        <v>#REF!</v>
      </c>
      <c r="BE35" s="217" t="e">
        <f t="shared" si="9"/>
        <v>#REF!</v>
      </c>
    </row>
    <row r="36" spans="1:57" ht="12.9" hidden="1" x14ac:dyDescent="0.5">
      <c r="A36" s="631"/>
      <c r="B36" s="120" t="e">
        <f>#REF!</f>
        <v>#REF!</v>
      </c>
      <c r="C36" s="120" t="e">
        <f>#REF!</f>
        <v>#REF!</v>
      </c>
      <c r="D36" s="120" t="e">
        <f>#REF!</f>
        <v>#REF!</v>
      </c>
      <c r="E36" s="120" t="e">
        <f>#REF!</f>
        <v>#REF!</v>
      </c>
      <c r="F36" s="120" t="e">
        <f>#REF!</f>
        <v>#REF!</v>
      </c>
      <c r="G36" s="206" t="e">
        <f>#REF!</f>
        <v>#REF!</v>
      </c>
      <c r="H36" s="206" t="e">
        <f>#REF!</f>
        <v>#REF!</v>
      </c>
      <c r="I36" s="123">
        <v>13</v>
      </c>
      <c r="J36" s="124" t="e">
        <f t="shared" si="1"/>
        <v>#REF!</v>
      </c>
      <c r="K36" s="125" t="e">
        <f t="shared" si="2"/>
        <v>#REF!</v>
      </c>
      <c r="L36" s="126"/>
      <c r="M36" s="127" t="e">
        <f t="shared" si="12"/>
        <v>#REF!</v>
      </c>
      <c r="N36" s="127" t="e">
        <f t="shared" si="12"/>
        <v>#REF!</v>
      </c>
      <c r="O36" s="127" t="e">
        <f t="shared" si="12"/>
        <v>#REF!</v>
      </c>
      <c r="P36" s="127" t="e">
        <f t="shared" si="12"/>
        <v>#REF!</v>
      </c>
      <c r="Q36" s="127" t="e">
        <f t="shared" si="12"/>
        <v>#REF!</v>
      </c>
      <c r="R36" s="127" t="e">
        <f t="shared" si="12"/>
        <v>#REF!</v>
      </c>
      <c r="S36" s="127" t="e">
        <f t="shared" si="12"/>
        <v>#REF!</v>
      </c>
      <c r="T36" s="127" t="e">
        <f t="shared" si="12"/>
        <v>#REF!</v>
      </c>
      <c r="U36" s="127" t="e">
        <f t="shared" si="12"/>
        <v>#REF!</v>
      </c>
      <c r="V36" s="127" t="e">
        <f t="shared" si="12"/>
        <v>#REF!</v>
      </c>
      <c r="W36" s="127" t="e">
        <f t="shared" si="12"/>
        <v>#REF!</v>
      </c>
      <c r="X36" s="127" t="e">
        <f t="shared" si="12"/>
        <v>#REF!</v>
      </c>
      <c r="Y36" s="127" t="e">
        <f t="shared" si="12"/>
        <v>#REF!</v>
      </c>
      <c r="Z36" s="127" t="e">
        <f t="shared" si="12"/>
        <v>#REF!</v>
      </c>
      <c r="AA36" s="127" t="e">
        <f t="shared" si="12"/>
        <v>#REF!</v>
      </c>
      <c r="AB36" s="127" t="e">
        <f t="shared" si="12"/>
        <v>#REF!</v>
      </c>
      <c r="AC36" s="127" t="e">
        <f t="shared" si="10"/>
        <v>#REF!</v>
      </c>
      <c r="AD36" s="127" t="e">
        <f t="shared" si="10"/>
        <v>#REF!</v>
      </c>
      <c r="AE36" s="127" t="e">
        <f t="shared" si="10"/>
        <v>#REF!</v>
      </c>
      <c r="AF36" s="127" t="e">
        <f t="shared" si="10"/>
        <v>#REF!</v>
      </c>
      <c r="AG36" s="127" t="e">
        <f t="shared" si="10"/>
        <v>#REF!</v>
      </c>
      <c r="AH36" s="127" t="e">
        <f t="shared" si="10"/>
        <v>#REF!</v>
      </c>
      <c r="AI36" s="127" t="e">
        <f t="shared" si="10"/>
        <v>#REF!</v>
      </c>
      <c r="AJ36" s="127" t="e">
        <f t="shared" si="10"/>
        <v>#REF!</v>
      </c>
      <c r="AK36" s="127" t="e">
        <f t="shared" si="10"/>
        <v>#REF!</v>
      </c>
      <c r="AL36" s="127" t="e">
        <f t="shared" si="10"/>
        <v>#REF!</v>
      </c>
      <c r="AM36" s="127" t="e">
        <f t="shared" si="10"/>
        <v>#REF!</v>
      </c>
      <c r="AN36" s="127" t="e">
        <f t="shared" si="10"/>
        <v>#REF!</v>
      </c>
      <c r="AO36" s="127" t="e">
        <f t="shared" si="10"/>
        <v>#REF!</v>
      </c>
      <c r="AP36" s="127" t="e">
        <f t="shared" si="10"/>
        <v>#REF!</v>
      </c>
      <c r="AQ36" s="127" t="e">
        <f t="shared" si="10"/>
        <v>#REF!</v>
      </c>
      <c r="AR36" s="117" t="e">
        <f t="shared" si="5"/>
        <v>#REF!</v>
      </c>
      <c r="AS36" s="207" t="e">
        <f t="shared" si="11"/>
        <v>#REF!</v>
      </c>
      <c r="AT36" s="207" t="e">
        <f t="shared" si="11"/>
        <v>#REF!</v>
      </c>
      <c r="AU36" s="207" t="e">
        <f t="shared" si="11"/>
        <v>#REF!</v>
      </c>
      <c r="AV36" s="207" t="e">
        <f t="shared" si="11"/>
        <v>#REF!</v>
      </c>
      <c r="AW36" s="207" t="e">
        <f t="shared" si="11"/>
        <v>#REF!</v>
      </c>
      <c r="AX36" s="207" t="e">
        <f t="shared" si="11"/>
        <v>#REF!</v>
      </c>
      <c r="AY36" s="207" t="e">
        <f t="shared" si="11"/>
        <v>#REF!</v>
      </c>
      <c r="AZ36" s="207" t="e">
        <f t="shared" si="11"/>
        <v>#REF!</v>
      </c>
      <c r="BA36" s="207" t="e">
        <f t="shared" si="9"/>
        <v>#REF!</v>
      </c>
      <c r="BB36" s="207" t="e">
        <f t="shared" si="9"/>
        <v>#REF!</v>
      </c>
      <c r="BC36" s="207" t="e">
        <f t="shared" si="9"/>
        <v>#REF!</v>
      </c>
      <c r="BD36" s="207" t="e">
        <f t="shared" si="9"/>
        <v>#REF!</v>
      </c>
      <c r="BE36" s="217" t="e">
        <f t="shared" si="9"/>
        <v>#REF!</v>
      </c>
    </row>
    <row r="37" spans="1:57" ht="12.9" hidden="1" x14ac:dyDescent="0.5">
      <c r="A37" s="631"/>
      <c r="B37" s="120" t="e">
        <f>#REF!</f>
        <v>#REF!</v>
      </c>
      <c r="C37" s="120" t="e">
        <f>#REF!</f>
        <v>#REF!</v>
      </c>
      <c r="D37" s="120" t="e">
        <f>#REF!</f>
        <v>#REF!</v>
      </c>
      <c r="E37" s="120" t="e">
        <f>#REF!</f>
        <v>#REF!</v>
      </c>
      <c r="F37" s="120" t="e">
        <f>#REF!</f>
        <v>#REF!</v>
      </c>
      <c r="G37" s="206" t="e">
        <f>#REF!</f>
        <v>#REF!</v>
      </c>
      <c r="H37" s="206" t="e">
        <f>#REF!</f>
        <v>#REF!</v>
      </c>
      <c r="I37" s="123">
        <v>13</v>
      </c>
      <c r="J37" s="124" t="e">
        <f t="shared" si="1"/>
        <v>#REF!</v>
      </c>
      <c r="K37" s="125" t="e">
        <f t="shared" si="2"/>
        <v>#REF!</v>
      </c>
      <c r="L37" s="126"/>
      <c r="M37" s="127" t="e">
        <f t="shared" si="12"/>
        <v>#REF!</v>
      </c>
      <c r="N37" s="127" t="e">
        <f t="shared" si="12"/>
        <v>#REF!</v>
      </c>
      <c r="O37" s="127" t="e">
        <f t="shared" si="12"/>
        <v>#REF!</v>
      </c>
      <c r="P37" s="127" t="e">
        <f t="shared" si="12"/>
        <v>#REF!</v>
      </c>
      <c r="Q37" s="127" t="e">
        <f t="shared" si="12"/>
        <v>#REF!</v>
      </c>
      <c r="R37" s="127" t="e">
        <f t="shared" si="12"/>
        <v>#REF!</v>
      </c>
      <c r="S37" s="127" t="e">
        <f t="shared" si="12"/>
        <v>#REF!</v>
      </c>
      <c r="T37" s="127" t="e">
        <f t="shared" si="12"/>
        <v>#REF!</v>
      </c>
      <c r="U37" s="127" t="e">
        <f t="shared" si="12"/>
        <v>#REF!</v>
      </c>
      <c r="V37" s="127" t="e">
        <f t="shared" si="12"/>
        <v>#REF!</v>
      </c>
      <c r="W37" s="127" t="e">
        <f t="shared" si="12"/>
        <v>#REF!</v>
      </c>
      <c r="X37" s="127" t="e">
        <f t="shared" si="12"/>
        <v>#REF!</v>
      </c>
      <c r="Y37" s="127" t="e">
        <f t="shared" si="12"/>
        <v>#REF!</v>
      </c>
      <c r="Z37" s="127" t="e">
        <f t="shared" si="12"/>
        <v>#REF!</v>
      </c>
      <c r="AA37" s="127" t="e">
        <f t="shared" si="12"/>
        <v>#REF!</v>
      </c>
      <c r="AB37" s="127" t="e">
        <f t="shared" si="12"/>
        <v>#REF!</v>
      </c>
      <c r="AC37" s="127" t="e">
        <f t="shared" si="10"/>
        <v>#REF!</v>
      </c>
      <c r="AD37" s="127" t="e">
        <f t="shared" si="10"/>
        <v>#REF!</v>
      </c>
      <c r="AE37" s="127" t="e">
        <f t="shared" si="10"/>
        <v>#REF!</v>
      </c>
      <c r="AF37" s="127" t="e">
        <f t="shared" si="10"/>
        <v>#REF!</v>
      </c>
      <c r="AG37" s="127" t="e">
        <f t="shared" si="10"/>
        <v>#REF!</v>
      </c>
      <c r="AH37" s="127" t="e">
        <f t="shared" si="10"/>
        <v>#REF!</v>
      </c>
      <c r="AI37" s="127" t="e">
        <f t="shared" si="10"/>
        <v>#REF!</v>
      </c>
      <c r="AJ37" s="127" t="e">
        <f t="shared" si="10"/>
        <v>#REF!</v>
      </c>
      <c r="AK37" s="127" t="e">
        <f t="shared" si="10"/>
        <v>#REF!</v>
      </c>
      <c r="AL37" s="127" t="e">
        <f t="shared" si="10"/>
        <v>#REF!</v>
      </c>
      <c r="AM37" s="127" t="e">
        <f t="shared" si="10"/>
        <v>#REF!</v>
      </c>
      <c r="AN37" s="127" t="e">
        <f t="shared" si="10"/>
        <v>#REF!</v>
      </c>
      <c r="AO37" s="127" t="e">
        <f t="shared" si="10"/>
        <v>#REF!</v>
      </c>
      <c r="AP37" s="127" t="e">
        <f t="shared" si="10"/>
        <v>#REF!</v>
      </c>
      <c r="AQ37" s="127" t="e">
        <f t="shared" si="10"/>
        <v>#REF!</v>
      </c>
      <c r="AR37" s="117" t="e">
        <f t="shared" si="5"/>
        <v>#REF!</v>
      </c>
      <c r="AS37" s="207" t="e">
        <f t="shared" si="11"/>
        <v>#REF!</v>
      </c>
      <c r="AT37" s="207" t="e">
        <f t="shared" si="11"/>
        <v>#REF!</v>
      </c>
      <c r="AU37" s="207" t="e">
        <f t="shared" si="11"/>
        <v>#REF!</v>
      </c>
      <c r="AV37" s="207" t="e">
        <f t="shared" si="11"/>
        <v>#REF!</v>
      </c>
      <c r="AW37" s="207" t="e">
        <f t="shared" si="11"/>
        <v>#REF!</v>
      </c>
      <c r="AX37" s="207" t="e">
        <f t="shared" si="11"/>
        <v>#REF!</v>
      </c>
      <c r="AY37" s="207" t="e">
        <f t="shared" si="11"/>
        <v>#REF!</v>
      </c>
      <c r="AZ37" s="207" t="e">
        <f t="shared" si="11"/>
        <v>#REF!</v>
      </c>
      <c r="BA37" s="207" t="e">
        <f t="shared" si="11"/>
        <v>#REF!</v>
      </c>
      <c r="BB37" s="207" t="e">
        <f t="shared" si="11"/>
        <v>#REF!</v>
      </c>
      <c r="BC37" s="207" t="e">
        <f t="shared" si="11"/>
        <v>#REF!</v>
      </c>
      <c r="BD37" s="207" t="e">
        <f t="shared" si="11"/>
        <v>#REF!</v>
      </c>
      <c r="BE37" s="217" t="e">
        <f t="shared" si="11"/>
        <v>#REF!</v>
      </c>
    </row>
    <row r="38" spans="1:57" ht="12.9" hidden="1" x14ac:dyDescent="0.5">
      <c r="A38" s="631"/>
      <c r="B38" s="120" t="e">
        <f>#REF!</f>
        <v>#REF!</v>
      </c>
      <c r="C38" s="120" t="e">
        <f>#REF!</f>
        <v>#REF!</v>
      </c>
      <c r="D38" s="120" t="e">
        <f>#REF!</f>
        <v>#REF!</v>
      </c>
      <c r="E38" s="120" t="e">
        <f>#REF!</f>
        <v>#REF!</v>
      </c>
      <c r="F38" s="120" t="e">
        <f>#REF!</f>
        <v>#REF!</v>
      </c>
      <c r="G38" s="206" t="e">
        <f>#REF!</f>
        <v>#REF!</v>
      </c>
      <c r="H38" s="206" t="e">
        <f>#REF!</f>
        <v>#REF!</v>
      </c>
      <c r="I38" s="123">
        <v>13</v>
      </c>
      <c r="J38" s="131" t="e">
        <f t="shared" si="1"/>
        <v>#REF!</v>
      </c>
      <c r="K38" s="132" t="e">
        <f t="shared" si="2"/>
        <v>#REF!</v>
      </c>
      <c r="L38" s="133"/>
      <c r="M38" s="134" t="e">
        <f t="shared" si="12"/>
        <v>#REF!</v>
      </c>
      <c r="N38" s="134" t="e">
        <f t="shared" si="12"/>
        <v>#REF!</v>
      </c>
      <c r="O38" s="134" t="e">
        <f t="shared" si="12"/>
        <v>#REF!</v>
      </c>
      <c r="P38" s="134" t="e">
        <f t="shared" si="12"/>
        <v>#REF!</v>
      </c>
      <c r="Q38" s="134" t="e">
        <f t="shared" si="12"/>
        <v>#REF!</v>
      </c>
      <c r="R38" s="134" t="e">
        <f t="shared" si="12"/>
        <v>#REF!</v>
      </c>
      <c r="S38" s="134" t="e">
        <f t="shared" si="12"/>
        <v>#REF!</v>
      </c>
      <c r="T38" s="134" t="e">
        <f t="shared" si="12"/>
        <v>#REF!</v>
      </c>
      <c r="U38" s="134" t="e">
        <f t="shared" si="12"/>
        <v>#REF!</v>
      </c>
      <c r="V38" s="134" t="e">
        <f t="shared" si="12"/>
        <v>#REF!</v>
      </c>
      <c r="W38" s="134" t="e">
        <f t="shared" si="12"/>
        <v>#REF!</v>
      </c>
      <c r="X38" s="134" t="e">
        <f t="shared" si="12"/>
        <v>#REF!</v>
      </c>
      <c r="Y38" s="134" t="e">
        <f t="shared" si="12"/>
        <v>#REF!</v>
      </c>
      <c r="Z38" s="134" t="e">
        <f t="shared" si="12"/>
        <v>#REF!</v>
      </c>
      <c r="AA38" s="134" t="e">
        <f t="shared" si="12"/>
        <v>#REF!</v>
      </c>
      <c r="AB38" s="134" t="e">
        <f t="shared" si="12"/>
        <v>#REF!</v>
      </c>
      <c r="AC38" s="134" t="e">
        <f t="shared" si="10"/>
        <v>#REF!</v>
      </c>
      <c r="AD38" s="134" t="e">
        <f t="shared" si="10"/>
        <v>#REF!</v>
      </c>
      <c r="AE38" s="134" t="e">
        <f t="shared" si="10"/>
        <v>#REF!</v>
      </c>
      <c r="AF38" s="134" t="e">
        <f t="shared" si="10"/>
        <v>#REF!</v>
      </c>
      <c r="AG38" s="134" t="e">
        <f t="shared" si="10"/>
        <v>#REF!</v>
      </c>
      <c r="AH38" s="134" t="e">
        <f t="shared" si="10"/>
        <v>#REF!</v>
      </c>
      <c r="AI38" s="134" t="e">
        <f t="shared" si="10"/>
        <v>#REF!</v>
      </c>
      <c r="AJ38" s="134" t="e">
        <f t="shared" si="10"/>
        <v>#REF!</v>
      </c>
      <c r="AK38" s="134" t="e">
        <f t="shared" si="10"/>
        <v>#REF!</v>
      </c>
      <c r="AL38" s="134" t="e">
        <f t="shared" si="10"/>
        <v>#REF!</v>
      </c>
      <c r="AM38" s="134" t="e">
        <f t="shared" si="10"/>
        <v>#REF!</v>
      </c>
      <c r="AN38" s="134" t="e">
        <f t="shared" si="10"/>
        <v>#REF!</v>
      </c>
      <c r="AO38" s="134" t="e">
        <f t="shared" si="10"/>
        <v>#REF!</v>
      </c>
      <c r="AP38" s="134" t="e">
        <f t="shared" si="10"/>
        <v>#REF!</v>
      </c>
      <c r="AQ38" s="134" t="e">
        <f t="shared" si="10"/>
        <v>#REF!</v>
      </c>
      <c r="AR38" s="137" t="e">
        <f t="shared" si="5"/>
        <v>#REF!</v>
      </c>
      <c r="AS38" s="207" t="e">
        <f t="shared" si="11"/>
        <v>#REF!</v>
      </c>
      <c r="AT38" s="207" t="e">
        <f t="shared" si="11"/>
        <v>#REF!</v>
      </c>
      <c r="AU38" s="207" t="e">
        <f t="shared" si="11"/>
        <v>#REF!</v>
      </c>
      <c r="AV38" s="207" t="e">
        <f t="shared" si="11"/>
        <v>#REF!</v>
      </c>
      <c r="AW38" s="207" t="e">
        <f t="shared" si="11"/>
        <v>#REF!</v>
      </c>
      <c r="AX38" s="207" t="e">
        <f t="shared" si="11"/>
        <v>#REF!</v>
      </c>
      <c r="AY38" s="207" t="e">
        <f t="shared" si="11"/>
        <v>#REF!</v>
      </c>
      <c r="AZ38" s="207" t="e">
        <f t="shared" si="11"/>
        <v>#REF!</v>
      </c>
      <c r="BA38" s="207" t="e">
        <f t="shared" si="11"/>
        <v>#REF!</v>
      </c>
      <c r="BB38" s="207" t="e">
        <f t="shared" si="11"/>
        <v>#REF!</v>
      </c>
      <c r="BC38" s="207" t="e">
        <f t="shared" si="11"/>
        <v>#REF!</v>
      </c>
      <c r="BD38" s="207" t="e">
        <f t="shared" si="11"/>
        <v>#REF!</v>
      </c>
      <c r="BE38" s="217" t="e">
        <f t="shared" si="11"/>
        <v>#REF!</v>
      </c>
    </row>
    <row r="39" spans="1:57" ht="12.9" hidden="1" x14ac:dyDescent="0.5">
      <c r="A39" s="631"/>
      <c r="B39" s="120" t="e">
        <f>#REF!</f>
        <v>#REF!</v>
      </c>
      <c r="C39" s="120" t="e">
        <f>#REF!</f>
        <v>#REF!</v>
      </c>
      <c r="D39" s="120" t="e">
        <f>#REF!</f>
        <v>#REF!</v>
      </c>
      <c r="E39" s="120" t="e">
        <f>#REF!</f>
        <v>#REF!</v>
      </c>
      <c r="F39" s="120" t="e">
        <f>#REF!</f>
        <v>#REF!</v>
      </c>
      <c r="G39" s="206" t="e">
        <f>#REF!</f>
        <v>#REF!</v>
      </c>
      <c r="H39" s="206" t="e">
        <f>#REF!</f>
        <v>#REF!</v>
      </c>
      <c r="I39" s="123">
        <v>13</v>
      </c>
      <c r="J39" s="124" t="e">
        <f t="shared" si="1"/>
        <v>#REF!</v>
      </c>
      <c r="K39" s="125" t="e">
        <f t="shared" si="2"/>
        <v>#REF!</v>
      </c>
      <c r="L39" s="126"/>
      <c r="M39" s="127" t="e">
        <f t="shared" si="12"/>
        <v>#REF!</v>
      </c>
      <c r="N39" s="127" t="e">
        <f t="shared" si="12"/>
        <v>#REF!</v>
      </c>
      <c r="O39" s="127" t="e">
        <f t="shared" si="12"/>
        <v>#REF!</v>
      </c>
      <c r="P39" s="127" t="e">
        <f t="shared" si="12"/>
        <v>#REF!</v>
      </c>
      <c r="Q39" s="127" t="e">
        <f t="shared" si="12"/>
        <v>#REF!</v>
      </c>
      <c r="R39" s="127" t="e">
        <f t="shared" si="12"/>
        <v>#REF!</v>
      </c>
      <c r="S39" s="127" t="e">
        <f t="shared" si="12"/>
        <v>#REF!</v>
      </c>
      <c r="T39" s="127" t="e">
        <f t="shared" si="12"/>
        <v>#REF!</v>
      </c>
      <c r="U39" s="127" t="e">
        <f t="shared" si="12"/>
        <v>#REF!</v>
      </c>
      <c r="V39" s="127" t="e">
        <f t="shared" si="12"/>
        <v>#REF!</v>
      </c>
      <c r="W39" s="127" t="e">
        <f t="shared" si="12"/>
        <v>#REF!</v>
      </c>
      <c r="X39" s="127" t="e">
        <f t="shared" si="12"/>
        <v>#REF!</v>
      </c>
      <c r="Y39" s="127" t="e">
        <f t="shared" si="12"/>
        <v>#REF!</v>
      </c>
      <c r="Z39" s="127" t="e">
        <f t="shared" si="12"/>
        <v>#REF!</v>
      </c>
      <c r="AA39" s="127" t="e">
        <f t="shared" si="12"/>
        <v>#REF!</v>
      </c>
      <c r="AB39" s="127" t="e">
        <f t="shared" si="12"/>
        <v>#REF!</v>
      </c>
      <c r="AC39" s="127" t="e">
        <f t="shared" si="10"/>
        <v>#REF!</v>
      </c>
      <c r="AD39" s="127" t="e">
        <f t="shared" si="10"/>
        <v>#REF!</v>
      </c>
      <c r="AE39" s="127" t="e">
        <f t="shared" si="10"/>
        <v>#REF!</v>
      </c>
      <c r="AF39" s="127" t="e">
        <f t="shared" si="10"/>
        <v>#REF!</v>
      </c>
      <c r="AG39" s="127" t="e">
        <f t="shared" si="10"/>
        <v>#REF!</v>
      </c>
      <c r="AH39" s="127" t="e">
        <f t="shared" si="10"/>
        <v>#REF!</v>
      </c>
      <c r="AI39" s="127" t="e">
        <f t="shared" si="10"/>
        <v>#REF!</v>
      </c>
      <c r="AJ39" s="127" t="e">
        <f t="shared" si="10"/>
        <v>#REF!</v>
      </c>
      <c r="AK39" s="127" t="e">
        <f t="shared" si="10"/>
        <v>#REF!</v>
      </c>
      <c r="AL39" s="127" t="e">
        <f t="shared" si="10"/>
        <v>#REF!</v>
      </c>
      <c r="AM39" s="127" t="e">
        <f t="shared" si="10"/>
        <v>#REF!</v>
      </c>
      <c r="AN39" s="127" t="e">
        <f t="shared" si="10"/>
        <v>#REF!</v>
      </c>
      <c r="AO39" s="127" t="e">
        <f t="shared" si="10"/>
        <v>#REF!</v>
      </c>
      <c r="AP39" s="127" t="e">
        <f t="shared" si="10"/>
        <v>#REF!</v>
      </c>
      <c r="AQ39" s="127" t="e">
        <f t="shared" si="10"/>
        <v>#REF!</v>
      </c>
      <c r="AR39" s="117" t="e">
        <f t="shared" si="5"/>
        <v>#REF!</v>
      </c>
      <c r="AS39" s="207" t="e">
        <f t="shared" si="11"/>
        <v>#REF!</v>
      </c>
      <c r="AT39" s="207" t="e">
        <f t="shared" si="11"/>
        <v>#REF!</v>
      </c>
      <c r="AU39" s="207" t="e">
        <f t="shared" si="11"/>
        <v>#REF!</v>
      </c>
      <c r="AV39" s="207" t="e">
        <f t="shared" si="11"/>
        <v>#REF!</v>
      </c>
      <c r="AW39" s="207" t="e">
        <f t="shared" si="11"/>
        <v>#REF!</v>
      </c>
      <c r="AX39" s="207" t="e">
        <f t="shared" si="11"/>
        <v>#REF!</v>
      </c>
      <c r="AY39" s="207" t="e">
        <f t="shared" si="11"/>
        <v>#REF!</v>
      </c>
      <c r="AZ39" s="207" t="e">
        <f t="shared" si="11"/>
        <v>#REF!</v>
      </c>
      <c r="BA39" s="207" t="e">
        <f t="shared" si="11"/>
        <v>#REF!</v>
      </c>
      <c r="BB39" s="207" t="e">
        <f t="shared" si="11"/>
        <v>#REF!</v>
      </c>
      <c r="BC39" s="207" t="e">
        <f t="shared" si="11"/>
        <v>#REF!</v>
      </c>
      <c r="BD39" s="207" t="e">
        <f t="shared" si="11"/>
        <v>#REF!</v>
      </c>
      <c r="BE39" s="217" t="e">
        <f t="shared" si="11"/>
        <v>#REF!</v>
      </c>
    </row>
    <row r="40" spans="1:57" ht="12.9" hidden="1" x14ac:dyDescent="0.5">
      <c r="A40" s="631"/>
      <c r="B40" s="120" t="e">
        <f>#REF!</f>
        <v>#REF!</v>
      </c>
      <c r="C40" s="120" t="e">
        <f>#REF!</f>
        <v>#REF!</v>
      </c>
      <c r="D40" s="120" t="e">
        <f>#REF!</f>
        <v>#REF!</v>
      </c>
      <c r="E40" s="120" t="e">
        <f>#REF!</f>
        <v>#REF!</v>
      </c>
      <c r="F40" s="120" t="e">
        <f>#REF!</f>
        <v>#REF!</v>
      </c>
      <c r="G40" s="206" t="e">
        <f>#REF!</f>
        <v>#REF!</v>
      </c>
      <c r="H40" s="206" t="e">
        <f>#REF!</f>
        <v>#REF!</v>
      </c>
      <c r="I40" s="123">
        <v>13</v>
      </c>
      <c r="J40" s="124" t="e">
        <f t="shared" si="1"/>
        <v>#REF!</v>
      </c>
      <c r="K40" s="125" t="e">
        <f t="shared" si="2"/>
        <v>#REF!</v>
      </c>
      <c r="L40" s="126"/>
      <c r="M40" s="127" t="e">
        <f t="shared" si="12"/>
        <v>#REF!</v>
      </c>
      <c r="N40" s="127" t="e">
        <f t="shared" si="12"/>
        <v>#REF!</v>
      </c>
      <c r="O40" s="127" t="e">
        <f t="shared" si="12"/>
        <v>#REF!</v>
      </c>
      <c r="P40" s="127" t="e">
        <f t="shared" si="12"/>
        <v>#REF!</v>
      </c>
      <c r="Q40" s="127" t="e">
        <f t="shared" si="12"/>
        <v>#REF!</v>
      </c>
      <c r="R40" s="127" t="e">
        <f t="shared" si="12"/>
        <v>#REF!</v>
      </c>
      <c r="S40" s="127" t="e">
        <f t="shared" si="12"/>
        <v>#REF!</v>
      </c>
      <c r="T40" s="127" t="e">
        <f t="shared" si="12"/>
        <v>#REF!</v>
      </c>
      <c r="U40" s="127" t="e">
        <f t="shared" si="12"/>
        <v>#REF!</v>
      </c>
      <c r="V40" s="127" t="e">
        <f t="shared" si="12"/>
        <v>#REF!</v>
      </c>
      <c r="W40" s="127" t="e">
        <f t="shared" si="12"/>
        <v>#REF!</v>
      </c>
      <c r="X40" s="127" t="e">
        <f t="shared" si="12"/>
        <v>#REF!</v>
      </c>
      <c r="Y40" s="127" t="e">
        <f t="shared" si="12"/>
        <v>#REF!</v>
      </c>
      <c r="Z40" s="127" t="e">
        <f t="shared" si="12"/>
        <v>#REF!</v>
      </c>
      <c r="AA40" s="127" t="e">
        <f t="shared" si="12"/>
        <v>#REF!</v>
      </c>
      <c r="AB40" s="127" t="e">
        <f t="shared" si="12"/>
        <v>#REF!</v>
      </c>
      <c r="AC40" s="127" t="e">
        <f t="shared" si="10"/>
        <v>#REF!</v>
      </c>
      <c r="AD40" s="127" t="e">
        <f t="shared" si="10"/>
        <v>#REF!</v>
      </c>
      <c r="AE40" s="127" t="e">
        <f t="shared" si="10"/>
        <v>#REF!</v>
      </c>
      <c r="AF40" s="127" t="e">
        <f t="shared" si="10"/>
        <v>#REF!</v>
      </c>
      <c r="AG40" s="127" t="e">
        <f t="shared" si="10"/>
        <v>#REF!</v>
      </c>
      <c r="AH40" s="127" t="e">
        <f t="shared" si="10"/>
        <v>#REF!</v>
      </c>
      <c r="AI40" s="127" t="e">
        <f t="shared" si="10"/>
        <v>#REF!</v>
      </c>
      <c r="AJ40" s="127" t="e">
        <f t="shared" si="10"/>
        <v>#REF!</v>
      </c>
      <c r="AK40" s="127" t="e">
        <f t="shared" si="10"/>
        <v>#REF!</v>
      </c>
      <c r="AL40" s="127" t="e">
        <f t="shared" si="10"/>
        <v>#REF!</v>
      </c>
      <c r="AM40" s="127" t="e">
        <f t="shared" si="10"/>
        <v>#REF!</v>
      </c>
      <c r="AN40" s="127" t="e">
        <f t="shared" si="10"/>
        <v>#REF!</v>
      </c>
      <c r="AO40" s="127" t="e">
        <f t="shared" si="10"/>
        <v>#REF!</v>
      </c>
      <c r="AP40" s="127" t="e">
        <f t="shared" si="10"/>
        <v>#REF!</v>
      </c>
      <c r="AQ40" s="127" t="e">
        <f t="shared" si="10"/>
        <v>#REF!</v>
      </c>
      <c r="AR40" s="117" t="e">
        <f t="shared" si="5"/>
        <v>#REF!</v>
      </c>
      <c r="AS40" s="207" t="e">
        <f t="shared" si="11"/>
        <v>#REF!</v>
      </c>
      <c r="AT40" s="207" t="e">
        <f t="shared" si="11"/>
        <v>#REF!</v>
      </c>
      <c r="AU40" s="207" t="e">
        <f t="shared" si="11"/>
        <v>#REF!</v>
      </c>
      <c r="AV40" s="207" t="e">
        <f t="shared" si="11"/>
        <v>#REF!</v>
      </c>
      <c r="AW40" s="207" t="e">
        <f t="shared" si="11"/>
        <v>#REF!</v>
      </c>
      <c r="AX40" s="207" t="e">
        <f t="shared" si="11"/>
        <v>#REF!</v>
      </c>
      <c r="AY40" s="207" t="e">
        <f t="shared" si="11"/>
        <v>#REF!</v>
      </c>
      <c r="AZ40" s="207" t="e">
        <f t="shared" si="11"/>
        <v>#REF!</v>
      </c>
      <c r="BA40" s="207" t="e">
        <f t="shared" si="11"/>
        <v>#REF!</v>
      </c>
      <c r="BB40" s="207" t="e">
        <f t="shared" si="11"/>
        <v>#REF!</v>
      </c>
      <c r="BC40" s="207" t="e">
        <f t="shared" si="11"/>
        <v>#REF!</v>
      </c>
      <c r="BD40" s="207" t="e">
        <f t="shared" si="11"/>
        <v>#REF!</v>
      </c>
      <c r="BE40" s="217" t="e">
        <f t="shared" si="11"/>
        <v>#REF!</v>
      </c>
    </row>
    <row r="41" spans="1:57" ht="12.9" hidden="1" x14ac:dyDescent="0.5">
      <c r="A41" s="631"/>
      <c r="B41" s="120" t="e">
        <f>#REF!</f>
        <v>#REF!</v>
      </c>
      <c r="C41" s="120" t="e">
        <f>#REF!</f>
        <v>#REF!</v>
      </c>
      <c r="D41" s="120" t="e">
        <f>#REF!</f>
        <v>#REF!</v>
      </c>
      <c r="E41" s="120" t="e">
        <f>#REF!</f>
        <v>#REF!</v>
      </c>
      <c r="F41" s="120" t="e">
        <f>#REF!</f>
        <v>#REF!</v>
      </c>
      <c r="G41" s="206" t="e">
        <f>#REF!</f>
        <v>#REF!</v>
      </c>
      <c r="H41" s="206" t="e">
        <f>#REF!</f>
        <v>#REF!</v>
      </c>
      <c r="I41" s="123">
        <v>13</v>
      </c>
      <c r="J41" s="124" t="e">
        <f t="shared" si="1"/>
        <v>#REF!</v>
      </c>
      <c r="K41" s="125" t="e">
        <f t="shared" si="2"/>
        <v>#REF!</v>
      </c>
      <c r="L41" s="126"/>
      <c r="M41" s="127" t="e">
        <f t="shared" si="12"/>
        <v>#REF!</v>
      </c>
      <c r="N41" s="127" t="e">
        <f t="shared" si="12"/>
        <v>#REF!</v>
      </c>
      <c r="O41" s="127" t="e">
        <f t="shared" si="12"/>
        <v>#REF!</v>
      </c>
      <c r="P41" s="127" t="e">
        <f t="shared" si="12"/>
        <v>#REF!</v>
      </c>
      <c r="Q41" s="127" t="e">
        <f t="shared" si="12"/>
        <v>#REF!</v>
      </c>
      <c r="R41" s="127" t="e">
        <f t="shared" si="12"/>
        <v>#REF!</v>
      </c>
      <c r="S41" s="127" t="e">
        <f t="shared" si="12"/>
        <v>#REF!</v>
      </c>
      <c r="T41" s="127" t="e">
        <f t="shared" si="12"/>
        <v>#REF!</v>
      </c>
      <c r="U41" s="127" t="e">
        <f t="shared" si="12"/>
        <v>#REF!</v>
      </c>
      <c r="V41" s="127" t="e">
        <f t="shared" si="12"/>
        <v>#REF!</v>
      </c>
      <c r="W41" s="127" t="e">
        <f t="shared" si="12"/>
        <v>#REF!</v>
      </c>
      <c r="X41" s="127" t="e">
        <f t="shared" si="12"/>
        <v>#REF!</v>
      </c>
      <c r="Y41" s="127" t="e">
        <f t="shared" si="12"/>
        <v>#REF!</v>
      </c>
      <c r="Z41" s="127" t="e">
        <f t="shared" si="12"/>
        <v>#REF!</v>
      </c>
      <c r="AA41" s="127" t="e">
        <f t="shared" si="12"/>
        <v>#REF!</v>
      </c>
      <c r="AB41" s="127" t="e">
        <f t="shared" si="12"/>
        <v>#REF!</v>
      </c>
      <c r="AC41" s="127" t="e">
        <f t="shared" si="10"/>
        <v>#REF!</v>
      </c>
      <c r="AD41" s="127" t="e">
        <f t="shared" si="10"/>
        <v>#REF!</v>
      </c>
      <c r="AE41" s="127" t="e">
        <f t="shared" si="10"/>
        <v>#REF!</v>
      </c>
      <c r="AF41" s="127" t="e">
        <f t="shared" si="10"/>
        <v>#REF!</v>
      </c>
      <c r="AG41" s="127" t="e">
        <f t="shared" si="10"/>
        <v>#REF!</v>
      </c>
      <c r="AH41" s="127" t="e">
        <f t="shared" si="10"/>
        <v>#REF!</v>
      </c>
      <c r="AI41" s="127" t="e">
        <f t="shared" si="10"/>
        <v>#REF!</v>
      </c>
      <c r="AJ41" s="127" t="e">
        <f t="shared" si="10"/>
        <v>#REF!</v>
      </c>
      <c r="AK41" s="127" t="e">
        <f t="shared" si="10"/>
        <v>#REF!</v>
      </c>
      <c r="AL41" s="127" t="e">
        <f t="shared" si="10"/>
        <v>#REF!</v>
      </c>
      <c r="AM41" s="127" t="e">
        <f t="shared" si="10"/>
        <v>#REF!</v>
      </c>
      <c r="AN41" s="127" t="e">
        <f t="shared" si="10"/>
        <v>#REF!</v>
      </c>
      <c r="AO41" s="127" t="e">
        <f t="shared" si="10"/>
        <v>#REF!</v>
      </c>
      <c r="AP41" s="127" t="e">
        <f t="shared" si="10"/>
        <v>#REF!</v>
      </c>
      <c r="AQ41" s="127" t="e">
        <f t="shared" si="10"/>
        <v>#REF!</v>
      </c>
      <c r="AR41" s="117" t="e">
        <f t="shared" si="5"/>
        <v>#REF!</v>
      </c>
      <c r="AS41" s="207" t="e">
        <f t="shared" si="11"/>
        <v>#REF!</v>
      </c>
      <c r="AT41" s="207" t="e">
        <f t="shared" si="11"/>
        <v>#REF!</v>
      </c>
      <c r="AU41" s="207" t="e">
        <f t="shared" si="11"/>
        <v>#REF!</v>
      </c>
      <c r="AV41" s="207" t="e">
        <f t="shared" si="11"/>
        <v>#REF!</v>
      </c>
      <c r="AW41" s="207" t="e">
        <f t="shared" si="11"/>
        <v>#REF!</v>
      </c>
      <c r="AX41" s="207" t="e">
        <f t="shared" si="11"/>
        <v>#REF!</v>
      </c>
      <c r="AY41" s="207" t="e">
        <f t="shared" si="11"/>
        <v>#REF!</v>
      </c>
      <c r="AZ41" s="207" t="e">
        <f t="shared" si="11"/>
        <v>#REF!</v>
      </c>
      <c r="BA41" s="207" t="e">
        <f t="shared" si="11"/>
        <v>#REF!</v>
      </c>
      <c r="BB41" s="207" t="e">
        <f t="shared" si="11"/>
        <v>#REF!</v>
      </c>
      <c r="BC41" s="207" t="e">
        <f t="shared" si="11"/>
        <v>#REF!</v>
      </c>
      <c r="BD41" s="207" t="e">
        <f t="shared" si="11"/>
        <v>#REF!</v>
      </c>
      <c r="BE41" s="217" t="e">
        <f t="shared" si="11"/>
        <v>#REF!</v>
      </c>
    </row>
    <row r="42" spans="1:57" ht="12.9" hidden="1" x14ac:dyDescent="0.5">
      <c r="A42" s="631"/>
      <c r="B42" s="120" t="e">
        <f>#REF!</f>
        <v>#REF!</v>
      </c>
      <c r="C42" s="120" t="e">
        <f>#REF!</f>
        <v>#REF!</v>
      </c>
      <c r="D42" s="120" t="e">
        <f>#REF!</f>
        <v>#REF!</v>
      </c>
      <c r="E42" s="120" t="e">
        <f>#REF!</f>
        <v>#REF!</v>
      </c>
      <c r="F42" s="120" t="e">
        <f>#REF!</f>
        <v>#REF!</v>
      </c>
      <c r="G42" s="206" t="e">
        <f>#REF!</f>
        <v>#REF!</v>
      </c>
      <c r="H42" s="206" t="e">
        <f>#REF!</f>
        <v>#REF!</v>
      </c>
      <c r="I42" s="123">
        <v>13</v>
      </c>
      <c r="J42" s="124" t="e">
        <f t="shared" si="1"/>
        <v>#REF!</v>
      </c>
      <c r="K42" s="125" t="e">
        <f t="shared" si="2"/>
        <v>#REF!</v>
      </c>
      <c r="L42" s="126"/>
      <c r="M42" s="127" t="e">
        <f t="shared" si="12"/>
        <v>#REF!</v>
      </c>
      <c r="N42" s="127" t="e">
        <f t="shared" si="12"/>
        <v>#REF!</v>
      </c>
      <c r="O42" s="127" t="e">
        <f t="shared" si="12"/>
        <v>#REF!</v>
      </c>
      <c r="P42" s="127" t="e">
        <f t="shared" si="12"/>
        <v>#REF!</v>
      </c>
      <c r="Q42" s="127" t="e">
        <f t="shared" si="12"/>
        <v>#REF!</v>
      </c>
      <c r="R42" s="127" t="e">
        <f t="shared" si="12"/>
        <v>#REF!</v>
      </c>
      <c r="S42" s="127" t="e">
        <f t="shared" si="12"/>
        <v>#REF!</v>
      </c>
      <c r="T42" s="127" t="e">
        <f t="shared" si="12"/>
        <v>#REF!</v>
      </c>
      <c r="U42" s="127" t="e">
        <f t="shared" si="12"/>
        <v>#REF!</v>
      </c>
      <c r="V42" s="127" t="e">
        <f t="shared" si="12"/>
        <v>#REF!</v>
      </c>
      <c r="W42" s="127" t="e">
        <f t="shared" si="12"/>
        <v>#REF!</v>
      </c>
      <c r="X42" s="127" t="e">
        <f t="shared" si="12"/>
        <v>#REF!</v>
      </c>
      <c r="Y42" s="127" t="e">
        <f t="shared" si="12"/>
        <v>#REF!</v>
      </c>
      <c r="Z42" s="127" t="e">
        <f t="shared" si="12"/>
        <v>#REF!</v>
      </c>
      <c r="AA42" s="127" t="e">
        <f t="shared" si="12"/>
        <v>#REF!</v>
      </c>
      <c r="AB42" s="127" t="e">
        <f t="shared" si="12"/>
        <v>#REF!</v>
      </c>
      <c r="AC42" s="127" t="e">
        <f t="shared" si="10"/>
        <v>#REF!</v>
      </c>
      <c r="AD42" s="127" t="e">
        <f t="shared" si="10"/>
        <v>#REF!</v>
      </c>
      <c r="AE42" s="127" t="e">
        <f t="shared" si="10"/>
        <v>#REF!</v>
      </c>
      <c r="AF42" s="127" t="e">
        <f t="shared" si="10"/>
        <v>#REF!</v>
      </c>
      <c r="AG42" s="127" t="e">
        <f t="shared" si="10"/>
        <v>#REF!</v>
      </c>
      <c r="AH42" s="127" t="e">
        <f t="shared" si="10"/>
        <v>#REF!</v>
      </c>
      <c r="AI42" s="127" t="e">
        <f t="shared" si="10"/>
        <v>#REF!</v>
      </c>
      <c r="AJ42" s="127" t="e">
        <f t="shared" si="10"/>
        <v>#REF!</v>
      </c>
      <c r="AK42" s="127" t="e">
        <f t="shared" si="10"/>
        <v>#REF!</v>
      </c>
      <c r="AL42" s="127" t="e">
        <f t="shared" si="10"/>
        <v>#REF!</v>
      </c>
      <c r="AM42" s="127" t="e">
        <f t="shared" si="10"/>
        <v>#REF!</v>
      </c>
      <c r="AN42" s="127" t="e">
        <f t="shared" si="10"/>
        <v>#REF!</v>
      </c>
      <c r="AO42" s="127" t="e">
        <f t="shared" si="10"/>
        <v>#REF!</v>
      </c>
      <c r="AP42" s="127" t="e">
        <f t="shared" si="10"/>
        <v>#REF!</v>
      </c>
      <c r="AQ42" s="127" t="e">
        <f t="shared" si="10"/>
        <v>#REF!</v>
      </c>
      <c r="AR42" s="117" t="e">
        <f t="shared" si="5"/>
        <v>#REF!</v>
      </c>
      <c r="AS42" s="207" t="e">
        <f t="shared" si="11"/>
        <v>#REF!</v>
      </c>
      <c r="AT42" s="207" t="e">
        <f t="shared" si="11"/>
        <v>#REF!</v>
      </c>
      <c r="AU42" s="207" t="e">
        <f t="shared" si="11"/>
        <v>#REF!</v>
      </c>
      <c r="AV42" s="207" t="e">
        <f t="shared" si="11"/>
        <v>#REF!</v>
      </c>
      <c r="AW42" s="207" t="e">
        <f t="shared" si="11"/>
        <v>#REF!</v>
      </c>
      <c r="AX42" s="207" t="e">
        <f t="shared" si="11"/>
        <v>#REF!</v>
      </c>
      <c r="AY42" s="207" t="e">
        <f t="shared" si="11"/>
        <v>#REF!</v>
      </c>
      <c r="AZ42" s="207" t="e">
        <f t="shared" si="11"/>
        <v>#REF!</v>
      </c>
      <c r="BA42" s="207" t="e">
        <f t="shared" si="11"/>
        <v>#REF!</v>
      </c>
      <c r="BB42" s="207" t="e">
        <f t="shared" si="11"/>
        <v>#REF!</v>
      </c>
      <c r="BC42" s="207" t="e">
        <f t="shared" si="11"/>
        <v>#REF!</v>
      </c>
      <c r="BD42" s="207" t="e">
        <f t="shared" si="11"/>
        <v>#REF!</v>
      </c>
      <c r="BE42" s="217" t="e">
        <f t="shared" si="11"/>
        <v>#REF!</v>
      </c>
    </row>
    <row r="43" spans="1:57" ht="12.9" hidden="1" x14ac:dyDescent="0.5">
      <c r="A43" s="631"/>
      <c r="B43" s="120" t="e">
        <f>#REF!</f>
        <v>#REF!</v>
      </c>
      <c r="C43" s="120" t="e">
        <f>#REF!</f>
        <v>#REF!</v>
      </c>
      <c r="D43" s="120" t="e">
        <f>#REF!</f>
        <v>#REF!</v>
      </c>
      <c r="E43" s="120" t="e">
        <f>#REF!</f>
        <v>#REF!</v>
      </c>
      <c r="F43" s="120" t="e">
        <f>#REF!</f>
        <v>#REF!</v>
      </c>
      <c r="G43" s="206" t="e">
        <f>#REF!</f>
        <v>#REF!</v>
      </c>
      <c r="H43" s="206" t="e">
        <f>#REF!</f>
        <v>#REF!</v>
      </c>
      <c r="I43" s="123">
        <v>13</v>
      </c>
      <c r="J43" s="124" t="e">
        <f t="shared" si="1"/>
        <v>#REF!</v>
      </c>
      <c r="K43" s="125" t="e">
        <f t="shared" si="2"/>
        <v>#REF!</v>
      </c>
      <c r="L43" s="126"/>
      <c r="M43" s="127" t="e">
        <f t="shared" si="12"/>
        <v>#REF!</v>
      </c>
      <c r="N43" s="127" t="e">
        <f t="shared" si="12"/>
        <v>#REF!</v>
      </c>
      <c r="O43" s="127" t="e">
        <f t="shared" si="12"/>
        <v>#REF!</v>
      </c>
      <c r="P43" s="127" t="e">
        <f t="shared" si="12"/>
        <v>#REF!</v>
      </c>
      <c r="Q43" s="127" t="e">
        <f t="shared" si="12"/>
        <v>#REF!</v>
      </c>
      <c r="R43" s="127" t="e">
        <f t="shared" si="12"/>
        <v>#REF!</v>
      </c>
      <c r="S43" s="127" t="e">
        <f t="shared" si="12"/>
        <v>#REF!</v>
      </c>
      <c r="T43" s="127" t="e">
        <f t="shared" si="12"/>
        <v>#REF!</v>
      </c>
      <c r="U43" s="127" t="e">
        <f t="shared" si="12"/>
        <v>#REF!</v>
      </c>
      <c r="V43" s="127" t="e">
        <f t="shared" si="12"/>
        <v>#REF!</v>
      </c>
      <c r="W43" s="127" t="e">
        <f t="shared" si="12"/>
        <v>#REF!</v>
      </c>
      <c r="X43" s="127" t="e">
        <f t="shared" si="12"/>
        <v>#REF!</v>
      </c>
      <c r="Y43" s="127" t="e">
        <f t="shared" si="12"/>
        <v>#REF!</v>
      </c>
      <c r="Z43" s="127" t="e">
        <f t="shared" si="12"/>
        <v>#REF!</v>
      </c>
      <c r="AA43" s="127" t="e">
        <f t="shared" si="12"/>
        <v>#REF!</v>
      </c>
      <c r="AB43" s="127" t="e">
        <f t="shared" ref="AB43:AQ59" si="13">IF($E43&gt;AB$4,0,IF($E43&gt;=AA$4,IF($F43&gt;=AB$4,((AB$4-$E43)/$G43)*$K43),IF($E43&lt;AA$4,IF($F43&gt;=AB$4,((AB$4-AA$4)/$G43)*$K43,IF($F43&gt;AA$4,IF($F43&lt;AB$4,(($F43-AA$4)/$G43)*$K43),0)))))</f>
        <v>#REF!</v>
      </c>
      <c r="AC43" s="127" t="e">
        <f t="shared" si="13"/>
        <v>#REF!</v>
      </c>
      <c r="AD43" s="127" t="e">
        <f t="shared" si="13"/>
        <v>#REF!</v>
      </c>
      <c r="AE43" s="127" t="e">
        <f t="shared" si="13"/>
        <v>#REF!</v>
      </c>
      <c r="AF43" s="127" t="e">
        <f t="shared" si="13"/>
        <v>#REF!</v>
      </c>
      <c r="AG43" s="127" t="e">
        <f t="shared" si="13"/>
        <v>#REF!</v>
      </c>
      <c r="AH43" s="127" t="e">
        <f t="shared" si="13"/>
        <v>#REF!</v>
      </c>
      <c r="AI43" s="127" t="e">
        <f t="shared" si="13"/>
        <v>#REF!</v>
      </c>
      <c r="AJ43" s="127" t="e">
        <f t="shared" si="13"/>
        <v>#REF!</v>
      </c>
      <c r="AK43" s="127" t="e">
        <f t="shared" si="13"/>
        <v>#REF!</v>
      </c>
      <c r="AL43" s="127" t="e">
        <f t="shared" si="13"/>
        <v>#REF!</v>
      </c>
      <c r="AM43" s="127" t="e">
        <f t="shared" si="13"/>
        <v>#REF!</v>
      </c>
      <c r="AN43" s="127" t="e">
        <f t="shared" si="13"/>
        <v>#REF!</v>
      </c>
      <c r="AO43" s="127" t="e">
        <f t="shared" si="13"/>
        <v>#REF!</v>
      </c>
      <c r="AP43" s="127" t="e">
        <f t="shared" si="13"/>
        <v>#REF!</v>
      </c>
      <c r="AQ43" s="127" t="e">
        <f t="shared" si="13"/>
        <v>#REF!</v>
      </c>
      <c r="AR43" s="117" t="e">
        <f t="shared" si="5"/>
        <v>#REF!</v>
      </c>
      <c r="AS43" s="207" t="e">
        <f t="shared" ref="AS43:BE58" si="14">IF(AND($E43&gt;=AS$4,$E43&lt;=AS$5),($J43),0)</f>
        <v>#REF!</v>
      </c>
      <c r="AT43" s="207" t="e">
        <f t="shared" si="14"/>
        <v>#REF!</v>
      </c>
      <c r="AU43" s="207" t="e">
        <f t="shared" si="14"/>
        <v>#REF!</v>
      </c>
      <c r="AV43" s="207" t="e">
        <f t="shared" si="14"/>
        <v>#REF!</v>
      </c>
      <c r="AW43" s="207" t="e">
        <f t="shared" si="14"/>
        <v>#REF!</v>
      </c>
      <c r="AX43" s="207" t="e">
        <f t="shared" si="14"/>
        <v>#REF!</v>
      </c>
      <c r="AY43" s="207" t="e">
        <f t="shared" si="14"/>
        <v>#REF!</v>
      </c>
      <c r="AZ43" s="207" t="e">
        <f t="shared" si="14"/>
        <v>#REF!</v>
      </c>
      <c r="BA43" s="207" t="e">
        <f t="shared" si="14"/>
        <v>#REF!</v>
      </c>
      <c r="BB43" s="207" t="e">
        <f t="shared" si="14"/>
        <v>#REF!</v>
      </c>
      <c r="BC43" s="207" t="e">
        <f t="shared" si="14"/>
        <v>#REF!</v>
      </c>
      <c r="BD43" s="207" t="e">
        <f t="shared" si="14"/>
        <v>#REF!</v>
      </c>
      <c r="BE43" s="217" t="e">
        <f t="shared" si="14"/>
        <v>#REF!</v>
      </c>
    </row>
    <row r="44" spans="1:57" ht="12.9" hidden="1" x14ac:dyDescent="0.5">
      <c r="A44" s="631"/>
      <c r="B44" s="120" t="e">
        <f>#REF!</f>
        <v>#REF!</v>
      </c>
      <c r="C44" s="120" t="e">
        <f>#REF!</f>
        <v>#REF!</v>
      </c>
      <c r="D44" s="120" t="e">
        <f>#REF!</f>
        <v>#REF!</v>
      </c>
      <c r="E44" s="120" t="e">
        <f>#REF!</f>
        <v>#REF!</v>
      </c>
      <c r="F44" s="120" t="e">
        <f>#REF!</f>
        <v>#REF!</v>
      </c>
      <c r="G44" s="206" t="e">
        <f>#REF!</f>
        <v>#REF!</v>
      </c>
      <c r="H44" s="206" t="e">
        <f>#REF!</f>
        <v>#REF!</v>
      </c>
      <c r="I44" s="123">
        <v>13</v>
      </c>
      <c r="J44" s="124" t="e">
        <f t="shared" si="1"/>
        <v>#REF!</v>
      </c>
      <c r="K44" s="125" t="e">
        <f t="shared" si="2"/>
        <v>#REF!</v>
      </c>
      <c r="L44" s="126"/>
      <c r="M44" s="127" t="e">
        <f t="shared" ref="M44:AB59" si="15">IF($E44&gt;M$4,0,IF($E44&gt;=L$4,IF($F44&gt;=M$4,((M$4-$E44)/$G44)*$K44),IF($E44&lt;L$4,IF($F44&gt;=M$4,((M$4-L$4)/$G44)*$K44,IF($F44&gt;L$4,IF($F44&lt;M$4,(($F44-L$4)/$G44)*$K44),0)))))</f>
        <v>#REF!</v>
      </c>
      <c r="N44" s="127" t="e">
        <f t="shared" si="15"/>
        <v>#REF!</v>
      </c>
      <c r="O44" s="127" t="e">
        <f t="shared" si="15"/>
        <v>#REF!</v>
      </c>
      <c r="P44" s="127" t="e">
        <f t="shared" si="15"/>
        <v>#REF!</v>
      </c>
      <c r="Q44" s="127" t="e">
        <f t="shared" si="15"/>
        <v>#REF!</v>
      </c>
      <c r="R44" s="127" t="e">
        <f t="shared" si="15"/>
        <v>#REF!</v>
      </c>
      <c r="S44" s="127" t="e">
        <f t="shared" si="15"/>
        <v>#REF!</v>
      </c>
      <c r="T44" s="127" t="e">
        <f t="shared" si="15"/>
        <v>#REF!</v>
      </c>
      <c r="U44" s="127" t="e">
        <f t="shared" si="15"/>
        <v>#REF!</v>
      </c>
      <c r="V44" s="127" t="e">
        <f t="shared" si="15"/>
        <v>#REF!</v>
      </c>
      <c r="W44" s="127" t="e">
        <f t="shared" si="15"/>
        <v>#REF!</v>
      </c>
      <c r="X44" s="127" t="e">
        <f t="shared" si="15"/>
        <v>#REF!</v>
      </c>
      <c r="Y44" s="127" t="e">
        <f t="shared" si="15"/>
        <v>#REF!</v>
      </c>
      <c r="Z44" s="127" t="e">
        <f t="shared" si="15"/>
        <v>#REF!</v>
      </c>
      <c r="AA44" s="127" t="e">
        <f t="shared" si="15"/>
        <v>#REF!</v>
      </c>
      <c r="AB44" s="127" t="e">
        <f t="shared" si="15"/>
        <v>#REF!</v>
      </c>
      <c r="AC44" s="127" t="e">
        <f t="shared" si="13"/>
        <v>#REF!</v>
      </c>
      <c r="AD44" s="127" t="e">
        <f t="shared" si="13"/>
        <v>#REF!</v>
      </c>
      <c r="AE44" s="127" t="e">
        <f t="shared" si="13"/>
        <v>#REF!</v>
      </c>
      <c r="AF44" s="127" t="e">
        <f t="shared" si="13"/>
        <v>#REF!</v>
      </c>
      <c r="AG44" s="127" t="e">
        <f t="shared" si="13"/>
        <v>#REF!</v>
      </c>
      <c r="AH44" s="127" t="e">
        <f t="shared" si="13"/>
        <v>#REF!</v>
      </c>
      <c r="AI44" s="127" t="e">
        <f t="shared" si="13"/>
        <v>#REF!</v>
      </c>
      <c r="AJ44" s="127" t="e">
        <f t="shared" si="13"/>
        <v>#REF!</v>
      </c>
      <c r="AK44" s="127" t="e">
        <f t="shared" si="13"/>
        <v>#REF!</v>
      </c>
      <c r="AL44" s="127" t="e">
        <f t="shared" si="13"/>
        <v>#REF!</v>
      </c>
      <c r="AM44" s="127" t="e">
        <f t="shared" si="13"/>
        <v>#REF!</v>
      </c>
      <c r="AN44" s="127" t="e">
        <f t="shared" si="13"/>
        <v>#REF!</v>
      </c>
      <c r="AO44" s="127" t="e">
        <f t="shared" si="13"/>
        <v>#REF!</v>
      </c>
      <c r="AP44" s="127" t="e">
        <f t="shared" si="13"/>
        <v>#REF!</v>
      </c>
      <c r="AQ44" s="127" t="e">
        <f t="shared" si="13"/>
        <v>#REF!</v>
      </c>
      <c r="AR44" s="117" t="e">
        <f t="shared" si="5"/>
        <v>#REF!</v>
      </c>
      <c r="AS44" s="207" t="e">
        <f t="shared" si="14"/>
        <v>#REF!</v>
      </c>
      <c r="AT44" s="207" t="e">
        <f t="shared" si="14"/>
        <v>#REF!</v>
      </c>
      <c r="AU44" s="207" t="e">
        <f t="shared" si="14"/>
        <v>#REF!</v>
      </c>
      <c r="AV44" s="207" t="e">
        <f t="shared" si="14"/>
        <v>#REF!</v>
      </c>
      <c r="AW44" s="207" t="e">
        <f t="shared" si="14"/>
        <v>#REF!</v>
      </c>
      <c r="AX44" s="207" t="e">
        <f t="shared" si="14"/>
        <v>#REF!</v>
      </c>
      <c r="AY44" s="207" t="e">
        <f t="shared" si="14"/>
        <v>#REF!</v>
      </c>
      <c r="AZ44" s="207" t="e">
        <f t="shared" si="14"/>
        <v>#REF!</v>
      </c>
      <c r="BA44" s="207" t="e">
        <f t="shared" si="14"/>
        <v>#REF!</v>
      </c>
      <c r="BB44" s="207" t="e">
        <f t="shared" si="14"/>
        <v>#REF!</v>
      </c>
      <c r="BC44" s="207" t="e">
        <f t="shared" si="14"/>
        <v>#REF!</v>
      </c>
      <c r="BD44" s="207" t="e">
        <f t="shared" si="14"/>
        <v>#REF!</v>
      </c>
      <c r="BE44" s="217" t="e">
        <f t="shared" si="14"/>
        <v>#REF!</v>
      </c>
    </row>
    <row r="45" spans="1:57" ht="12.9" hidden="1" x14ac:dyDescent="0.5">
      <c r="A45" s="631"/>
      <c r="B45" s="120" t="e">
        <f>#REF!</f>
        <v>#REF!</v>
      </c>
      <c r="C45" s="120" t="e">
        <f>#REF!</f>
        <v>#REF!</v>
      </c>
      <c r="D45" s="120" t="e">
        <f>#REF!</f>
        <v>#REF!</v>
      </c>
      <c r="E45" s="120" t="e">
        <f>#REF!</f>
        <v>#REF!</v>
      </c>
      <c r="F45" s="120" t="e">
        <f>#REF!</f>
        <v>#REF!</v>
      </c>
      <c r="G45" s="206" t="e">
        <f>#REF!</f>
        <v>#REF!</v>
      </c>
      <c r="H45" s="206" t="e">
        <f>#REF!</f>
        <v>#REF!</v>
      </c>
      <c r="I45" s="123">
        <v>13</v>
      </c>
      <c r="J45" s="124" t="e">
        <f t="shared" si="1"/>
        <v>#REF!</v>
      </c>
      <c r="K45" s="125" t="e">
        <f t="shared" si="2"/>
        <v>#REF!</v>
      </c>
      <c r="L45" s="126"/>
      <c r="M45" s="127" t="e">
        <f t="shared" si="15"/>
        <v>#REF!</v>
      </c>
      <c r="N45" s="127" t="e">
        <f t="shared" si="15"/>
        <v>#REF!</v>
      </c>
      <c r="O45" s="127" t="e">
        <f t="shared" si="15"/>
        <v>#REF!</v>
      </c>
      <c r="P45" s="127" t="e">
        <f t="shared" si="15"/>
        <v>#REF!</v>
      </c>
      <c r="Q45" s="127" t="e">
        <f t="shared" si="15"/>
        <v>#REF!</v>
      </c>
      <c r="R45" s="127" t="e">
        <f t="shared" si="15"/>
        <v>#REF!</v>
      </c>
      <c r="S45" s="127" t="e">
        <f t="shared" si="15"/>
        <v>#REF!</v>
      </c>
      <c r="T45" s="127" t="e">
        <f t="shared" si="15"/>
        <v>#REF!</v>
      </c>
      <c r="U45" s="127" t="e">
        <f t="shared" si="15"/>
        <v>#REF!</v>
      </c>
      <c r="V45" s="127" t="e">
        <f t="shared" si="15"/>
        <v>#REF!</v>
      </c>
      <c r="W45" s="127" t="e">
        <f t="shared" si="15"/>
        <v>#REF!</v>
      </c>
      <c r="X45" s="127" t="e">
        <f t="shared" si="15"/>
        <v>#REF!</v>
      </c>
      <c r="Y45" s="127" t="e">
        <f t="shared" si="15"/>
        <v>#REF!</v>
      </c>
      <c r="Z45" s="127" t="e">
        <f t="shared" si="15"/>
        <v>#REF!</v>
      </c>
      <c r="AA45" s="127" t="e">
        <f t="shared" si="15"/>
        <v>#REF!</v>
      </c>
      <c r="AB45" s="127" t="e">
        <f t="shared" si="15"/>
        <v>#REF!</v>
      </c>
      <c r="AC45" s="127" t="e">
        <f t="shared" si="13"/>
        <v>#REF!</v>
      </c>
      <c r="AD45" s="127" t="e">
        <f t="shared" si="13"/>
        <v>#REF!</v>
      </c>
      <c r="AE45" s="127" t="e">
        <f t="shared" si="13"/>
        <v>#REF!</v>
      </c>
      <c r="AF45" s="127" t="e">
        <f t="shared" si="13"/>
        <v>#REF!</v>
      </c>
      <c r="AG45" s="127" t="e">
        <f t="shared" si="13"/>
        <v>#REF!</v>
      </c>
      <c r="AH45" s="127" t="e">
        <f t="shared" si="13"/>
        <v>#REF!</v>
      </c>
      <c r="AI45" s="127" t="e">
        <f t="shared" si="13"/>
        <v>#REF!</v>
      </c>
      <c r="AJ45" s="127" t="e">
        <f t="shared" si="13"/>
        <v>#REF!</v>
      </c>
      <c r="AK45" s="127" t="e">
        <f t="shared" si="13"/>
        <v>#REF!</v>
      </c>
      <c r="AL45" s="127" t="e">
        <f t="shared" si="13"/>
        <v>#REF!</v>
      </c>
      <c r="AM45" s="127" t="e">
        <f t="shared" si="13"/>
        <v>#REF!</v>
      </c>
      <c r="AN45" s="127" t="e">
        <f t="shared" si="13"/>
        <v>#REF!</v>
      </c>
      <c r="AO45" s="127" t="e">
        <f t="shared" si="13"/>
        <v>#REF!</v>
      </c>
      <c r="AP45" s="127" t="e">
        <f t="shared" si="13"/>
        <v>#REF!</v>
      </c>
      <c r="AQ45" s="127" t="e">
        <f t="shared" si="13"/>
        <v>#REF!</v>
      </c>
      <c r="AR45" s="117" t="e">
        <f t="shared" si="5"/>
        <v>#REF!</v>
      </c>
      <c r="AS45" s="207" t="e">
        <f t="shared" si="14"/>
        <v>#REF!</v>
      </c>
      <c r="AT45" s="207" t="e">
        <f t="shared" si="14"/>
        <v>#REF!</v>
      </c>
      <c r="AU45" s="207" t="e">
        <f t="shared" si="14"/>
        <v>#REF!</v>
      </c>
      <c r="AV45" s="207" t="e">
        <f t="shared" si="14"/>
        <v>#REF!</v>
      </c>
      <c r="AW45" s="207" t="e">
        <f t="shared" si="14"/>
        <v>#REF!</v>
      </c>
      <c r="AX45" s="207" t="e">
        <f t="shared" si="14"/>
        <v>#REF!</v>
      </c>
      <c r="AY45" s="207" t="e">
        <f t="shared" si="14"/>
        <v>#REF!</v>
      </c>
      <c r="AZ45" s="207" t="e">
        <f t="shared" si="14"/>
        <v>#REF!</v>
      </c>
      <c r="BA45" s="207" t="e">
        <f t="shared" si="14"/>
        <v>#REF!</v>
      </c>
      <c r="BB45" s="207" t="e">
        <f t="shared" si="14"/>
        <v>#REF!</v>
      </c>
      <c r="BC45" s="207" t="e">
        <f t="shared" si="14"/>
        <v>#REF!</v>
      </c>
      <c r="BD45" s="207" t="e">
        <f t="shared" si="14"/>
        <v>#REF!</v>
      </c>
      <c r="BE45" s="217" t="e">
        <f t="shared" si="14"/>
        <v>#REF!</v>
      </c>
    </row>
    <row r="46" spans="1:57" ht="12.9" hidden="1" x14ac:dyDescent="0.5">
      <c r="A46" s="631"/>
      <c r="B46" s="120" t="e">
        <f>#REF!</f>
        <v>#REF!</v>
      </c>
      <c r="C46" s="120" t="e">
        <f>#REF!</f>
        <v>#REF!</v>
      </c>
      <c r="D46" s="120" t="e">
        <f>#REF!</f>
        <v>#REF!</v>
      </c>
      <c r="E46" s="120" t="e">
        <f>#REF!</f>
        <v>#REF!</v>
      </c>
      <c r="F46" s="120" t="e">
        <f>#REF!</f>
        <v>#REF!</v>
      </c>
      <c r="G46" s="206" t="e">
        <f>#REF!</f>
        <v>#REF!</v>
      </c>
      <c r="H46" s="206" t="e">
        <f>#REF!</f>
        <v>#REF!</v>
      </c>
      <c r="I46" s="123">
        <v>13</v>
      </c>
      <c r="J46" s="124" t="e">
        <f t="shared" si="1"/>
        <v>#REF!</v>
      </c>
      <c r="K46" s="125" t="e">
        <f t="shared" si="2"/>
        <v>#REF!</v>
      </c>
      <c r="L46" s="126"/>
      <c r="M46" s="127" t="e">
        <f t="shared" si="15"/>
        <v>#REF!</v>
      </c>
      <c r="N46" s="127" t="e">
        <f t="shared" si="15"/>
        <v>#REF!</v>
      </c>
      <c r="O46" s="127" t="e">
        <f t="shared" si="15"/>
        <v>#REF!</v>
      </c>
      <c r="P46" s="127" t="e">
        <f t="shared" si="15"/>
        <v>#REF!</v>
      </c>
      <c r="Q46" s="127" t="e">
        <f t="shared" si="15"/>
        <v>#REF!</v>
      </c>
      <c r="R46" s="127" t="e">
        <f t="shared" si="15"/>
        <v>#REF!</v>
      </c>
      <c r="S46" s="127" t="e">
        <f t="shared" si="15"/>
        <v>#REF!</v>
      </c>
      <c r="T46" s="127" t="e">
        <f t="shared" si="15"/>
        <v>#REF!</v>
      </c>
      <c r="U46" s="127" t="e">
        <f t="shared" si="15"/>
        <v>#REF!</v>
      </c>
      <c r="V46" s="127" t="e">
        <f t="shared" si="15"/>
        <v>#REF!</v>
      </c>
      <c r="W46" s="127" t="e">
        <f t="shared" si="15"/>
        <v>#REF!</v>
      </c>
      <c r="X46" s="127" t="e">
        <f t="shared" si="15"/>
        <v>#REF!</v>
      </c>
      <c r="Y46" s="127" t="e">
        <f t="shared" si="15"/>
        <v>#REF!</v>
      </c>
      <c r="Z46" s="127" t="e">
        <f t="shared" si="15"/>
        <v>#REF!</v>
      </c>
      <c r="AA46" s="127" t="e">
        <f t="shared" si="15"/>
        <v>#REF!</v>
      </c>
      <c r="AB46" s="127" t="e">
        <f t="shared" si="15"/>
        <v>#REF!</v>
      </c>
      <c r="AC46" s="127" t="e">
        <f t="shared" si="13"/>
        <v>#REF!</v>
      </c>
      <c r="AD46" s="127" t="e">
        <f t="shared" si="13"/>
        <v>#REF!</v>
      </c>
      <c r="AE46" s="127" t="e">
        <f t="shared" si="13"/>
        <v>#REF!</v>
      </c>
      <c r="AF46" s="127" t="e">
        <f t="shared" si="13"/>
        <v>#REF!</v>
      </c>
      <c r="AG46" s="127" t="e">
        <f t="shared" si="13"/>
        <v>#REF!</v>
      </c>
      <c r="AH46" s="127" t="e">
        <f t="shared" si="13"/>
        <v>#REF!</v>
      </c>
      <c r="AI46" s="127" t="e">
        <f t="shared" si="13"/>
        <v>#REF!</v>
      </c>
      <c r="AJ46" s="127" t="e">
        <f t="shared" si="13"/>
        <v>#REF!</v>
      </c>
      <c r="AK46" s="127" t="e">
        <f t="shared" si="13"/>
        <v>#REF!</v>
      </c>
      <c r="AL46" s="127" t="e">
        <f t="shared" si="13"/>
        <v>#REF!</v>
      </c>
      <c r="AM46" s="127" t="e">
        <f t="shared" si="13"/>
        <v>#REF!</v>
      </c>
      <c r="AN46" s="127" t="e">
        <f t="shared" si="13"/>
        <v>#REF!</v>
      </c>
      <c r="AO46" s="127" t="e">
        <f t="shared" si="13"/>
        <v>#REF!</v>
      </c>
      <c r="AP46" s="127" t="e">
        <f t="shared" si="13"/>
        <v>#REF!</v>
      </c>
      <c r="AQ46" s="127" t="e">
        <f t="shared" si="13"/>
        <v>#REF!</v>
      </c>
      <c r="AR46" s="117" t="e">
        <f t="shared" si="5"/>
        <v>#REF!</v>
      </c>
      <c r="AS46" s="207" t="e">
        <f t="shared" si="14"/>
        <v>#REF!</v>
      </c>
      <c r="AT46" s="207" t="e">
        <f t="shared" si="14"/>
        <v>#REF!</v>
      </c>
      <c r="AU46" s="207" t="e">
        <f t="shared" si="14"/>
        <v>#REF!</v>
      </c>
      <c r="AV46" s="207" t="e">
        <f t="shared" si="14"/>
        <v>#REF!</v>
      </c>
      <c r="AW46" s="207" t="e">
        <f t="shared" si="14"/>
        <v>#REF!</v>
      </c>
      <c r="AX46" s="207" t="e">
        <f t="shared" si="14"/>
        <v>#REF!</v>
      </c>
      <c r="AY46" s="207" t="e">
        <f t="shared" si="14"/>
        <v>#REF!</v>
      </c>
      <c r="AZ46" s="207" t="e">
        <f t="shared" si="14"/>
        <v>#REF!</v>
      </c>
      <c r="BA46" s="207" t="e">
        <f t="shared" si="14"/>
        <v>#REF!</v>
      </c>
      <c r="BB46" s="207" t="e">
        <f t="shared" si="14"/>
        <v>#REF!</v>
      </c>
      <c r="BC46" s="207" t="e">
        <f t="shared" si="14"/>
        <v>#REF!</v>
      </c>
      <c r="BD46" s="207" t="e">
        <f t="shared" si="14"/>
        <v>#REF!</v>
      </c>
      <c r="BE46" s="217" t="e">
        <f t="shared" si="14"/>
        <v>#REF!</v>
      </c>
    </row>
    <row r="47" spans="1:57" ht="12.9" hidden="1" x14ac:dyDescent="0.5">
      <c r="A47" s="631"/>
      <c r="B47" s="120" t="e">
        <f>#REF!</f>
        <v>#REF!</v>
      </c>
      <c r="C47" s="120" t="e">
        <f>#REF!</f>
        <v>#REF!</v>
      </c>
      <c r="D47" s="120" t="e">
        <f>#REF!</f>
        <v>#REF!</v>
      </c>
      <c r="E47" s="120" t="e">
        <f>#REF!</f>
        <v>#REF!</v>
      </c>
      <c r="F47" s="120" t="e">
        <f>#REF!</f>
        <v>#REF!</v>
      </c>
      <c r="G47" s="206" t="e">
        <f>#REF!</f>
        <v>#REF!</v>
      </c>
      <c r="H47" s="206" t="e">
        <f>#REF!</f>
        <v>#REF!</v>
      </c>
      <c r="I47" s="123">
        <v>13</v>
      </c>
      <c r="J47" s="124" t="e">
        <f t="shared" si="1"/>
        <v>#REF!</v>
      </c>
      <c r="K47" s="125" t="e">
        <f t="shared" si="2"/>
        <v>#REF!</v>
      </c>
      <c r="L47" s="126"/>
      <c r="M47" s="127" t="e">
        <f t="shared" si="15"/>
        <v>#REF!</v>
      </c>
      <c r="N47" s="127" t="e">
        <f t="shared" si="15"/>
        <v>#REF!</v>
      </c>
      <c r="O47" s="127" t="e">
        <f t="shared" si="15"/>
        <v>#REF!</v>
      </c>
      <c r="P47" s="127" t="e">
        <f t="shared" si="15"/>
        <v>#REF!</v>
      </c>
      <c r="Q47" s="127" t="e">
        <f t="shared" si="15"/>
        <v>#REF!</v>
      </c>
      <c r="R47" s="127" t="e">
        <f t="shared" si="15"/>
        <v>#REF!</v>
      </c>
      <c r="S47" s="127" t="e">
        <f t="shared" si="15"/>
        <v>#REF!</v>
      </c>
      <c r="T47" s="127" t="e">
        <f t="shared" si="15"/>
        <v>#REF!</v>
      </c>
      <c r="U47" s="127" t="e">
        <f t="shared" si="15"/>
        <v>#REF!</v>
      </c>
      <c r="V47" s="127" t="e">
        <f t="shared" si="15"/>
        <v>#REF!</v>
      </c>
      <c r="W47" s="127" t="e">
        <f t="shared" si="15"/>
        <v>#REF!</v>
      </c>
      <c r="X47" s="127" t="e">
        <f t="shared" si="15"/>
        <v>#REF!</v>
      </c>
      <c r="Y47" s="127" t="e">
        <f t="shared" si="15"/>
        <v>#REF!</v>
      </c>
      <c r="Z47" s="127" t="e">
        <f t="shared" si="15"/>
        <v>#REF!</v>
      </c>
      <c r="AA47" s="127" t="e">
        <f t="shared" si="15"/>
        <v>#REF!</v>
      </c>
      <c r="AB47" s="127" t="e">
        <f t="shared" si="15"/>
        <v>#REF!</v>
      </c>
      <c r="AC47" s="127" t="e">
        <f t="shared" si="13"/>
        <v>#REF!</v>
      </c>
      <c r="AD47" s="127" t="e">
        <f t="shared" si="13"/>
        <v>#REF!</v>
      </c>
      <c r="AE47" s="127" t="e">
        <f t="shared" si="13"/>
        <v>#REF!</v>
      </c>
      <c r="AF47" s="127" t="e">
        <f t="shared" si="13"/>
        <v>#REF!</v>
      </c>
      <c r="AG47" s="127" t="e">
        <f t="shared" si="13"/>
        <v>#REF!</v>
      </c>
      <c r="AH47" s="127" t="e">
        <f t="shared" si="13"/>
        <v>#REF!</v>
      </c>
      <c r="AI47" s="127" t="e">
        <f t="shared" si="13"/>
        <v>#REF!</v>
      </c>
      <c r="AJ47" s="127" t="e">
        <f t="shared" si="13"/>
        <v>#REF!</v>
      </c>
      <c r="AK47" s="127" t="e">
        <f t="shared" si="13"/>
        <v>#REF!</v>
      </c>
      <c r="AL47" s="127" t="e">
        <f t="shared" si="13"/>
        <v>#REF!</v>
      </c>
      <c r="AM47" s="127" t="e">
        <f t="shared" si="13"/>
        <v>#REF!</v>
      </c>
      <c r="AN47" s="127" t="e">
        <f t="shared" si="13"/>
        <v>#REF!</v>
      </c>
      <c r="AO47" s="127" t="e">
        <f t="shared" si="13"/>
        <v>#REF!</v>
      </c>
      <c r="AP47" s="127" t="e">
        <f t="shared" si="13"/>
        <v>#REF!</v>
      </c>
      <c r="AQ47" s="127" t="e">
        <f t="shared" si="13"/>
        <v>#REF!</v>
      </c>
      <c r="AR47" s="117" t="e">
        <f t="shared" si="5"/>
        <v>#REF!</v>
      </c>
      <c r="AS47" s="207" t="e">
        <f t="shared" si="14"/>
        <v>#REF!</v>
      </c>
      <c r="AT47" s="207" t="e">
        <f t="shared" si="14"/>
        <v>#REF!</v>
      </c>
      <c r="AU47" s="207" t="e">
        <f t="shared" si="14"/>
        <v>#REF!</v>
      </c>
      <c r="AV47" s="207" t="e">
        <f t="shared" si="14"/>
        <v>#REF!</v>
      </c>
      <c r="AW47" s="207" t="e">
        <f t="shared" si="14"/>
        <v>#REF!</v>
      </c>
      <c r="AX47" s="207" t="e">
        <f t="shared" si="14"/>
        <v>#REF!</v>
      </c>
      <c r="AY47" s="207" t="e">
        <f t="shared" si="14"/>
        <v>#REF!</v>
      </c>
      <c r="AZ47" s="207" t="e">
        <f t="shared" si="14"/>
        <v>#REF!</v>
      </c>
      <c r="BA47" s="207" t="e">
        <f t="shared" si="14"/>
        <v>#REF!</v>
      </c>
      <c r="BB47" s="207" t="e">
        <f t="shared" si="14"/>
        <v>#REF!</v>
      </c>
      <c r="BC47" s="207" t="e">
        <f t="shared" si="14"/>
        <v>#REF!</v>
      </c>
      <c r="BD47" s="207" t="e">
        <f t="shared" si="14"/>
        <v>#REF!</v>
      </c>
      <c r="BE47" s="217" t="e">
        <f t="shared" si="14"/>
        <v>#REF!</v>
      </c>
    </row>
    <row r="48" spans="1:57" ht="12.9" hidden="1" x14ac:dyDescent="0.5">
      <c r="A48" s="631"/>
      <c r="B48" s="120" t="e">
        <f>#REF!</f>
        <v>#REF!</v>
      </c>
      <c r="C48" s="120" t="e">
        <f>#REF!</f>
        <v>#REF!</v>
      </c>
      <c r="D48" s="120" t="e">
        <f>#REF!</f>
        <v>#REF!</v>
      </c>
      <c r="E48" s="120" t="e">
        <f>#REF!</f>
        <v>#REF!</v>
      </c>
      <c r="F48" s="120" t="e">
        <f>#REF!</f>
        <v>#REF!</v>
      </c>
      <c r="G48" s="206" t="e">
        <f>#REF!</f>
        <v>#REF!</v>
      </c>
      <c r="H48" s="206" t="e">
        <f>#REF!</f>
        <v>#REF!</v>
      </c>
      <c r="I48" s="123">
        <v>13</v>
      </c>
      <c r="J48" s="124" t="e">
        <f t="shared" si="1"/>
        <v>#REF!</v>
      </c>
      <c r="K48" s="125" t="e">
        <f t="shared" si="2"/>
        <v>#REF!</v>
      </c>
      <c r="L48" s="126"/>
      <c r="M48" s="127" t="e">
        <f t="shared" si="15"/>
        <v>#REF!</v>
      </c>
      <c r="N48" s="127" t="e">
        <f t="shared" si="15"/>
        <v>#REF!</v>
      </c>
      <c r="O48" s="127" t="e">
        <f t="shared" si="15"/>
        <v>#REF!</v>
      </c>
      <c r="P48" s="127" t="e">
        <f t="shared" si="15"/>
        <v>#REF!</v>
      </c>
      <c r="Q48" s="127" t="e">
        <f t="shared" si="15"/>
        <v>#REF!</v>
      </c>
      <c r="R48" s="127" t="e">
        <f t="shared" si="15"/>
        <v>#REF!</v>
      </c>
      <c r="S48" s="127" t="e">
        <f t="shared" si="15"/>
        <v>#REF!</v>
      </c>
      <c r="T48" s="127" t="e">
        <f t="shared" si="15"/>
        <v>#REF!</v>
      </c>
      <c r="U48" s="127" t="e">
        <f t="shared" si="15"/>
        <v>#REF!</v>
      </c>
      <c r="V48" s="127" t="e">
        <f t="shared" si="15"/>
        <v>#REF!</v>
      </c>
      <c r="W48" s="127" t="e">
        <f t="shared" si="15"/>
        <v>#REF!</v>
      </c>
      <c r="X48" s="127" t="e">
        <f t="shared" si="15"/>
        <v>#REF!</v>
      </c>
      <c r="Y48" s="127" t="e">
        <f t="shared" si="15"/>
        <v>#REF!</v>
      </c>
      <c r="Z48" s="127" t="e">
        <f t="shared" si="15"/>
        <v>#REF!</v>
      </c>
      <c r="AA48" s="127" t="e">
        <f t="shared" si="15"/>
        <v>#REF!</v>
      </c>
      <c r="AB48" s="127" t="e">
        <f t="shared" si="15"/>
        <v>#REF!</v>
      </c>
      <c r="AC48" s="127" t="e">
        <f t="shared" si="13"/>
        <v>#REF!</v>
      </c>
      <c r="AD48" s="127" t="e">
        <f t="shared" si="13"/>
        <v>#REF!</v>
      </c>
      <c r="AE48" s="127" t="e">
        <f t="shared" si="13"/>
        <v>#REF!</v>
      </c>
      <c r="AF48" s="127" t="e">
        <f t="shared" si="13"/>
        <v>#REF!</v>
      </c>
      <c r="AG48" s="127" t="e">
        <f t="shared" si="13"/>
        <v>#REF!</v>
      </c>
      <c r="AH48" s="127" t="e">
        <f t="shared" si="13"/>
        <v>#REF!</v>
      </c>
      <c r="AI48" s="127" t="e">
        <f t="shared" si="13"/>
        <v>#REF!</v>
      </c>
      <c r="AJ48" s="127" t="e">
        <f t="shared" si="13"/>
        <v>#REF!</v>
      </c>
      <c r="AK48" s="127" t="e">
        <f t="shared" si="13"/>
        <v>#REF!</v>
      </c>
      <c r="AL48" s="127" t="e">
        <f t="shared" si="13"/>
        <v>#REF!</v>
      </c>
      <c r="AM48" s="127" t="e">
        <f t="shared" si="13"/>
        <v>#REF!</v>
      </c>
      <c r="AN48" s="127" t="e">
        <f t="shared" si="13"/>
        <v>#REF!</v>
      </c>
      <c r="AO48" s="127" t="e">
        <f t="shared" si="13"/>
        <v>#REF!</v>
      </c>
      <c r="AP48" s="127" t="e">
        <f t="shared" si="13"/>
        <v>#REF!</v>
      </c>
      <c r="AQ48" s="127" t="e">
        <f t="shared" si="13"/>
        <v>#REF!</v>
      </c>
      <c r="AR48" s="117" t="e">
        <f t="shared" si="5"/>
        <v>#REF!</v>
      </c>
      <c r="AS48" s="207" t="e">
        <f t="shared" si="14"/>
        <v>#REF!</v>
      </c>
      <c r="AT48" s="207" t="e">
        <f t="shared" si="14"/>
        <v>#REF!</v>
      </c>
      <c r="AU48" s="207" t="e">
        <f t="shared" si="14"/>
        <v>#REF!</v>
      </c>
      <c r="AV48" s="207" t="e">
        <f t="shared" si="14"/>
        <v>#REF!</v>
      </c>
      <c r="AW48" s="207" t="e">
        <f t="shared" si="14"/>
        <v>#REF!</v>
      </c>
      <c r="AX48" s="207" t="e">
        <f t="shared" si="14"/>
        <v>#REF!</v>
      </c>
      <c r="AY48" s="207" t="e">
        <f t="shared" si="14"/>
        <v>#REF!</v>
      </c>
      <c r="AZ48" s="207" t="e">
        <f t="shared" si="14"/>
        <v>#REF!</v>
      </c>
      <c r="BA48" s="207" t="e">
        <f t="shared" si="14"/>
        <v>#REF!</v>
      </c>
      <c r="BB48" s="207" t="e">
        <f t="shared" si="14"/>
        <v>#REF!</v>
      </c>
      <c r="BC48" s="207" t="e">
        <f t="shared" si="14"/>
        <v>#REF!</v>
      </c>
      <c r="BD48" s="207" t="e">
        <f t="shared" si="14"/>
        <v>#REF!</v>
      </c>
      <c r="BE48" s="217" t="e">
        <f t="shared" si="14"/>
        <v>#REF!</v>
      </c>
    </row>
    <row r="49" spans="1:57" ht="12.9" hidden="1" x14ac:dyDescent="0.5">
      <c r="A49" s="631"/>
      <c r="B49" s="120" t="e">
        <f>#REF!</f>
        <v>#REF!</v>
      </c>
      <c r="C49" s="120" t="e">
        <f>#REF!</f>
        <v>#REF!</v>
      </c>
      <c r="D49" s="120" t="e">
        <f>#REF!</f>
        <v>#REF!</v>
      </c>
      <c r="E49" s="120" t="e">
        <f>#REF!</f>
        <v>#REF!</v>
      </c>
      <c r="F49" s="120" t="e">
        <f>#REF!</f>
        <v>#REF!</v>
      </c>
      <c r="G49" s="206" t="e">
        <f>#REF!</f>
        <v>#REF!</v>
      </c>
      <c r="H49" s="206" t="e">
        <f>#REF!</f>
        <v>#REF!</v>
      </c>
      <c r="I49" s="123">
        <v>13</v>
      </c>
      <c r="J49" s="124" t="e">
        <f t="shared" si="1"/>
        <v>#REF!</v>
      </c>
      <c r="K49" s="125" t="e">
        <f t="shared" si="2"/>
        <v>#REF!</v>
      </c>
      <c r="L49" s="126"/>
      <c r="M49" s="127" t="e">
        <f t="shared" si="15"/>
        <v>#REF!</v>
      </c>
      <c r="N49" s="127" t="e">
        <f t="shared" si="15"/>
        <v>#REF!</v>
      </c>
      <c r="O49" s="127" t="e">
        <f t="shared" si="15"/>
        <v>#REF!</v>
      </c>
      <c r="P49" s="127" t="e">
        <f t="shared" si="15"/>
        <v>#REF!</v>
      </c>
      <c r="Q49" s="127" t="e">
        <f t="shared" si="15"/>
        <v>#REF!</v>
      </c>
      <c r="R49" s="127" t="e">
        <f t="shared" si="15"/>
        <v>#REF!</v>
      </c>
      <c r="S49" s="127" t="e">
        <f t="shared" si="15"/>
        <v>#REF!</v>
      </c>
      <c r="T49" s="127" t="e">
        <f t="shared" si="15"/>
        <v>#REF!</v>
      </c>
      <c r="U49" s="127" t="e">
        <f t="shared" si="15"/>
        <v>#REF!</v>
      </c>
      <c r="V49" s="127" t="e">
        <f t="shared" si="15"/>
        <v>#REF!</v>
      </c>
      <c r="W49" s="127" t="e">
        <f t="shared" si="15"/>
        <v>#REF!</v>
      </c>
      <c r="X49" s="127" t="e">
        <f t="shared" si="15"/>
        <v>#REF!</v>
      </c>
      <c r="Y49" s="127" t="e">
        <f t="shared" si="15"/>
        <v>#REF!</v>
      </c>
      <c r="Z49" s="127" t="e">
        <f t="shared" si="15"/>
        <v>#REF!</v>
      </c>
      <c r="AA49" s="127" t="e">
        <f t="shared" si="15"/>
        <v>#REF!</v>
      </c>
      <c r="AB49" s="127" t="e">
        <f t="shared" si="15"/>
        <v>#REF!</v>
      </c>
      <c r="AC49" s="127" t="e">
        <f t="shared" si="13"/>
        <v>#REF!</v>
      </c>
      <c r="AD49" s="127" t="e">
        <f t="shared" si="13"/>
        <v>#REF!</v>
      </c>
      <c r="AE49" s="127" t="e">
        <f t="shared" si="13"/>
        <v>#REF!</v>
      </c>
      <c r="AF49" s="127" t="e">
        <f t="shared" si="13"/>
        <v>#REF!</v>
      </c>
      <c r="AG49" s="127" t="e">
        <f t="shared" si="13"/>
        <v>#REF!</v>
      </c>
      <c r="AH49" s="127" t="e">
        <f t="shared" si="13"/>
        <v>#REF!</v>
      </c>
      <c r="AI49" s="127" t="e">
        <f t="shared" si="13"/>
        <v>#REF!</v>
      </c>
      <c r="AJ49" s="127" t="e">
        <f t="shared" si="13"/>
        <v>#REF!</v>
      </c>
      <c r="AK49" s="127" t="e">
        <f t="shared" si="13"/>
        <v>#REF!</v>
      </c>
      <c r="AL49" s="127" t="e">
        <f t="shared" si="13"/>
        <v>#REF!</v>
      </c>
      <c r="AM49" s="127" t="e">
        <f t="shared" si="13"/>
        <v>#REF!</v>
      </c>
      <c r="AN49" s="127" t="e">
        <f t="shared" si="13"/>
        <v>#REF!</v>
      </c>
      <c r="AO49" s="127" t="e">
        <f t="shared" si="13"/>
        <v>#REF!</v>
      </c>
      <c r="AP49" s="127" t="e">
        <f t="shared" si="13"/>
        <v>#REF!</v>
      </c>
      <c r="AQ49" s="127" t="e">
        <f t="shared" si="13"/>
        <v>#REF!</v>
      </c>
      <c r="AR49" s="117" t="e">
        <f t="shared" si="5"/>
        <v>#REF!</v>
      </c>
      <c r="AS49" s="207" t="e">
        <f t="shared" si="14"/>
        <v>#REF!</v>
      </c>
      <c r="AT49" s="207" t="e">
        <f t="shared" si="14"/>
        <v>#REF!</v>
      </c>
      <c r="AU49" s="207" t="e">
        <f t="shared" si="14"/>
        <v>#REF!</v>
      </c>
      <c r="AV49" s="207" t="e">
        <f t="shared" si="14"/>
        <v>#REF!</v>
      </c>
      <c r="AW49" s="207" t="e">
        <f t="shared" si="14"/>
        <v>#REF!</v>
      </c>
      <c r="AX49" s="207" t="e">
        <f t="shared" si="14"/>
        <v>#REF!</v>
      </c>
      <c r="AY49" s="207" t="e">
        <f t="shared" si="14"/>
        <v>#REF!</v>
      </c>
      <c r="AZ49" s="207" t="e">
        <f t="shared" si="14"/>
        <v>#REF!</v>
      </c>
      <c r="BA49" s="207" t="e">
        <f t="shared" si="14"/>
        <v>#REF!</v>
      </c>
      <c r="BB49" s="207" t="e">
        <f t="shared" si="14"/>
        <v>#REF!</v>
      </c>
      <c r="BC49" s="207" t="e">
        <f t="shared" si="14"/>
        <v>#REF!</v>
      </c>
      <c r="BD49" s="207" t="e">
        <f t="shared" si="14"/>
        <v>#REF!</v>
      </c>
      <c r="BE49" s="217" t="e">
        <f t="shared" si="14"/>
        <v>#REF!</v>
      </c>
    </row>
    <row r="50" spans="1:57" ht="12.9" hidden="1" x14ac:dyDescent="0.5">
      <c r="A50" s="631"/>
      <c r="B50" s="120" t="e">
        <f>#REF!</f>
        <v>#REF!</v>
      </c>
      <c r="C50" s="120" t="e">
        <f>#REF!</f>
        <v>#REF!</v>
      </c>
      <c r="D50" s="120" t="e">
        <f>#REF!</f>
        <v>#REF!</v>
      </c>
      <c r="E50" s="120" t="e">
        <f>#REF!</f>
        <v>#REF!</v>
      </c>
      <c r="F50" s="120" t="e">
        <f>#REF!</f>
        <v>#REF!</v>
      </c>
      <c r="G50" s="206" t="e">
        <f>#REF!</f>
        <v>#REF!</v>
      </c>
      <c r="H50" s="206" t="e">
        <f>#REF!</f>
        <v>#REF!</v>
      </c>
      <c r="I50" s="123">
        <v>13</v>
      </c>
      <c r="J50" s="124" t="e">
        <f t="shared" si="1"/>
        <v>#REF!</v>
      </c>
      <c r="K50" s="125" t="e">
        <f t="shared" si="2"/>
        <v>#REF!</v>
      </c>
      <c r="L50" s="126"/>
      <c r="M50" s="127" t="e">
        <f t="shared" si="15"/>
        <v>#REF!</v>
      </c>
      <c r="N50" s="127" t="e">
        <f t="shared" si="15"/>
        <v>#REF!</v>
      </c>
      <c r="O50" s="127" t="e">
        <f t="shared" si="15"/>
        <v>#REF!</v>
      </c>
      <c r="P50" s="127" t="e">
        <f t="shared" si="15"/>
        <v>#REF!</v>
      </c>
      <c r="Q50" s="127" t="e">
        <f t="shared" si="15"/>
        <v>#REF!</v>
      </c>
      <c r="R50" s="127" t="e">
        <f t="shared" si="15"/>
        <v>#REF!</v>
      </c>
      <c r="S50" s="127" t="e">
        <f t="shared" si="15"/>
        <v>#REF!</v>
      </c>
      <c r="T50" s="127" t="e">
        <f t="shared" si="15"/>
        <v>#REF!</v>
      </c>
      <c r="U50" s="127" t="e">
        <f t="shared" si="15"/>
        <v>#REF!</v>
      </c>
      <c r="V50" s="127" t="e">
        <f t="shared" si="15"/>
        <v>#REF!</v>
      </c>
      <c r="W50" s="127" t="e">
        <f t="shared" si="15"/>
        <v>#REF!</v>
      </c>
      <c r="X50" s="127" t="e">
        <f t="shared" si="15"/>
        <v>#REF!</v>
      </c>
      <c r="Y50" s="127" t="e">
        <f t="shared" si="15"/>
        <v>#REF!</v>
      </c>
      <c r="Z50" s="127" t="e">
        <f t="shared" si="15"/>
        <v>#REF!</v>
      </c>
      <c r="AA50" s="127" t="e">
        <f t="shared" si="15"/>
        <v>#REF!</v>
      </c>
      <c r="AB50" s="127" t="e">
        <f t="shared" si="15"/>
        <v>#REF!</v>
      </c>
      <c r="AC50" s="127" t="e">
        <f t="shared" si="13"/>
        <v>#REF!</v>
      </c>
      <c r="AD50" s="127" t="e">
        <f t="shared" si="13"/>
        <v>#REF!</v>
      </c>
      <c r="AE50" s="127" t="e">
        <f t="shared" si="13"/>
        <v>#REF!</v>
      </c>
      <c r="AF50" s="127" t="e">
        <f t="shared" si="13"/>
        <v>#REF!</v>
      </c>
      <c r="AG50" s="127" t="e">
        <f t="shared" si="13"/>
        <v>#REF!</v>
      </c>
      <c r="AH50" s="127" t="e">
        <f t="shared" si="13"/>
        <v>#REF!</v>
      </c>
      <c r="AI50" s="127" t="e">
        <f t="shared" si="13"/>
        <v>#REF!</v>
      </c>
      <c r="AJ50" s="127" t="e">
        <f t="shared" si="13"/>
        <v>#REF!</v>
      </c>
      <c r="AK50" s="127" t="e">
        <f t="shared" si="13"/>
        <v>#REF!</v>
      </c>
      <c r="AL50" s="127" t="e">
        <f t="shared" si="13"/>
        <v>#REF!</v>
      </c>
      <c r="AM50" s="127" t="e">
        <f t="shared" si="13"/>
        <v>#REF!</v>
      </c>
      <c r="AN50" s="127" t="e">
        <f t="shared" si="13"/>
        <v>#REF!</v>
      </c>
      <c r="AO50" s="127" t="e">
        <f t="shared" si="13"/>
        <v>#REF!</v>
      </c>
      <c r="AP50" s="127" t="e">
        <f t="shared" si="13"/>
        <v>#REF!</v>
      </c>
      <c r="AQ50" s="127" t="e">
        <f t="shared" si="13"/>
        <v>#REF!</v>
      </c>
      <c r="AR50" s="117" t="e">
        <f t="shared" si="5"/>
        <v>#REF!</v>
      </c>
      <c r="AS50" s="207" t="e">
        <f t="shared" si="14"/>
        <v>#REF!</v>
      </c>
      <c r="AT50" s="207" t="e">
        <f t="shared" si="14"/>
        <v>#REF!</v>
      </c>
      <c r="AU50" s="207" t="e">
        <f t="shared" si="14"/>
        <v>#REF!</v>
      </c>
      <c r="AV50" s="207" t="e">
        <f t="shared" si="14"/>
        <v>#REF!</v>
      </c>
      <c r="AW50" s="207" t="e">
        <f t="shared" si="14"/>
        <v>#REF!</v>
      </c>
      <c r="AX50" s="207" t="e">
        <f t="shared" si="14"/>
        <v>#REF!</v>
      </c>
      <c r="AY50" s="207" t="e">
        <f t="shared" si="14"/>
        <v>#REF!</v>
      </c>
      <c r="AZ50" s="207" t="e">
        <f t="shared" si="14"/>
        <v>#REF!</v>
      </c>
      <c r="BA50" s="207" t="e">
        <f t="shared" si="14"/>
        <v>#REF!</v>
      </c>
      <c r="BB50" s="207" t="e">
        <f t="shared" si="14"/>
        <v>#REF!</v>
      </c>
      <c r="BC50" s="207" t="e">
        <f t="shared" si="14"/>
        <v>#REF!</v>
      </c>
      <c r="BD50" s="207" t="e">
        <f t="shared" si="14"/>
        <v>#REF!</v>
      </c>
      <c r="BE50" s="217" t="e">
        <f t="shared" si="14"/>
        <v>#REF!</v>
      </c>
    </row>
    <row r="51" spans="1:57" ht="12.9" hidden="1" x14ac:dyDescent="0.5">
      <c r="A51" s="631"/>
      <c r="B51" s="120" t="e">
        <f>#REF!</f>
        <v>#REF!</v>
      </c>
      <c r="C51" s="120" t="e">
        <f>#REF!</f>
        <v>#REF!</v>
      </c>
      <c r="D51" s="120" t="e">
        <f>#REF!</f>
        <v>#REF!</v>
      </c>
      <c r="E51" s="120" t="e">
        <f>#REF!</f>
        <v>#REF!</v>
      </c>
      <c r="F51" s="120" t="e">
        <f>#REF!</f>
        <v>#REF!</v>
      </c>
      <c r="G51" s="206" t="e">
        <f>#REF!</f>
        <v>#REF!</v>
      </c>
      <c r="H51" s="206" t="e">
        <f>#REF!</f>
        <v>#REF!</v>
      </c>
      <c r="I51" s="123">
        <v>13</v>
      </c>
      <c r="J51" s="124" t="e">
        <f t="shared" si="1"/>
        <v>#REF!</v>
      </c>
      <c r="K51" s="125" t="e">
        <f t="shared" si="2"/>
        <v>#REF!</v>
      </c>
      <c r="L51" s="126"/>
      <c r="M51" s="127" t="e">
        <f t="shared" si="15"/>
        <v>#REF!</v>
      </c>
      <c r="N51" s="127" t="e">
        <f t="shared" si="15"/>
        <v>#REF!</v>
      </c>
      <c r="O51" s="127" t="e">
        <f t="shared" si="15"/>
        <v>#REF!</v>
      </c>
      <c r="P51" s="127" t="e">
        <f t="shared" si="15"/>
        <v>#REF!</v>
      </c>
      <c r="Q51" s="127" t="e">
        <f t="shared" si="15"/>
        <v>#REF!</v>
      </c>
      <c r="R51" s="127" t="e">
        <f t="shared" si="15"/>
        <v>#REF!</v>
      </c>
      <c r="S51" s="127" t="e">
        <f t="shared" si="15"/>
        <v>#REF!</v>
      </c>
      <c r="T51" s="127" t="e">
        <f t="shared" si="15"/>
        <v>#REF!</v>
      </c>
      <c r="U51" s="127" t="e">
        <f t="shared" si="15"/>
        <v>#REF!</v>
      </c>
      <c r="V51" s="127" t="e">
        <f t="shared" si="15"/>
        <v>#REF!</v>
      </c>
      <c r="W51" s="127" t="e">
        <f t="shared" si="15"/>
        <v>#REF!</v>
      </c>
      <c r="X51" s="127" t="e">
        <f t="shared" si="15"/>
        <v>#REF!</v>
      </c>
      <c r="Y51" s="127" t="e">
        <f t="shared" si="15"/>
        <v>#REF!</v>
      </c>
      <c r="Z51" s="127" t="e">
        <f t="shared" si="15"/>
        <v>#REF!</v>
      </c>
      <c r="AA51" s="127" t="e">
        <f t="shared" si="15"/>
        <v>#REF!</v>
      </c>
      <c r="AB51" s="127" t="e">
        <f t="shared" si="15"/>
        <v>#REF!</v>
      </c>
      <c r="AC51" s="127" t="e">
        <f t="shared" si="13"/>
        <v>#REF!</v>
      </c>
      <c r="AD51" s="127" t="e">
        <f t="shared" si="13"/>
        <v>#REF!</v>
      </c>
      <c r="AE51" s="127" t="e">
        <f t="shared" si="13"/>
        <v>#REF!</v>
      </c>
      <c r="AF51" s="127" t="e">
        <f t="shared" si="13"/>
        <v>#REF!</v>
      </c>
      <c r="AG51" s="127" t="e">
        <f t="shared" si="13"/>
        <v>#REF!</v>
      </c>
      <c r="AH51" s="127" t="e">
        <f t="shared" si="13"/>
        <v>#REF!</v>
      </c>
      <c r="AI51" s="127" t="e">
        <f t="shared" si="13"/>
        <v>#REF!</v>
      </c>
      <c r="AJ51" s="127" t="e">
        <f t="shared" si="13"/>
        <v>#REF!</v>
      </c>
      <c r="AK51" s="127" t="e">
        <f t="shared" si="13"/>
        <v>#REF!</v>
      </c>
      <c r="AL51" s="127" t="e">
        <f t="shared" si="13"/>
        <v>#REF!</v>
      </c>
      <c r="AM51" s="127" t="e">
        <f t="shared" si="13"/>
        <v>#REF!</v>
      </c>
      <c r="AN51" s="127" t="e">
        <f t="shared" si="13"/>
        <v>#REF!</v>
      </c>
      <c r="AO51" s="127" t="e">
        <f t="shared" si="13"/>
        <v>#REF!</v>
      </c>
      <c r="AP51" s="127" t="e">
        <f t="shared" si="13"/>
        <v>#REF!</v>
      </c>
      <c r="AQ51" s="127" t="e">
        <f t="shared" si="13"/>
        <v>#REF!</v>
      </c>
      <c r="AR51" s="117" t="e">
        <f t="shared" si="5"/>
        <v>#REF!</v>
      </c>
      <c r="AS51" s="207" t="e">
        <f t="shared" si="14"/>
        <v>#REF!</v>
      </c>
      <c r="AT51" s="207" t="e">
        <f t="shared" si="14"/>
        <v>#REF!</v>
      </c>
      <c r="AU51" s="207" t="e">
        <f t="shared" si="14"/>
        <v>#REF!</v>
      </c>
      <c r="AV51" s="207" t="e">
        <f t="shared" si="14"/>
        <v>#REF!</v>
      </c>
      <c r="AW51" s="207" t="e">
        <f t="shared" si="14"/>
        <v>#REF!</v>
      </c>
      <c r="AX51" s="207" t="e">
        <f t="shared" si="14"/>
        <v>#REF!</v>
      </c>
      <c r="AY51" s="207" t="e">
        <f t="shared" si="14"/>
        <v>#REF!</v>
      </c>
      <c r="AZ51" s="207" t="e">
        <f t="shared" si="14"/>
        <v>#REF!</v>
      </c>
      <c r="BA51" s="207" t="e">
        <f t="shared" si="14"/>
        <v>#REF!</v>
      </c>
      <c r="BB51" s="207" t="e">
        <f t="shared" si="14"/>
        <v>#REF!</v>
      </c>
      <c r="BC51" s="207" t="e">
        <f t="shared" si="14"/>
        <v>#REF!</v>
      </c>
      <c r="BD51" s="207" t="e">
        <f t="shared" si="14"/>
        <v>#REF!</v>
      </c>
      <c r="BE51" s="217" t="e">
        <f t="shared" si="14"/>
        <v>#REF!</v>
      </c>
    </row>
    <row r="52" spans="1:57" ht="12.9" hidden="1" x14ac:dyDescent="0.5">
      <c r="A52" s="631"/>
      <c r="B52" s="120" t="e">
        <f>#REF!</f>
        <v>#REF!</v>
      </c>
      <c r="C52" s="120" t="e">
        <f>#REF!</f>
        <v>#REF!</v>
      </c>
      <c r="D52" s="120" t="e">
        <f>#REF!</f>
        <v>#REF!</v>
      </c>
      <c r="E52" s="120" t="e">
        <f>#REF!</f>
        <v>#REF!</v>
      </c>
      <c r="F52" s="120" t="e">
        <f>#REF!</f>
        <v>#REF!</v>
      </c>
      <c r="G52" s="206" t="e">
        <f>#REF!</f>
        <v>#REF!</v>
      </c>
      <c r="H52" s="206" t="e">
        <f>#REF!</f>
        <v>#REF!</v>
      </c>
      <c r="I52" s="123">
        <v>13</v>
      </c>
      <c r="J52" s="124" t="e">
        <f t="shared" si="1"/>
        <v>#REF!</v>
      </c>
      <c r="K52" s="125" t="e">
        <f t="shared" si="2"/>
        <v>#REF!</v>
      </c>
      <c r="L52" s="126"/>
      <c r="M52" s="127" t="e">
        <f t="shared" si="15"/>
        <v>#REF!</v>
      </c>
      <c r="N52" s="127" t="e">
        <f t="shared" si="15"/>
        <v>#REF!</v>
      </c>
      <c r="O52" s="127" t="e">
        <f t="shared" si="15"/>
        <v>#REF!</v>
      </c>
      <c r="P52" s="127" t="e">
        <f t="shared" si="15"/>
        <v>#REF!</v>
      </c>
      <c r="Q52" s="127" t="e">
        <f t="shared" si="15"/>
        <v>#REF!</v>
      </c>
      <c r="R52" s="127" t="e">
        <f t="shared" si="15"/>
        <v>#REF!</v>
      </c>
      <c r="S52" s="127" t="e">
        <f t="shared" si="15"/>
        <v>#REF!</v>
      </c>
      <c r="T52" s="127" t="e">
        <f t="shared" si="15"/>
        <v>#REF!</v>
      </c>
      <c r="U52" s="127" t="e">
        <f t="shared" si="15"/>
        <v>#REF!</v>
      </c>
      <c r="V52" s="127" t="e">
        <f t="shared" si="15"/>
        <v>#REF!</v>
      </c>
      <c r="W52" s="127" t="e">
        <f t="shared" si="15"/>
        <v>#REF!</v>
      </c>
      <c r="X52" s="127" t="e">
        <f t="shared" si="15"/>
        <v>#REF!</v>
      </c>
      <c r="Y52" s="127" t="e">
        <f t="shared" si="15"/>
        <v>#REF!</v>
      </c>
      <c r="Z52" s="127" t="e">
        <f t="shared" si="15"/>
        <v>#REF!</v>
      </c>
      <c r="AA52" s="127" t="e">
        <f t="shared" si="15"/>
        <v>#REF!</v>
      </c>
      <c r="AB52" s="127" t="e">
        <f t="shared" si="15"/>
        <v>#REF!</v>
      </c>
      <c r="AC52" s="127" t="e">
        <f t="shared" si="13"/>
        <v>#REF!</v>
      </c>
      <c r="AD52" s="127" t="e">
        <f t="shared" si="13"/>
        <v>#REF!</v>
      </c>
      <c r="AE52" s="127" t="e">
        <f t="shared" si="13"/>
        <v>#REF!</v>
      </c>
      <c r="AF52" s="127" t="e">
        <f t="shared" si="13"/>
        <v>#REF!</v>
      </c>
      <c r="AG52" s="127" t="e">
        <f t="shared" si="13"/>
        <v>#REF!</v>
      </c>
      <c r="AH52" s="127" t="e">
        <f t="shared" si="13"/>
        <v>#REF!</v>
      </c>
      <c r="AI52" s="127" t="e">
        <f t="shared" si="13"/>
        <v>#REF!</v>
      </c>
      <c r="AJ52" s="127" t="e">
        <f t="shared" si="13"/>
        <v>#REF!</v>
      </c>
      <c r="AK52" s="127" t="e">
        <f t="shared" si="13"/>
        <v>#REF!</v>
      </c>
      <c r="AL52" s="127" t="e">
        <f t="shared" si="13"/>
        <v>#REF!</v>
      </c>
      <c r="AM52" s="127" t="e">
        <f t="shared" si="13"/>
        <v>#REF!</v>
      </c>
      <c r="AN52" s="127" t="e">
        <f t="shared" si="13"/>
        <v>#REF!</v>
      </c>
      <c r="AO52" s="127" t="e">
        <f t="shared" si="13"/>
        <v>#REF!</v>
      </c>
      <c r="AP52" s="127" t="e">
        <f t="shared" si="13"/>
        <v>#REF!</v>
      </c>
      <c r="AQ52" s="127" t="e">
        <f t="shared" si="13"/>
        <v>#REF!</v>
      </c>
      <c r="AR52" s="117" t="e">
        <f t="shared" si="5"/>
        <v>#REF!</v>
      </c>
      <c r="AS52" s="207" t="e">
        <f t="shared" si="14"/>
        <v>#REF!</v>
      </c>
      <c r="AT52" s="207" t="e">
        <f t="shared" si="14"/>
        <v>#REF!</v>
      </c>
      <c r="AU52" s="207" t="e">
        <f t="shared" si="14"/>
        <v>#REF!</v>
      </c>
      <c r="AV52" s="207" t="e">
        <f t="shared" si="14"/>
        <v>#REF!</v>
      </c>
      <c r="AW52" s="207" t="e">
        <f t="shared" si="14"/>
        <v>#REF!</v>
      </c>
      <c r="AX52" s="207" t="e">
        <f t="shared" si="14"/>
        <v>#REF!</v>
      </c>
      <c r="AY52" s="207" t="e">
        <f t="shared" si="14"/>
        <v>#REF!</v>
      </c>
      <c r="AZ52" s="207" t="e">
        <f t="shared" si="14"/>
        <v>#REF!</v>
      </c>
      <c r="BA52" s="207" t="e">
        <f t="shared" si="14"/>
        <v>#REF!</v>
      </c>
      <c r="BB52" s="207" t="e">
        <f t="shared" si="14"/>
        <v>#REF!</v>
      </c>
      <c r="BC52" s="207" t="e">
        <f t="shared" si="14"/>
        <v>#REF!</v>
      </c>
      <c r="BD52" s="207" t="e">
        <f t="shared" si="14"/>
        <v>#REF!</v>
      </c>
      <c r="BE52" s="217" t="e">
        <f t="shared" si="14"/>
        <v>#REF!</v>
      </c>
    </row>
    <row r="53" spans="1:57" ht="12.9" x14ac:dyDescent="0.5">
      <c r="A53" s="222" t="s">
        <v>387</v>
      </c>
      <c r="B53" s="120" t="str">
        <f>'MSP Coach Sales'!B7</f>
        <v>London</v>
      </c>
      <c r="C53" s="120" t="str">
        <f>'MSP Coach Sales'!C7</f>
        <v>MSP Coach</v>
      </c>
      <c r="D53" s="120" t="str">
        <f>'MSP Coach Sales'!D7</f>
        <v>Certificate</v>
      </c>
      <c r="E53" s="120">
        <f>'MSP Coach Sales'!E7</f>
        <v>43346</v>
      </c>
      <c r="F53" s="120">
        <f>'MSP Coach Sales'!F7</f>
        <v>43527</v>
      </c>
      <c r="G53" s="206">
        <f>'MSP Coach Sales'!G7</f>
        <v>181</v>
      </c>
      <c r="H53" s="206">
        <f>'MSP Coach Sales'!H7</f>
        <v>0</v>
      </c>
      <c r="I53" s="123">
        <v>5</v>
      </c>
      <c r="J53" s="124">
        <f t="shared" si="1"/>
        <v>0</v>
      </c>
      <c r="K53" s="125">
        <f t="shared" si="2"/>
        <v>0</v>
      </c>
      <c r="L53" s="126"/>
      <c r="M53" s="127">
        <f t="shared" si="15"/>
        <v>0</v>
      </c>
      <c r="N53" s="127">
        <f t="shared" si="15"/>
        <v>0</v>
      </c>
      <c r="O53" s="127">
        <f t="shared" si="15"/>
        <v>0</v>
      </c>
      <c r="P53" s="127">
        <f t="shared" si="15"/>
        <v>0</v>
      </c>
      <c r="Q53" s="127">
        <f t="shared" si="15"/>
        <v>0</v>
      </c>
      <c r="R53" s="127">
        <f t="shared" si="15"/>
        <v>0</v>
      </c>
      <c r="S53" s="127">
        <f t="shared" si="15"/>
        <v>0</v>
      </c>
      <c r="T53" s="127">
        <f t="shared" si="15"/>
        <v>0</v>
      </c>
      <c r="U53" s="127">
        <f t="shared" si="15"/>
        <v>0</v>
      </c>
      <c r="V53" s="127">
        <f t="shared" si="15"/>
        <v>0</v>
      </c>
      <c r="W53" s="127">
        <f t="shared" si="15"/>
        <v>0</v>
      </c>
      <c r="X53" s="127">
        <f t="shared" si="15"/>
        <v>0</v>
      </c>
      <c r="Y53" s="127">
        <f t="shared" si="15"/>
        <v>0</v>
      </c>
      <c r="Z53" s="127">
        <f t="shared" si="15"/>
        <v>0</v>
      </c>
      <c r="AA53" s="127">
        <f t="shared" si="15"/>
        <v>0</v>
      </c>
      <c r="AB53" s="127">
        <f t="shared" si="15"/>
        <v>0</v>
      </c>
      <c r="AC53" s="127">
        <f t="shared" si="13"/>
        <v>0</v>
      </c>
      <c r="AD53" s="127">
        <f t="shared" si="13"/>
        <v>0</v>
      </c>
      <c r="AE53" s="127">
        <f t="shared" si="13"/>
        <v>0</v>
      </c>
      <c r="AF53" s="127">
        <f t="shared" si="13"/>
        <v>0</v>
      </c>
      <c r="AG53" s="127">
        <f t="shared" si="13"/>
        <v>0</v>
      </c>
      <c r="AH53" s="127">
        <f t="shared" si="13"/>
        <v>0</v>
      </c>
      <c r="AI53" s="127">
        <f t="shared" si="13"/>
        <v>0</v>
      </c>
      <c r="AJ53" s="127">
        <f t="shared" si="13"/>
        <v>0</v>
      </c>
      <c r="AK53" s="127">
        <f t="shared" si="13"/>
        <v>0</v>
      </c>
      <c r="AL53" s="127">
        <f t="shared" si="13"/>
        <v>0</v>
      </c>
      <c r="AM53" s="127">
        <f t="shared" si="13"/>
        <v>0</v>
      </c>
      <c r="AN53" s="127">
        <f t="shared" si="13"/>
        <v>0</v>
      </c>
      <c r="AO53" s="127">
        <f t="shared" si="13"/>
        <v>0</v>
      </c>
      <c r="AP53" s="127">
        <f t="shared" si="13"/>
        <v>0</v>
      </c>
      <c r="AQ53" s="127">
        <f t="shared" si="13"/>
        <v>0</v>
      </c>
      <c r="AR53" s="117">
        <f t="shared" si="5"/>
        <v>0</v>
      </c>
      <c r="AS53" s="207">
        <f t="shared" si="14"/>
        <v>0</v>
      </c>
      <c r="AT53" s="207">
        <f t="shared" si="14"/>
        <v>0</v>
      </c>
      <c r="AU53" s="207">
        <f t="shared" si="14"/>
        <v>0</v>
      </c>
      <c r="AV53" s="207">
        <f t="shared" si="14"/>
        <v>0</v>
      </c>
      <c r="AW53" s="207">
        <f t="shared" si="14"/>
        <v>0</v>
      </c>
      <c r="AX53" s="207">
        <f t="shared" si="14"/>
        <v>0</v>
      </c>
      <c r="AY53" s="207">
        <f t="shared" si="14"/>
        <v>0</v>
      </c>
      <c r="AZ53" s="207">
        <f t="shared" si="14"/>
        <v>0</v>
      </c>
      <c r="BA53" s="207">
        <f t="shared" si="14"/>
        <v>0</v>
      </c>
      <c r="BB53" s="207">
        <f t="shared" si="14"/>
        <v>0</v>
      </c>
      <c r="BC53" s="207">
        <f t="shared" si="14"/>
        <v>0</v>
      </c>
      <c r="BD53" s="207">
        <f t="shared" si="14"/>
        <v>0</v>
      </c>
      <c r="BE53" s="217">
        <f>SUM(AS53:BD53)</f>
        <v>0</v>
      </c>
    </row>
    <row r="54" spans="1:57" ht="12.9" x14ac:dyDescent="0.5">
      <c r="A54" s="222"/>
      <c r="B54" s="120" t="str">
        <f>'MSP Coach Sales'!B8</f>
        <v>Birmingham</v>
      </c>
      <c r="C54" s="120" t="str">
        <f>'MSP Coach Sales'!C8</f>
        <v>MSP COach</v>
      </c>
      <c r="D54" s="120" t="str">
        <f>'MSP Coach Sales'!D8</f>
        <v>Certificate</v>
      </c>
      <c r="E54" s="120">
        <f>'MSP Coach Sales'!E8</f>
        <v>43374</v>
      </c>
      <c r="F54" s="120">
        <f>'MSP Coach Sales'!F8</f>
        <v>43555</v>
      </c>
      <c r="G54" s="206">
        <f>'MSP Coach Sales'!G8</f>
        <v>181</v>
      </c>
      <c r="H54" s="206">
        <f>'MSP Coach Sales'!H8</f>
        <v>0</v>
      </c>
      <c r="I54" s="123">
        <v>5</v>
      </c>
      <c r="J54" s="124">
        <f t="shared" si="1"/>
        <v>0</v>
      </c>
      <c r="K54" s="125">
        <f t="shared" si="2"/>
        <v>0</v>
      </c>
      <c r="L54" s="126"/>
      <c r="M54" s="127">
        <f t="shared" si="15"/>
        <v>0</v>
      </c>
      <c r="N54" s="127">
        <f t="shared" si="15"/>
        <v>0</v>
      </c>
      <c r="O54" s="127">
        <f t="shared" si="15"/>
        <v>0</v>
      </c>
      <c r="P54" s="127">
        <f t="shared" si="15"/>
        <v>0</v>
      </c>
      <c r="Q54" s="127">
        <f t="shared" si="15"/>
        <v>0</v>
      </c>
      <c r="R54" s="127">
        <f t="shared" si="15"/>
        <v>0</v>
      </c>
      <c r="S54" s="127">
        <f t="shared" si="15"/>
        <v>0</v>
      </c>
      <c r="T54" s="127">
        <f t="shared" si="15"/>
        <v>0</v>
      </c>
      <c r="U54" s="127">
        <f t="shared" si="15"/>
        <v>0</v>
      </c>
      <c r="V54" s="127">
        <f t="shared" si="15"/>
        <v>0</v>
      </c>
      <c r="W54" s="127">
        <f t="shared" si="15"/>
        <v>0</v>
      </c>
      <c r="X54" s="127">
        <f t="shared" si="15"/>
        <v>0</v>
      </c>
      <c r="Y54" s="127">
        <f t="shared" si="15"/>
        <v>0</v>
      </c>
      <c r="Z54" s="127">
        <f t="shared" si="15"/>
        <v>0</v>
      </c>
      <c r="AA54" s="127">
        <f t="shared" si="15"/>
        <v>0</v>
      </c>
      <c r="AB54" s="127">
        <f t="shared" si="15"/>
        <v>0</v>
      </c>
      <c r="AC54" s="127">
        <f t="shared" si="13"/>
        <v>0</v>
      </c>
      <c r="AD54" s="127">
        <f t="shared" si="13"/>
        <v>0</v>
      </c>
      <c r="AE54" s="127">
        <f t="shared" si="13"/>
        <v>0</v>
      </c>
      <c r="AF54" s="127">
        <f t="shared" si="13"/>
        <v>0</v>
      </c>
      <c r="AG54" s="127">
        <f t="shared" si="13"/>
        <v>0</v>
      </c>
      <c r="AH54" s="127">
        <f t="shared" si="13"/>
        <v>0</v>
      </c>
      <c r="AI54" s="127">
        <f t="shared" si="13"/>
        <v>0</v>
      </c>
      <c r="AJ54" s="127">
        <f t="shared" si="13"/>
        <v>0</v>
      </c>
      <c r="AK54" s="127">
        <f t="shared" si="13"/>
        <v>0</v>
      </c>
      <c r="AL54" s="127">
        <f t="shared" si="13"/>
        <v>0</v>
      </c>
      <c r="AM54" s="127">
        <f t="shared" si="13"/>
        <v>0</v>
      </c>
      <c r="AN54" s="127">
        <f t="shared" si="13"/>
        <v>0</v>
      </c>
      <c r="AO54" s="127">
        <f t="shared" si="13"/>
        <v>0</v>
      </c>
      <c r="AP54" s="127">
        <f t="shared" si="13"/>
        <v>0</v>
      </c>
      <c r="AQ54" s="127">
        <f t="shared" si="13"/>
        <v>0</v>
      </c>
      <c r="AR54" s="117">
        <f t="shared" si="5"/>
        <v>0</v>
      </c>
      <c r="AS54" s="207">
        <f t="shared" si="14"/>
        <v>0</v>
      </c>
      <c r="AT54" s="207">
        <f t="shared" si="14"/>
        <v>0</v>
      </c>
      <c r="AU54" s="207">
        <f t="shared" si="14"/>
        <v>0</v>
      </c>
      <c r="AV54" s="207">
        <f t="shared" si="14"/>
        <v>0</v>
      </c>
      <c r="AW54" s="207">
        <f t="shared" si="14"/>
        <v>0</v>
      </c>
      <c r="AX54" s="207">
        <f t="shared" si="14"/>
        <v>0</v>
      </c>
      <c r="AY54" s="207">
        <f t="shared" si="14"/>
        <v>0</v>
      </c>
      <c r="AZ54" s="207">
        <f t="shared" si="14"/>
        <v>0</v>
      </c>
      <c r="BA54" s="207">
        <f t="shared" si="14"/>
        <v>0</v>
      </c>
      <c r="BB54" s="207">
        <f t="shared" si="14"/>
        <v>0</v>
      </c>
      <c r="BC54" s="207">
        <f t="shared" si="14"/>
        <v>0</v>
      </c>
      <c r="BD54" s="207">
        <f t="shared" si="14"/>
        <v>0</v>
      </c>
      <c r="BE54" s="217">
        <f t="shared" ref="BE54:BE101" si="16">SUM(AS54:BD54)</f>
        <v>0</v>
      </c>
    </row>
    <row r="55" spans="1:57" ht="12.9" x14ac:dyDescent="0.5">
      <c r="A55" s="222"/>
      <c r="B55" s="120" t="str">
        <f>'MSP Coach Sales'!B9</f>
        <v xml:space="preserve"> </v>
      </c>
      <c r="C55" s="120" t="str">
        <f>'MSP Coach Sales'!C9</f>
        <v xml:space="preserve"> </v>
      </c>
      <c r="D55" s="120" t="str">
        <f>'MSP Coach Sales'!D9</f>
        <v xml:space="preserve"> </v>
      </c>
      <c r="E55" s="120" t="str">
        <f>'MSP Coach Sales'!E9</f>
        <v xml:space="preserve"> </v>
      </c>
      <c r="F55" s="120" t="str">
        <f>'MSP Coach Sales'!F9</f>
        <v xml:space="preserve"> </v>
      </c>
      <c r="G55" s="206">
        <v>0</v>
      </c>
      <c r="H55" s="206">
        <v>0</v>
      </c>
      <c r="I55" s="123">
        <v>13</v>
      </c>
      <c r="J55" s="124">
        <f t="shared" si="1"/>
        <v>0</v>
      </c>
      <c r="K55" s="125">
        <f t="shared" si="2"/>
        <v>0</v>
      </c>
      <c r="L55" s="126"/>
      <c r="M55" s="127">
        <f t="shared" si="15"/>
        <v>0</v>
      </c>
      <c r="N55" s="127">
        <f t="shared" si="15"/>
        <v>0</v>
      </c>
      <c r="O55" s="127">
        <f t="shared" si="15"/>
        <v>0</v>
      </c>
      <c r="P55" s="127">
        <f t="shared" si="15"/>
        <v>0</v>
      </c>
      <c r="Q55" s="127">
        <f t="shared" si="15"/>
        <v>0</v>
      </c>
      <c r="R55" s="127">
        <f t="shared" si="15"/>
        <v>0</v>
      </c>
      <c r="S55" s="127">
        <f t="shared" si="15"/>
        <v>0</v>
      </c>
      <c r="T55" s="127">
        <f t="shared" si="15"/>
        <v>0</v>
      </c>
      <c r="U55" s="127">
        <f t="shared" si="15"/>
        <v>0</v>
      </c>
      <c r="V55" s="127">
        <f t="shared" si="15"/>
        <v>0</v>
      </c>
      <c r="W55" s="127">
        <f t="shared" si="15"/>
        <v>0</v>
      </c>
      <c r="X55" s="127">
        <f t="shared" si="15"/>
        <v>0</v>
      </c>
      <c r="Y55" s="127">
        <f t="shared" si="15"/>
        <v>0</v>
      </c>
      <c r="Z55" s="127">
        <f t="shared" si="15"/>
        <v>0</v>
      </c>
      <c r="AA55" s="127">
        <f t="shared" si="15"/>
        <v>0</v>
      </c>
      <c r="AB55" s="127">
        <f t="shared" si="15"/>
        <v>0</v>
      </c>
      <c r="AC55" s="127">
        <f t="shared" si="13"/>
        <v>0</v>
      </c>
      <c r="AD55" s="127">
        <f t="shared" si="13"/>
        <v>0</v>
      </c>
      <c r="AE55" s="127">
        <f t="shared" si="13"/>
        <v>0</v>
      </c>
      <c r="AF55" s="127">
        <f t="shared" si="13"/>
        <v>0</v>
      </c>
      <c r="AG55" s="127">
        <f t="shared" si="13"/>
        <v>0</v>
      </c>
      <c r="AH55" s="127">
        <f t="shared" si="13"/>
        <v>0</v>
      </c>
      <c r="AI55" s="127">
        <f t="shared" si="13"/>
        <v>0</v>
      </c>
      <c r="AJ55" s="127">
        <f t="shared" si="13"/>
        <v>0</v>
      </c>
      <c r="AK55" s="127">
        <f t="shared" si="13"/>
        <v>0</v>
      </c>
      <c r="AL55" s="127">
        <f t="shared" si="13"/>
        <v>0</v>
      </c>
      <c r="AM55" s="127">
        <f t="shared" si="13"/>
        <v>0</v>
      </c>
      <c r="AN55" s="127">
        <f t="shared" si="13"/>
        <v>0</v>
      </c>
      <c r="AO55" s="127">
        <f t="shared" si="13"/>
        <v>0</v>
      </c>
      <c r="AP55" s="127">
        <f t="shared" si="13"/>
        <v>0</v>
      </c>
      <c r="AQ55" s="127">
        <f t="shared" si="13"/>
        <v>0</v>
      </c>
      <c r="AR55" s="117">
        <f t="shared" si="5"/>
        <v>0</v>
      </c>
      <c r="AS55" s="207">
        <f t="shared" si="14"/>
        <v>0</v>
      </c>
      <c r="AT55" s="207">
        <f t="shared" si="14"/>
        <v>0</v>
      </c>
      <c r="AU55" s="207">
        <f t="shared" si="14"/>
        <v>0</v>
      </c>
      <c r="AV55" s="207">
        <f t="shared" si="14"/>
        <v>0</v>
      </c>
      <c r="AW55" s="207">
        <f t="shared" si="14"/>
        <v>0</v>
      </c>
      <c r="AX55" s="207">
        <f t="shared" si="14"/>
        <v>0</v>
      </c>
      <c r="AY55" s="207">
        <f t="shared" si="14"/>
        <v>0</v>
      </c>
      <c r="AZ55" s="207">
        <f t="shared" si="14"/>
        <v>0</v>
      </c>
      <c r="BA55" s="207">
        <f t="shared" si="14"/>
        <v>0</v>
      </c>
      <c r="BB55" s="207">
        <f t="shared" si="14"/>
        <v>0</v>
      </c>
      <c r="BC55" s="207">
        <f t="shared" si="14"/>
        <v>0</v>
      </c>
      <c r="BD55" s="207">
        <f t="shared" si="14"/>
        <v>0</v>
      </c>
      <c r="BE55" s="217">
        <f t="shared" si="16"/>
        <v>0</v>
      </c>
    </row>
    <row r="56" spans="1:57" ht="12.9" x14ac:dyDescent="0.5">
      <c r="A56" s="222"/>
      <c r="B56" s="120">
        <f>'MSP Coach Sales'!B10</f>
        <v>0</v>
      </c>
      <c r="C56" s="120">
        <f>'MSP Coach Sales'!C10</f>
        <v>0</v>
      </c>
      <c r="D56" s="120">
        <f>'MSP Coach Sales'!D10</f>
        <v>0</v>
      </c>
      <c r="E56" s="120">
        <f>'MSP Coach Sales'!E10</f>
        <v>0</v>
      </c>
      <c r="F56" s="120">
        <f>'MSP Coach Sales'!F10</f>
        <v>0</v>
      </c>
      <c r="G56" s="206">
        <f>'MSP Coach Sales'!G10</f>
        <v>0</v>
      </c>
      <c r="H56" s="206">
        <f>'MSP Coach Sales'!H10</f>
        <v>0</v>
      </c>
      <c r="I56" s="123">
        <v>13</v>
      </c>
      <c r="J56" s="124">
        <f t="shared" si="1"/>
        <v>0</v>
      </c>
      <c r="K56" s="125">
        <f t="shared" si="2"/>
        <v>0</v>
      </c>
      <c r="L56" s="126"/>
      <c r="M56" s="127">
        <f t="shared" si="15"/>
        <v>0</v>
      </c>
      <c r="N56" s="127">
        <f t="shared" si="15"/>
        <v>0</v>
      </c>
      <c r="O56" s="127">
        <f t="shared" si="15"/>
        <v>0</v>
      </c>
      <c r="P56" s="127">
        <f t="shared" si="15"/>
        <v>0</v>
      </c>
      <c r="Q56" s="127">
        <f t="shared" si="15"/>
        <v>0</v>
      </c>
      <c r="R56" s="127">
        <f t="shared" si="15"/>
        <v>0</v>
      </c>
      <c r="S56" s="127">
        <f t="shared" si="15"/>
        <v>0</v>
      </c>
      <c r="T56" s="127">
        <f t="shared" si="15"/>
        <v>0</v>
      </c>
      <c r="U56" s="127">
        <f t="shared" si="15"/>
        <v>0</v>
      </c>
      <c r="V56" s="127">
        <f t="shared" si="15"/>
        <v>0</v>
      </c>
      <c r="W56" s="127">
        <f t="shared" si="15"/>
        <v>0</v>
      </c>
      <c r="X56" s="127">
        <f t="shared" si="15"/>
        <v>0</v>
      </c>
      <c r="Y56" s="127">
        <f t="shared" si="15"/>
        <v>0</v>
      </c>
      <c r="Z56" s="127">
        <f t="shared" si="15"/>
        <v>0</v>
      </c>
      <c r="AA56" s="127">
        <f t="shared" si="15"/>
        <v>0</v>
      </c>
      <c r="AB56" s="127">
        <f t="shared" si="15"/>
        <v>0</v>
      </c>
      <c r="AC56" s="127">
        <f t="shared" si="13"/>
        <v>0</v>
      </c>
      <c r="AD56" s="127">
        <f t="shared" si="13"/>
        <v>0</v>
      </c>
      <c r="AE56" s="127">
        <f t="shared" si="13"/>
        <v>0</v>
      </c>
      <c r="AF56" s="127">
        <f t="shared" si="13"/>
        <v>0</v>
      </c>
      <c r="AG56" s="127">
        <f t="shared" si="13"/>
        <v>0</v>
      </c>
      <c r="AH56" s="127">
        <f t="shared" si="13"/>
        <v>0</v>
      </c>
      <c r="AI56" s="127">
        <f t="shared" si="13"/>
        <v>0</v>
      </c>
      <c r="AJ56" s="127">
        <f t="shared" si="13"/>
        <v>0</v>
      </c>
      <c r="AK56" s="127">
        <f t="shared" si="13"/>
        <v>0</v>
      </c>
      <c r="AL56" s="127">
        <f t="shared" si="13"/>
        <v>0</v>
      </c>
      <c r="AM56" s="127">
        <f t="shared" si="13"/>
        <v>0</v>
      </c>
      <c r="AN56" s="127">
        <f t="shared" si="13"/>
        <v>0</v>
      </c>
      <c r="AO56" s="127">
        <f t="shared" si="13"/>
        <v>0</v>
      </c>
      <c r="AP56" s="127">
        <f t="shared" si="13"/>
        <v>0</v>
      </c>
      <c r="AQ56" s="127">
        <f t="shared" si="13"/>
        <v>0</v>
      </c>
      <c r="AR56" s="117">
        <f t="shared" si="5"/>
        <v>0</v>
      </c>
      <c r="AS56" s="207">
        <f t="shared" si="14"/>
        <v>0</v>
      </c>
      <c r="AT56" s="207">
        <f t="shared" si="14"/>
        <v>0</v>
      </c>
      <c r="AU56" s="207">
        <f t="shared" si="14"/>
        <v>0</v>
      </c>
      <c r="AV56" s="207">
        <f t="shared" si="14"/>
        <v>0</v>
      </c>
      <c r="AW56" s="207">
        <f t="shared" si="14"/>
        <v>0</v>
      </c>
      <c r="AX56" s="207">
        <f t="shared" si="14"/>
        <v>0</v>
      </c>
      <c r="AY56" s="207">
        <f t="shared" si="14"/>
        <v>0</v>
      </c>
      <c r="AZ56" s="207">
        <f t="shared" si="14"/>
        <v>0</v>
      </c>
      <c r="BA56" s="207">
        <f t="shared" si="14"/>
        <v>0</v>
      </c>
      <c r="BB56" s="207">
        <f t="shared" si="14"/>
        <v>0</v>
      </c>
      <c r="BC56" s="207">
        <f t="shared" si="14"/>
        <v>0</v>
      </c>
      <c r="BD56" s="207">
        <f t="shared" si="14"/>
        <v>0</v>
      </c>
      <c r="BE56" s="217">
        <f t="shared" si="16"/>
        <v>0</v>
      </c>
    </row>
    <row r="57" spans="1:57" ht="12.9" x14ac:dyDescent="0.5">
      <c r="A57" s="222"/>
      <c r="B57" s="120">
        <f>'MSP Coach Sales'!B11</f>
        <v>0</v>
      </c>
      <c r="C57" s="120">
        <f>'MSP Coach Sales'!C11</f>
        <v>0</v>
      </c>
      <c r="D57" s="120">
        <f>'MSP Coach Sales'!D11</f>
        <v>0</v>
      </c>
      <c r="E57" s="120">
        <f>'MSP Coach Sales'!E11</f>
        <v>0</v>
      </c>
      <c r="F57" s="120">
        <f>'MSP Coach Sales'!F11</f>
        <v>0</v>
      </c>
      <c r="G57" s="206">
        <f>'MSP Coach Sales'!G11</f>
        <v>0</v>
      </c>
      <c r="H57" s="206">
        <f>'MSP Coach Sales'!H11</f>
        <v>0</v>
      </c>
      <c r="I57" s="123">
        <v>13</v>
      </c>
      <c r="J57" s="124">
        <f t="shared" si="1"/>
        <v>0</v>
      </c>
      <c r="K57" s="125">
        <f t="shared" si="2"/>
        <v>0</v>
      </c>
      <c r="L57" s="126"/>
      <c r="M57" s="127">
        <f t="shared" si="15"/>
        <v>0</v>
      </c>
      <c r="N57" s="127">
        <f t="shared" si="15"/>
        <v>0</v>
      </c>
      <c r="O57" s="127">
        <f t="shared" si="15"/>
        <v>0</v>
      </c>
      <c r="P57" s="127">
        <f t="shared" si="15"/>
        <v>0</v>
      </c>
      <c r="Q57" s="127">
        <f t="shared" si="15"/>
        <v>0</v>
      </c>
      <c r="R57" s="127">
        <f t="shared" si="15"/>
        <v>0</v>
      </c>
      <c r="S57" s="127">
        <f t="shared" si="15"/>
        <v>0</v>
      </c>
      <c r="T57" s="127">
        <f t="shared" si="15"/>
        <v>0</v>
      </c>
      <c r="U57" s="127">
        <f t="shared" si="15"/>
        <v>0</v>
      </c>
      <c r="V57" s="127">
        <f t="shared" si="15"/>
        <v>0</v>
      </c>
      <c r="W57" s="127">
        <f t="shared" si="15"/>
        <v>0</v>
      </c>
      <c r="X57" s="127">
        <f t="shared" si="15"/>
        <v>0</v>
      </c>
      <c r="Y57" s="127">
        <f t="shared" si="15"/>
        <v>0</v>
      </c>
      <c r="Z57" s="127">
        <f t="shared" si="15"/>
        <v>0</v>
      </c>
      <c r="AA57" s="127">
        <f t="shared" si="15"/>
        <v>0</v>
      </c>
      <c r="AB57" s="127">
        <f t="shared" si="15"/>
        <v>0</v>
      </c>
      <c r="AC57" s="127">
        <f t="shared" si="13"/>
        <v>0</v>
      </c>
      <c r="AD57" s="127">
        <f t="shared" si="13"/>
        <v>0</v>
      </c>
      <c r="AE57" s="127">
        <f t="shared" si="13"/>
        <v>0</v>
      </c>
      <c r="AF57" s="127">
        <f t="shared" si="13"/>
        <v>0</v>
      </c>
      <c r="AG57" s="127">
        <f t="shared" si="13"/>
        <v>0</v>
      </c>
      <c r="AH57" s="127">
        <f t="shared" si="13"/>
        <v>0</v>
      </c>
      <c r="AI57" s="127">
        <f t="shared" si="13"/>
        <v>0</v>
      </c>
      <c r="AJ57" s="127">
        <f t="shared" si="13"/>
        <v>0</v>
      </c>
      <c r="AK57" s="127">
        <f t="shared" si="13"/>
        <v>0</v>
      </c>
      <c r="AL57" s="127">
        <f t="shared" si="13"/>
        <v>0</v>
      </c>
      <c r="AM57" s="127">
        <f t="shared" si="13"/>
        <v>0</v>
      </c>
      <c r="AN57" s="127">
        <f t="shared" si="13"/>
        <v>0</v>
      </c>
      <c r="AO57" s="127">
        <f t="shared" si="13"/>
        <v>0</v>
      </c>
      <c r="AP57" s="127">
        <f t="shared" si="13"/>
        <v>0</v>
      </c>
      <c r="AQ57" s="127">
        <f t="shared" si="13"/>
        <v>0</v>
      </c>
      <c r="AR57" s="117">
        <f t="shared" si="5"/>
        <v>0</v>
      </c>
      <c r="AS57" s="207">
        <f t="shared" si="14"/>
        <v>0</v>
      </c>
      <c r="AT57" s="207">
        <f t="shared" si="14"/>
        <v>0</v>
      </c>
      <c r="AU57" s="207">
        <f t="shared" si="14"/>
        <v>0</v>
      </c>
      <c r="AV57" s="207">
        <f t="shared" si="14"/>
        <v>0</v>
      </c>
      <c r="AW57" s="207">
        <f t="shared" si="14"/>
        <v>0</v>
      </c>
      <c r="AX57" s="207">
        <f t="shared" si="14"/>
        <v>0</v>
      </c>
      <c r="AY57" s="207">
        <f t="shared" si="14"/>
        <v>0</v>
      </c>
      <c r="AZ57" s="207">
        <f t="shared" si="14"/>
        <v>0</v>
      </c>
      <c r="BA57" s="207">
        <f t="shared" si="14"/>
        <v>0</v>
      </c>
      <c r="BB57" s="207">
        <f t="shared" si="14"/>
        <v>0</v>
      </c>
      <c r="BC57" s="207">
        <f t="shared" si="14"/>
        <v>0</v>
      </c>
      <c r="BD57" s="207">
        <f t="shared" si="14"/>
        <v>0</v>
      </c>
      <c r="BE57" s="217">
        <f t="shared" si="16"/>
        <v>0</v>
      </c>
    </row>
    <row r="58" spans="1:57" ht="12.9" x14ac:dyDescent="0.5">
      <c r="A58" s="222"/>
      <c r="B58" s="120">
        <f>'MSP Coach Sales'!B12</f>
        <v>0</v>
      </c>
      <c r="C58" s="120">
        <f>'MSP Coach Sales'!C12</f>
        <v>0</v>
      </c>
      <c r="D58" s="120">
        <f>'MSP Coach Sales'!D12</f>
        <v>0</v>
      </c>
      <c r="E58" s="120">
        <f>'MSP Coach Sales'!E12</f>
        <v>0</v>
      </c>
      <c r="F58" s="120">
        <f>'MSP Coach Sales'!F12</f>
        <v>0</v>
      </c>
      <c r="G58" s="206">
        <f>'MSP Coach Sales'!G12</f>
        <v>0</v>
      </c>
      <c r="H58" s="206">
        <f>'MSP Coach Sales'!H12</f>
        <v>0</v>
      </c>
      <c r="I58" s="123">
        <v>13</v>
      </c>
      <c r="J58" s="124">
        <f t="shared" si="1"/>
        <v>0</v>
      </c>
      <c r="K58" s="125">
        <f t="shared" si="2"/>
        <v>0</v>
      </c>
      <c r="L58" s="126"/>
      <c r="M58" s="127">
        <f t="shared" si="15"/>
        <v>0</v>
      </c>
      <c r="N58" s="127">
        <f t="shared" si="15"/>
        <v>0</v>
      </c>
      <c r="O58" s="127">
        <f t="shared" si="15"/>
        <v>0</v>
      </c>
      <c r="P58" s="127">
        <f t="shared" si="15"/>
        <v>0</v>
      </c>
      <c r="Q58" s="127">
        <f t="shared" si="15"/>
        <v>0</v>
      </c>
      <c r="R58" s="127">
        <f t="shared" si="15"/>
        <v>0</v>
      </c>
      <c r="S58" s="127">
        <f t="shared" si="15"/>
        <v>0</v>
      </c>
      <c r="T58" s="127">
        <f t="shared" si="15"/>
        <v>0</v>
      </c>
      <c r="U58" s="127">
        <f t="shared" si="15"/>
        <v>0</v>
      </c>
      <c r="V58" s="127">
        <f t="shared" si="15"/>
        <v>0</v>
      </c>
      <c r="W58" s="127">
        <f t="shared" si="15"/>
        <v>0</v>
      </c>
      <c r="X58" s="127">
        <f t="shared" si="15"/>
        <v>0</v>
      </c>
      <c r="Y58" s="127">
        <f t="shared" si="15"/>
        <v>0</v>
      </c>
      <c r="Z58" s="127">
        <f t="shared" si="15"/>
        <v>0</v>
      </c>
      <c r="AA58" s="127">
        <f t="shared" si="15"/>
        <v>0</v>
      </c>
      <c r="AB58" s="127">
        <f t="shared" si="15"/>
        <v>0</v>
      </c>
      <c r="AC58" s="127">
        <f t="shared" si="13"/>
        <v>0</v>
      </c>
      <c r="AD58" s="127">
        <f t="shared" si="13"/>
        <v>0</v>
      </c>
      <c r="AE58" s="127">
        <f t="shared" si="13"/>
        <v>0</v>
      </c>
      <c r="AF58" s="127">
        <f t="shared" si="13"/>
        <v>0</v>
      </c>
      <c r="AG58" s="127">
        <f t="shared" si="13"/>
        <v>0</v>
      </c>
      <c r="AH58" s="127">
        <f t="shared" si="13"/>
        <v>0</v>
      </c>
      <c r="AI58" s="127">
        <f t="shared" si="13"/>
        <v>0</v>
      </c>
      <c r="AJ58" s="127">
        <f t="shared" si="13"/>
        <v>0</v>
      </c>
      <c r="AK58" s="127">
        <f t="shared" si="13"/>
        <v>0</v>
      </c>
      <c r="AL58" s="127">
        <f t="shared" si="13"/>
        <v>0</v>
      </c>
      <c r="AM58" s="127">
        <f t="shared" si="13"/>
        <v>0</v>
      </c>
      <c r="AN58" s="127">
        <f t="shared" si="13"/>
        <v>0</v>
      </c>
      <c r="AO58" s="127">
        <f t="shared" si="13"/>
        <v>0</v>
      </c>
      <c r="AP58" s="127">
        <f t="shared" si="13"/>
        <v>0</v>
      </c>
      <c r="AQ58" s="127">
        <f t="shared" si="13"/>
        <v>0</v>
      </c>
      <c r="AR58" s="117">
        <f t="shared" si="5"/>
        <v>0</v>
      </c>
      <c r="AS58" s="207">
        <f t="shared" si="14"/>
        <v>0</v>
      </c>
      <c r="AT58" s="207">
        <f t="shared" si="14"/>
        <v>0</v>
      </c>
      <c r="AU58" s="207">
        <f t="shared" si="14"/>
        <v>0</v>
      </c>
      <c r="AV58" s="207">
        <f t="shared" si="14"/>
        <v>0</v>
      </c>
      <c r="AW58" s="207">
        <f t="shared" si="14"/>
        <v>0</v>
      </c>
      <c r="AX58" s="207">
        <f t="shared" si="14"/>
        <v>0</v>
      </c>
      <c r="AY58" s="207">
        <f t="shared" si="14"/>
        <v>0</v>
      </c>
      <c r="AZ58" s="207">
        <f t="shared" si="14"/>
        <v>0</v>
      </c>
      <c r="BA58" s="207">
        <f t="shared" si="14"/>
        <v>0</v>
      </c>
      <c r="BB58" s="207">
        <f t="shared" si="14"/>
        <v>0</v>
      </c>
      <c r="BC58" s="207">
        <f t="shared" si="14"/>
        <v>0</v>
      </c>
      <c r="BD58" s="207">
        <f t="shared" si="14"/>
        <v>0</v>
      </c>
      <c r="BE58" s="217">
        <f t="shared" si="16"/>
        <v>0</v>
      </c>
    </row>
    <row r="59" spans="1:57" ht="12.9" x14ac:dyDescent="0.5">
      <c r="A59" s="222"/>
      <c r="B59" s="120">
        <f>'MSP Coach Sales'!B13</f>
        <v>0</v>
      </c>
      <c r="C59" s="120">
        <f>'MSP Coach Sales'!C13</f>
        <v>0</v>
      </c>
      <c r="D59" s="120">
        <f>'MSP Coach Sales'!D13</f>
        <v>0</v>
      </c>
      <c r="E59" s="120">
        <f>'MSP Coach Sales'!E13</f>
        <v>0</v>
      </c>
      <c r="F59" s="120">
        <f>'MSP Coach Sales'!F13</f>
        <v>0</v>
      </c>
      <c r="G59" s="206">
        <f>'MSP Coach Sales'!G13</f>
        <v>0</v>
      </c>
      <c r="H59" s="206">
        <f>'MSP Coach Sales'!H13</f>
        <v>0</v>
      </c>
      <c r="I59" s="123">
        <v>13</v>
      </c>
      <c r="J59" s="124">
        <f t="shared" si="1"/>
        <v>0</v>
      </c>
      <c r="K59" s="125">
        <f t="shared" si="2"/>
        <v>0</v>
      </c>
      <c r="L59" s="126"/>
      <c r="M59" s="127">
        <f t="shared" si="15"/>
        <v>0</v>
      </c>
      <c r="N59" s="127">
        <f t="shared" si="15"/>
        <v>0</v>
      </c>
      <c r="O59" s="127">
        <f t="shared" si="15"/>
        <v>0</v>
      </c>
      <c r="P59" s="127">
        <f t="shared" si="15"/>
        <v>0</v>
      </c>
      <c r="Q59" s="127">
        <f t="shared" si="15"/>
        <v>0</v>
      </c>
      <c r="R59" s="127">
        <f t="shared" si="15"/>
        <v>0</v>
      </c>
      <c r="S59" s="127">
        <f t="shared" si="15"/>
        <v>0</v>
      </c>
      <c r="T59" s="127">
        <f t="shared" si="15"/>
        <v>0</v>
      </c>
      <c r="U59" s="127">
        <f t="shared" si="15"/>
        <v>0</v>
      </c>
      <c r="V59" s="127">
        <f t="shared" si="15"/>
        <v>0</v>
      </c>
      <c r="W59" s="127">
        <f t="shared" si="15"/>
        <v>0</v>
      </c>
      <c r="X59" s="127">
        <f t="shared" si="15"/>
        <v>0</v>
      </c>
      <c r="Y59" s="127">
        <f t="shared" si="15"/>
        <v>0</v>
      </c>
      <c r="Z59" s="127">
        <f t="shared" si="15"/>
        <v>0</v>
      </c>
      <c r="AA59" s="127">
        <f t="shared" si="15"/>
        <v>0</v>
      </c>
      <c r="AB59" s="127">
        <f t="shared" ref="M59:AB75" si="17">IF($E59&gt;AB$4,0,IF($E59&gt;=AA$4,IF($F59&gt;=AB$4,((AB$4-$E59)/$G59)*$K59),IF($E59&lt;AA$4,IF($F59&gt;=AB$4,((AB$4-AA$4)/$G59)*$K59,IF($F59&gt;AA$4,IF($F59&lt;AB$4,(($F59-AA$4)/$G59)*$K59),0)))))</f>
        <v>0</v>
      </c>
      <c r="AC59" s="127">
        <f t="shared" si="13"/>
        <v>0</v>
      </c>
      <c r="AD59" s="127">
        <f t="shared" si="13"/>
        <v>0</v>
      </c>
      <c r="AE59" s="127">
        <f t="shared" si="13"/>
        <v>0</v>
      </c>
      <c r="AF59" s="127">
        <f t="shared" si="13"/>
        <v>0</v>
      </c>
      <c r="AG59" s="127">
        <f t="shared" si="13"/>
        <v>0</v>
      </c>
      <c r="AH59" s="127">
        <f t="shared" si="13"/>
        <v>0</v>
      </c>
      <c r="AI59" s="127">
        <f t="shared" si="13"/>
        <v>0</v>
      </c>
      <c r="AJ59" s="127">
        <f t="shared" si="13"/>
        <v>0</v>
      </c>
      <c r="AK59" s="127">
        <f t="shared" si="13"/>
        <v>0</v>
      </c>
      <c r="AL59" s="127">
        <f t="shared" si="13"/>
        <v>0</v>
      </c>
      <c r="AM59" s="127">
        <f t="shared" si="13"/>
        <v>0</v>
      </c>
      <c r="AN59" s="127">
        <f t="shared" si="13"/>
        <v>0</v>
      </c>
      <c r="AO59" s="127">
        <f t="shared" si="13"/>
        <v>0</v>
      </c>
      <c r="AP59" s="127">
        <f t="shared" si="13"/>
        <v>0</v>
      </c>
      <c r="AQ59" s="127">
        <f t="shared" ref="AQ59" si="18">IF($E59&gt;AQ$4,0,IF($E59&gt;=AP$4,IF($F59&gt;=AQ$4,((AQ$4-$E59)/$G59)*$K59),IF($E59&lt;AP$4,IF($F59&gt;=AQ$4,((AQ$4-AP$4)/$G59)*$K59,IF($F59&gt;AP$4,IF($F59&lt;AQ$4,(($F59-AP$4)/$G59)*$K59),0)))))</f>
        <v>0</v>
      </c>
      <c r="AR59" s="117">
        <f t="shared" si="5"/>
        <v>0</v>
      </c>
      <c r="AS59" s="207">
        <f t="shared" ref="AS59:BD74" si="19">IF(AND($E59&gt;=AS$4,$E59&lt;=AS$5),($J59),0)</f>
        <v>0</v>
      </c>
      <c r="AT59" s="207">
        <f t="shared" si="19"/>
        <v>0</v>
      </c>
      <c r="AU59" s="207">
        <f t="shared" si="19"/>
        <v>0</v>
      </c>
      <c r="AV59" s="207">
        <f t="shared" si="19"/>
        <v>0</v>
      </c>
      <c r="AW59" s="207">
        <f t="shared" si="19"/>
        <v>0</v>
      </c>
      <c r="AX59" s="207">
        <f t="shared" si="19"/>
        <v>0</v>
      </c>
      <c r="AY59" s="207">
        <f t="shared" si="19"/>
        <v>0</v>
      </c>
      <c r="AZ59" s="207">
        <f t="shared" si="19"/>
        <v>0</v>
      </c>
      <c r="BA59" s="207">
        <f t="shared" si="19"/>
        <v>0</v>
      </c>
      <c r="BB59" s="207">
        <f t="shared" si="19"/>
        <v>0</v>
      </c>
      <c r="BC59" s="207">
        <f t="shared" si="19"/>
        <v>0</v>
      </c>
      <c r="BD59" s="207">
        <f t="shared" si="19"/>
        <v>0</v>
      </c>
      <c r="BE59" s="217">
        <f t="shared" si="16"/>
        <v>0</v>
      </c>
    </row>
    <row r="60" spans="1:57" ht="12.9" x14ac:dyDescent="0.5">
      <c r="A60" s="222"/>
      <c r="B60" s="120">
        <f>'MSP Coach Sales'!B14</f>
        <v>0</v>
      </c>
      <c r="C60" s="120">
        <f>'MSP Coach Sales'!C14</f>
        <v>0</v>
      </c>
      <c r="D60" s="120">
        <f>'MSP Coach Sales'!D14</f>
        <v>0</v>
      </c>
      <c r="E60" s="120">
        <f>'MSP Coach Sales'!E14</f>
        <v>0</v>
      </c>
      <c r="F60" s="120">
        <f>'MSP Coach Sales'!F14</f>
        <v>0</v>
      </c>
      <c r="G60" s="206">
        <f>'MSP Coach Sales'!G14</f>
        <v>0</v>
      </c>
      <c r="H60" s="206">
        <f>'MSP Coach Sales'!H14</f>
        <v>0</v>
      </c>
      <c r="I60" s="123">
        <v>13</v>
      </c>
      <c r="J60" s="124">
        <f t="shared" si="1"/>
        <v>0</v>
      </c>
      <c r="K60" s="125">
        <f t="shared" si="2"/>
        <v>0</v>
      </c>
      <c r="L60" s="126"/>
      <c r="M60" s="127">
        <f t="shared" si="17"/>
        <v>0</v>
      </c>
      <c r="N60" s="127">
        <f t="shared" si="17"/>
        <v>0</v>
      </c>
      <c r="O60" s="127">
        <f t="shared" si="17"/>
        <v>0</v>
      </c>
      <c r="P60" s="127">
        <f t="shared" si="17"/>
        <v>0</v>
      </c>
      <c r="Q60" s="127">
        <f t="shared" si="17"/>
        <v>0</v>
      </c>
      <c r="R60" s="127">
        <f t="shared" si="17"/>
        <v>0</v>
      </c>
      <c r="S60" s="127">
        <f t="shared" si="17"/>
        <v>0</v>
      </c>
      <c r="T60" s="127">
        <f t="shared" si="17"/>
        <v>0</v>
      </c>
      <c r="U60" s="127">
        <f t="shared" si="17"/>
        <v>0</v>
      </c>
      <c r="V60" s="127">
        <f t="shared" si="17"/>
        <v>0</v>
      </c>
      <c r="W60" s="127">
        <f t="shared" si="17"/>
        <v>0</v>
      </c>
      <c r="X60" s="127">
        <f t="shared" si="17"/>
        <v>0</v>
      </c>
      <c r="Y60" s="127">
        <f t="shared" si="17"/>
        <v>0</v>
      </c>
      <c r="Z60" s="127">
        <f t="shared" si="17"/>
        <v>0</v>
      </c>
      <c r="AA60" s="127">
        <f t="shared" si="17"/>
        <v>0</v>
      </c>
      <c r="AB60" s="127">
        <f t="shared" si="17"/>
        <v>0</v>
      </c>
      <c r="AC60" s="127">
        <f t="shared" ref="AC60:AQ75" si="20">IF($E60&gt;AC$4,0,IF($E60&gt;=AB$4,IF($F60&gt;=AC$4,((AC$4-$E60)/$G60)*$K60),IF($E60&lt;AB$4,IF($F60&gt;=AC$4,((AC$4-AB$4)/$G60)*$K60,IF($F60&gt;AB$4,IF($F60&lt;AC$4,(($F60-AB$4)/$G60)*$K60),0)))))</f>
        <v>0</v>
      </c>
      <c r="AD60" s="127">
        <f t="shared" si="20"/>
        <v>0</v>
      </c>
      <c r="AE60" s="127">
        <f t="shared" si="20"/>
        <v>0</v>
      </c>
      <c r="AF60" s="127">
        <f t="shared" si="20"/>
        <v>0</v>
      </c>
      <c r="AG60" s="127">
        <f t="shared" si="20"/>
        <v>0</v>
      </c>
      <c r="AH60" s="127">
        <f t="shared" si="20"/>
        <v>0</v>
      </c>
      <c r="AI60" s="127">
        <f t="shared" si="20"/>
        <v>0</v>
      </c>
      <c r="AJ60" s="127">
        <f t="shared" si="20"/>
        <v>0</v>
      </c>
      <c r="AK60" s="127">
        <f t="shared" si="20"/>
        <v>0</v>
      </c>
      <c r="AL60" s="127">
        <f t="shared" si="20"/>
        <v>0</v>
      </c>
      <c r="AM60" s="127">
        <f t="shared" si="20"/>
        <v>0</v>
      </c>
      <c r="AN60" s="127">
        <f t="shared" si="20"/>
        <v>0</v>
      </c>
      <c r="AO60" s="127">
        <f t="shared" si="20"/>
        <v>0</v>
      </c>
      <c r="AP60" s="127">
        <f t="shared" si="20"/>
        <v>0</v>
      </c>
      <c r="AQ60" s="127">
        <f t="shared" si="20"/>
        <v>0</v>
      </c>
      <c r="AR60" s="117">
        <f t="shared" si="5"/>
        <v>0</v>
      </c>
      <c r="AS60" s="207">
        <f t="shared" si="19"/>
        <v>0</v>
      </c>
      <c r="AT60" s="207">
        <f t="shared" si="19"/>
        <v>0</v>
      </c>
      <c r="AU60" s="207">
        <f t="shared" si="19"/>
        <v>0</v>
      </c>
      <c r="AV60" s="207">
        <f t="shared" si="19"/>
        <v>0</v>
      </c>
      <c r="AW60" s="207">
        <f t="shared" si="19"/>
        <v>0</v>
      </c>
      <c r="AX60" s="207">
        <f t="shared" si="19"/>
        <v>0</v>
      </c>
      <c r="AY60" s="207">
        <f t="shared" si="19"/>
        <v>0</v>
      </c>
      <c r="AZ60" s="207">
        <f t="shared" si="19"/>
        <v>0</v>
      </c>
      <c r="BA60" s="207">
        <f t="shared" si="19"/>
        <v>0</v>
      </c>
      <c r="BB60" s="207">
        <f t="shared" si="19"/>
        <v>0</v>
      </c>
      <c r="BC60" s="207">
        <f t="shared" si="19"/>
        <v>0</v>
      </c>
      <c r="BD60" s="207">
        <f t="shared" si="19"/>
        <v>0</v>
      </c>
      <c r="BE60" s="217">
        <f t="shared" si="16"/>
        <v>0</v>
      </c>
    </row>
    <row r="61" spans="1:57" ht="12.9" x14ac:dyDescent="0.5">
      <c r="A61" s="222"/>
      <c r="B61" s="120">
        <f>'MSP Coach Sales'!B15</f>
        <v>0</v>
      </c>
      <c r="C61" s="120">
        <f>'MSP Coach Sales'!C15</f>
        <v>0</v>
      </c>
      <c r="D61" s="120">
        <f>'MSP Coach Sales'!D15</f>
        <v>0</v>
      </c>
      <c r="E61" s="120">
        <f>'MSP Coach Sales'!E15</f>
        <v>0</v>
      </c>
      <c r="F61" s="120">
        <f>'MSP Coach Sales'!F15</f>
        <v>0</v>
      </c>
      <c r="G61" s="206">
        <f>'MSP Coach Sales'!G15</f>
        <v>0</v>
      </c>
      <c r="H61" s="206">
        <f>'MSP Coach Sales'!H15</f>
        <v>0</v>
      </c>
      <c r="I61" s="123">
        <v>13</v>
      </c>
      <c r="J61" s="124">
        <f t="shared" si="1"/>
        <v>0</v>
      </c>
      <c r="K61" s="125">
        <f t="shared" si="2"/>
        <v>0</v>
      </c>
      <c r="L61" s="126"/>
      <c r="M61" s="127">
        <f t="shared" si="17"/>
        <v>0</v>
      </c>
      <c r="N61" s="127">
        <f t="shared" si="17"/>
        <v>0</v>
      </c>
      <c r="O61" s="127">
        <f t="shared" si="17"/>
        <v>0</v>
      </c>
      <c r="P61" s="127">
        <f t="shared" si="17"/>
        <v>0</v>
      </c>
      <c r="Q61" s="127">
        <f t="shared" si="17"/>
        <v>0</v>
      </c>
      <c r="R61" s="127">
        <f t="shared" si="17"/>
        <v>0</v>
      </c>
      <c r="S61" s="127">
        <f t="shared" si="17"/>
        <v>0</v>
      </c>
      <c r="T61" s="127">
        <f t="shared" si="17"/>
        <v>0</v>
      </c>
      <c r="U61" s="127">
        <f t="shared" si="17"/>
        <v>0</v>
      </c>
      <c r="V61" s="127">
        <f t="shared" si="17"/>
        <v>0</v>
      </c>
      <c r="W61" s="127">
        <f t="shared" si="17"/>
        <v>0</v>
      </c>
      <c r="X61" s="127">
        <f t="shared" si="17"/>
        <v>0</v>
      </c>
      <c r="Y61" s="127">
        <f t="shared" si="17"/>
        <v>0</v>
      </c>
      <c r="Z61" s="127">
        <f t="shared" si="17"/>
        <v>0</v>
      </c>
      <c r="AA61" s="127">
        <f t="shared" si="17"/>
        <v>0</v>
      </c>
      <c r="AB61" s="127">
        <f t="shared" si="17"/>
        <v>0</v>
      </c>
      <c r="AC61" s="127">
        <f t="shared" si="20"/>
        <v>0</v>
      </c>
      <c r="AD61" s="127">
        <f t="shared" si="20"/>
        <v>0</v>
      </c>
      <c r="AE61" s="127">
        <f t="shared" si="20"/>
        <v>0</v>
      </c>
      <c r="AF61" s="127">
        <f t="shared" si="20"/>
        <v>0</v>
      </c>
      <c r="AG61" s="127">
        <f t="shared" si="20"/>
        <v>0</v>
      </c>
      <c r="AH61" s="127">
        <f t="shared" si="20"/>
        <v>0</v>
      </c>
      <c r="AI61" s="127">
        <f t="shared" si="20"/>
        <v>0</v>
      </c>
      <c r="AJ61" s="127">
        <f t="shared" si="20"/>
        <v>0</v>
      </c>
      <c r="AK61" s="127">
        <f t="shared" si="20"/>
        <v>0</v>
      </c>
      <c r="AL61" s="127">
        <f t="shared" si="20"/>
        <v>0</v>
      </c>
      <c r="AM61" s="127">
        <f t="shared" si="20"/>
        <v>0</v>
      </c>
      <c r="AN61" s="127">
        <f t="shared" si="20"/>
        <v>0</v>
      </c>
      <c r="AO61" s="127">
        <f t="shared" si="20"/>
        <v>0</v>
      </c>
      <c r="AP61" s="127">
        <f t="shared" si="20"/>
        <v>0</v>
      </c>
      <c r="AQ61" s="127">
        <f t="shared" si="20"/>
        <v>0</v>
      </c>
      <c r="AR61" s="117">
        <f t="shared" si="5"/>
        <v>0</v>
      </c>
      <c r="AS61" s="207">
        <f t="shared" si="19"/>
        <v>0</v>
      </c>
      <c r="AT61" s="207">
        <f t="shared" si="19"/>
        <v>0</v>
      </c>
      <c r="AU61" s="207">
        <f t="shared" si="19"/>
        <v>0</v>
      </c>
      <c r="AV61" s="207">
        <f t="shared" si="19"/>
        <v>0</v>
      </c>
      <c r="AW61" s="207">
        <f t="shared" si="19"/>
        <v>0</v>
      </c>
      <c r="AX61" s="207">
        <f t="shared" si="19"/>
        <v>0</v>
      </c>
      <c r="AY61" s="207">
        <f t="shared" si="19"/>
        <v>0</v>
      </c>
      <c r="AZ61" s="207">
        <f t="shared" si="19"/>
        <v>0</v>
      </c>
      <c r="BA61" s="207">
        <f t="shared" si="19"/>
        <v>0</v>
      </c>
      <c r="BB61" s="207">
        <f t="shared" si="19"/>
        <v>0</v>
      </c>
      <c r="BC61" s="207">
        <f t="shared" si="19"/>
        <v>0</v>
      </c>
      <c r="BD61" s="207">
        <f t="shared" si="19"/>
        <v>0</v>
      </c>
      <c r="BE61" s="217">
        <f t="shared" si="16"/>
        <v>0</v>
      </c>
    </row>
    <row r="62" spans="1:57" ht="12.9" x14ac:dyDescent="0.5">
      <c r="A62" s="222"/>
      <c r="B62" s="120">
        <f>'MSP Coach Sales'!B16</f>
        <v>0</v>
      </c>
      <c r="C62" s="120">
        <f>'MSP Coach Sales'!C16</f>
        <v>0</v>
      </c>
      <c r="D62" s="120">
        <f>'MSP Coach Sales'!D16</f>
        <v>0</v>
      </c>
      <c r="E62" s="120">
        <f>'MSP Coach Sales'!E16</f>
        <v>0</v>
      </c>
      <c r="F62" s="120">
        <f>'MSP Coach Sales'!F16</f>
        <v>0</v>
      </c>
      <c r="G62" s="206">
        <f>'MSP Coach Sales'!G16</f>
        <v>0</v>
      </c>
      <c r="H62" s="206">
        <f>'MSP Coach Sales'!H16</f>
        <v>0</v>
      </c>
      <c r="I62" s="123">
        <v>13</v>
      </c>
      <c r="J62" s="124">
        <f t="shared" si="1"/>
        <v>0</v>
      </c>
      <c r="K62" s="125">
        <f t="shared" si="2"/>
        <v>0</v>
      </c>
      <c r="L62" s="126"/>
      <c r="M62" s="127">
        <f t="shared" si="17"/>
        <v>0</v>
      </c>
      <c r="N62" s="127">
        <f t="shared" si="17"/>
        <v>0</v>
      </c>
      <c r="O62" s="127">
        <f t="shared" si="17"/>
        <v>0</v>
      </c>
      <c r="P62" s="127">
        <f t="shared" si="17"/>
        <v>0</v>
      </c>
      <c r="Q62" s="127">
        <f t="shared" si="17"/>
        <v>0</v>
      </c>
      <c r="R62" s="127">
        <f t="shared" si="17"/>
        <v>0</v>
      </c>
      <c r="S62" s="127">
        <f t="shared" si="17"/>
        <v>0</v>
      </c>
      <c r="T62" s="127">
        <f t="shared" si="17"/>
        <v>0</v>
      </c>
      <c r="U62" s="127">
        <f t="shared" si="17"/>
        <v>0</v>
      </c>
      <c r="V62" s="127">
        <f t="shared" si="17"/>
        <v>0</v>
      </c>
      <c r="W62" s="127">
        <f t="shared" si="17"/>
        <v>0</v>
      </c>
      <c r="X62" s="127">
        <f t="shared" si="17"/>
        <v>0</v>
      </c>
      <c r="Y62" s="127">
        <f t="shared" si="17"/>
        <v>0</v>
      </c>
      <c r="Z62" s="127">
        <f t="shared" si="17"/>
        <v>0</v>
      </c>
      <c r="AA62" s="127">
        <f t="shared" si="17"/>
        <v>0</v>
      </c>
      <c r="AB62" s="127">
        <f t="shared" si="17"/>
        <v>0</v>
      </c>
      <c r="AC62" s="127">
        <f t="shared" si="20"/>
        <v>0</v>
      </c>
      <c r="AD62" s="127">
        <f t="shared" si="20"/>
        <v>0</v>
      </c>
      <c r="AE62" s="127">
        <f t="shared" si="20"/>
        <v>0</v>
      </c>
      <c r="AF62" s="127">
        <f t="shared" si="20"/>
        <v>0</v>
      </c>
      <c r="AG62" s="127">
        <f t="shared" si="20"/>
        <v>0</v>
      </c>
      <c r="AH62" s="127">
        <f t="shared" si="20"/>
        <v>0</v>
      </c>
      <c r="AI62" s="127">
        <f t="shared" si="20"/>
        <v>0</v>
      </c>
      <c r="AJ62" s="127">
        <f t="shared" si="20"/>
        <v>0</v>
      </c>
      <c r="AK62" s="127">
        <f t="shared" si="20"/>
        <v>0</v>
      </c>
      <c r="AL62" s="127">
        <f t="shared" si="20"/>
        <v>0</v>
      </c>
      <c r="AM62" s="127">
        <f t="shared" si="20"/>
        <v>0</v>
      </c>
      <c r="AN62" s="127">
        <f t="shared" si="20"/>
        <v>0</v>
      </c>
      <c r="AO62" s="127">
        <f t="shared" si="20"/>
        <v>0</v>
      </c>
      <c r="AP62" s="127">
        <f t="shared" si="20"/>
        <v>0</v>
      </c>
      <c r="AQ62" s="127">
        <f t="shared" si="20"/>
        <v>0</v>
      </c>
      <c r="AR62" s="117">
        <f t="shared" si="5"/>
        <v>0</v>
      </c>
      <c r="AS62" s="207">
        <f t="shared" si="19"/>
        <v>0</v>
      </c>
      <c r="AT62" s="207">
        <f t="shared" si="19"/>
        <v>0</v>
      </c>
      <c r="AU62" s="207">
        <f t="shared" si="19"/>
        <v>0</v>
      </c>
      <c r="AV62" s="207">
        <f t="shared" si="19"/>
        <v>0</v>
      </c>
      <c r="AW62" s="207">
        <f t="shared" si="19"/>
        <v>0</v>
      </c>
      <c r="AX62" s="207">
        <f t="shared" si="19"/>
        <v>0</v>
      </c>
      <c r="AY62" s="207">
        <f t="shared" si="19"/>
        <v>0</v>
      </c>
      <c r="AZ62" s="207">
        <f t="shared" si="19"/>
        <v>0</v>
      </c>
      <c r="BA62" s="207">
        <f t="shared" si="19"/>
        <v>0</v>
      </c>
      <c r="BB62" s="207">
        <f t="shared" si="19"/>
        <v>0</v>
      </c>
      <c r="BC62" s="207">
        <f t="shared" si="19"/>
        <v>0</v>
      </c>
      <c r="BD62" s="207">
        <f t="shared" si="19"/>
        <v>0</v>
      </c>
      <c r="BE62" s="217">
        <f t="shared" si="16"/>
        <v>0</v>
      </c>
    </row>
    <row r="63" spans="1:57" ht="12.9" x14ac:dyDescent="0.5">
      <c r="A63" s="222"/>
      <c r="B63" s="120">
        <f>'MSP Coach Sales'!B17</f>
        <v>0</v>
      </c>
      <c r="C63" s="120">
        <f>'MSP Coach Sales'!C17</f>
        <v>0</v>
      </c>
      <c r="D63" s="120">
        <f>'MSP Coach Sales'!D17</f>
        <v>0</v>
      </c>
      <c r="E63" s="120">
        <f>'MSP Coach Sales'!E17</f>
        <v>0</v>
      </c>
      <c r="F63" s="120">
        <f>'MSP Coach Sales'!F17</f>
        <v>0</v>
      </c>
      <c r="G63" s="206">
        <f>'MSP Coach Sales'!G17</f>
        <v>0</v>
      </c>
      <c r="H63" s="206">
        <f>'MSP Coach Sales'!H17</f>
        <v>0</v>
      </c>
      <c r="I63" s="123">
        <v>13</v>
      </c>
      <c r="J63" s="124">
        <f t="shared" si="1"/>
        <v>0</v>
      </c>
      <c r="K63" s="125">
        <f t="shared" si="2"/>
        <v>0</v>
      </c>
      <c r="L63" s="126"/>
      <c r="M63" s="127">
        <f t="shared" si="17"/>
        <v>0</v>
      </c>
      <c r="N63" s="127">
        <f t="shared" si="17"/>
        <v>0</v>
      </c>
      <c r="O63" s="127">
        <f>K63</f>
        <v>0</v>
      </c>
      <c r="P63" s="127">
        <f t="shared" si="17"/>
        <v>0</v>
      </c>
      <c r="Q63" s="127">
        <f t="shared" si="17"/>
        <v>0</v>
      </c>
      <c r="R63" s="127">
        <f t="shared" si="17"/>
        <v>0</v>
      </c>
      <c r="S63" s="127">
        <f t="shared" si="17"/>
        <v>0</v>
      </c>
      <c r="T63" s="127">
        <f t="shared" si="17"/>
        <v>0</v>
      </c>
      <c r="U63" s="127">
        <f t="shared" si="17"/>
        <v>0</v>
      </c>
      <c r="V63" s="127">
        <f t="shared" si="17"/>
        <v>0</v>
      </c>
      <c r="W63" s="127">
        <f t="shared" si="17"/>
        <v>0</v>
      </c>
      <c r="X63" s="127">
        <f t="shared" si="17"/>
        <v>0</v>
      </c>
      <c r="Y63" s="127">
        <f t="shared" si="17"/>
        <v>0</v>
      </c>
      <c r="Z63" s="127">
        <f t="shared" si="17"/>
        <v>0</v>
      </c>
      <c r="AA63" s="127">
        <f t="shared" si="17"/>
        <v>0</v>
      </c>
      <c r="AB63" s="127">
        <f t="shared" si="17"/>
        <v>0</v>
      </c>
      <c r="AC63" s="127">
        <f t="shared" si="20"/>
        <v>0</v>
      </c>
      <c r="AD63" s="127">
        <f t="shared" si="20"/>
        <v>0</v>
      </c>
      <c r="AE63" s="127">
        <f t="shared" si="20"/>
        <v>0</v>
      </c>
      <c r="AF63" s="127">
        <f t="shared" si="20"/>
        <v>0</v>
      </c>
      <c r="AG63" s="127">
        <f t="shared" si="20"/>
        <v>0</v>
      </c>
      <c r="AH63" s="127">
        <f t="shared" si="20"/>
        <v>0</v>
      </c>
      <c r="AI63" s="127">
        <f t="shared" si="20"/>
        <v>0</v>
      </c>
      <c r="AJ63" s="127">
        <f t="shared" si="20"/>
        <v>0</v>
      </c>
      <c r="AK63" s="127">
        <f t="shared" si="20"/>
        <v>0</v>
      </c>
      <c r="AL63" s="127">
        <f t="shared" si="20"/>
        <v>0</v>
      </c>
      <c r="AM63" s="127">
        <f t="shared" si="20"/>
        <v>0</v>
      </c>
      <c r="AN63" s="127">
        <f t="shared" si="20"/>
        <v>0</v>
      </c>
      <c r="AO63" s="127">
        <f t="shared" si="20"/>
        <v>0</v>
      </c>
      <c r="AP63" s="127">
        <f t="shared" si="20"/>
        <v>0</v>
      </c>
      <c r="AQ63" s="127">
        <f t="shared" si="20"/>
        <v>0</v>
      </c>
      <c r="AR63" s="117">
        <f t="shared" si="5"/>
        <v>0</v>
      </c>
      <c r="AS63" s="207">
        <f t="shared" si="19"/>
        <v>0</v>
      </c>
      <c r="AT63" s="207">
        <f t="shared" si="19"/>
        <v>0</v>
      </c>
      <c r="AU63" s="207">
        <f t="shared" si="19"/>
        <v>0</v>
      </c>
      <c r="AV63" s="207">
        <f t="shared" si="19"/>
        <v>0</v>
      </c>
      <c r="AW63" s="207">
        <f t="shared" si="19"/>
        <v>0</v>
      </c>
      <c r="AX63" s="207">
        <f t="shared" si="19"/>
        <v>0</v>
      </c>
      <c r="AY63" s="207">
        <f t="shared" si="19"/>
        <v>0</v>
      </c>
      <c r="AZ63" s="207">
        <f t="shared" si="19"/>
        <v>0</v>
      </c>
      <c r="BA63" s="207">
        <f t="shared" si="19"/>
        <v>0</v>
      </c>
      <c r="BB63" s="207">
        <f t="shared" si="19"/>
        <v>0</v>
      </c>
      <c r="BC63" s="207">
        <f t="shared" si="19"/>
        <v>0</v>
      </c>
      <c r="BD63" s="207">
        <f t="shared" si="19"/>
        <v>0</v>
      </c>
      <c r="BE63" s="217">
        <f t="shared" si="16"/>
        <v>0</v>
      </c>
    </row>
    <row r="64" spans="1:57" ht="12.9" x14ac:dyDescent="0.5">
      <c r="A64" s="222"/>
      <c r="B64" s="120">
        <f>'MSP Coach Sales'!B18</f>
        <v>0</v>
      </c>
      <c r="C64" s="120">
        <f>'MSP Coach Sales'!C18</f>
        <v>0</v>
      </c>
      <c r="D64" s="120">
        <f>'MSP Coach Sales'!D18</f>
        <v>0</v>
      </c>
      <c r="E64" s="120">
        <f>'MSP Coach Sales'!E18</f>
        <v>0</v>
      </c>
      <c r="F64" s="120">
        <f>'MSP Coach Sales'!F18</f>
        <v>0</v>
      </c>
      <c r="G64" s="206">
        <f>'MSP Coach Sales'!G18</f>
        <v>0</v>
      </c>
      <c r="H64" s="206">
        <f>'MSP Coach Sales'!H18</f>
        <v>0</v>
      </c>
      <c r="I64" s="123">
        <v>13</v>
      </c>
      <c r="J64" s="124">
        <f t="shared" si="1"/>
        <v>0</v>
      </c>
      <c r="K64" s="125">
        <f t="shared" si="2"/>
        <v>0</v>
      </c>
      <c r="L64" s="126"/>
      <c r="M64" s="127">
        <f t="shared" si="17"/>
        <v>0</v>
      </c>
      <c r="N64" s="127">
        <f t="shared" si="17"/>
        <v>0</v>
      </c>
      <c r="O64" s="127">
        <f>IF($E64&gt;O$4,0,IF($E64&gt;=N$4,IF($F64&gt;=O$4,((O$4-$E64)/$G64)*$K64),IF($E64&lt;N$4,IF($F64&gt;=O$4,((O$4-N$4)/$G64)*$K64,IF($F64&gt;N$4,IF($F64&lt;O$4,(($F64-N$4)/$G64)*$K64),0)))))</f>
        <v>0</v>
      </c>
      <c r="P64" s="127">
        <f t="shared" si="17"/>
        <v>0</v>
      </c>
      <c r="Q64" s="127">
        <f t="shared" si="17"/>
        <v>0</v>
      </c>
      <c r="R64" s="127">
        <f t="shared" si="17"/>
        <v>0</v>
      </c>
      <c r="S64" s="127">
        <f t="shared" si="17"/>
        <v>0</v>
      </c>
      <c r="T64" s="127">
        <f t="shared" si="17"/>
        <v>0</v>
      </c>
      <c r="U64" s="127">
        <f t="shared" si="17"/>
        <v>0</v>
      </c>
      <c r="V64" s="127">
        <f t="shared" si="17"/>
        <v>0</v>
      </c>
      <c r="W64" s="127">
        <f t="shared" si="17"/>
        <v>0</v>
      </c>
      <c r="X64" s="127">
        <f t="shared" si="17"/>
        <v>0</v>
      </c>
      <c r="Y64" s="127">
        <f t="shared" si="17"/>
        <v>0</v>
      </c>
      <c r="Z64" s="127">
        <f t="shared" si="17"/>
        <v>0</v>
      </c>
      <c r="AA64" s="127">
        <f t="shared" si="17"/>
        <v>0</v>
      </c>
      <c r="AB64" s="127">
        <f t="shared" si="17"/>
        <v>0</v>
      </c>
      <c r="AC64" s="127">
        <f t="shared" si="20"/>
        <v>0</v>
      </c>
      <c r="AD64" s="127">
        <f t="shared" si="20"/>
        <v>0</v>
      </c>
      <c r="AE64" s="127">
        <f t="shared" si="20"/>
        <v>0</v>
      </c>
      <c r="AF64" s="127">
        <f t="shared" si="20"/>
        <v>0</v>
      </c>
      <c r="AG64" s="127">
        <f t="shared" si="20"/>
        <v>0</v>
      </c>
      <c r="AH64" s="127">
        <f t="shared" si="20"/>
        <v>0</v>
      </c>
      <c r="AI64" s="127">
        <f t="shared" si="20"/>
        <v>0</v>
      </c>
      <c r="AJ64" s="127">
        <f t="shared" si="20"/>
        <v>0</v>
      </c>
      <c r="AK64" s="127">
        <f t="shared" si="20"/>
        <v>0</v>
      </c>
      <c r="AL64" s="127">
        <f t="shared" si="20"/>
        <v>0</v>
      </c>
      <c r="AM64" s="127">
        <f t="shared" si="20"/>
        <v>0</v>
      </c>
      <c r="AN64" s="127">
        <f t="shared" si="20"/>
        <v>0</v>
      </c>
      <c r="AO64" s="127">
        <f t="shared" si="20"/>
        <v>0</v>
      </c>
      <c r="AP64" s="127">
        <f t="shared" si="20"/>
        <v>0</v>
      </c>
      <c r="AQ64" s="127">
        <f t="shared" si="20"/>
        <v>0</v>
      </c>
      <c r="AR64" s="117">
        <f t="shared" si="5"/>
        <v>0</v>
      </c>
      <c r="AS64" s="207">
        <f t="shared" si="19"/>
        <v>0</v>
      </c>
      <c r="AT64" s="207">
        <f t="shared" si="19"/>
        <v>0</v>
      </c>
      <c r="AU64" s="207">
        <f t="shared" si="19"/>
        <v>0</v>
      </c>
      <c r="AV64" s="207">
        <f t="shared" si="19"/>
        <v>0</v>
      </c>
      <c r="AW64" s="207">
        <f t="shared" si="19"/>
        <v>0</v>
      </c>
      <c r="AX64" s="207">
        <f t="shared" si="19"/>
        <v>0</v>
      </c>
      <c r="AY64" s="207">
        <f t="shared" si="19"/>
        <v>0</v>
      </c>
      <c r="AZ64" s="207">
        <f t="shared" si="19"/>
        <v>0</v>
      </c>
      <c r="BA64" s="207">
        <f t="shared" si="19"/>
        <v>0</v>
      </c>
      <c r="BB64" s="207">
        <f t="shared" si="19"/>
        <v>0</v>
      </c>
      <c r="BC64" s="207">
        <f t="shared" si="19"/>
        <v>0</v>
      </c>
      <c r="BD64" s="207">
        <f t="shared" si="19"/>
        <v>0</v>
      </c>
      <c r="BE64" s="217">
        <f t="shared" si="16"/>
        <v>0</v>
      </c>
    </row>
    <row r="65" spans="1:57" ht="12.9" x14ac:dyDescent="0.5">
      <c r="A65" s="222"/>
      <c r="B65" s="120">
        <f>'MSP Coach Sales'!B19</f>
        <v>0</v>
      </c>
      <c r="C65" s="120">
        <f>'MSP Coach Sales'!C19</f>
        <v>0</v>
      </c>
      <c r="D65" s="120">
        <f>'MSP Coach Sales'!D19</f>
        <v>0</v>
      </c>
      <c r="E65" s="120">
        <f>'MSP Coach Sales'!E19</f>
        <v>0</v>
      </c>
      <c r="F65" s="120">
        <f>'MSP Coach Sales'!F19</f>
        <v>0</v>
      </c>
      <c r="G65" s="206">
        <f>'MSP Coach Sales'!G19</f>
        <v>0</v>
      </c>
      <c r="H65" s="206">
        <f>'MSP Coach Sales'!H19</f>
        <v>0</v>
      </c>
      <c r="I65" s="123">
        <v>13</v>
      </c>
      <c r="J65" s="124">
        <f t="shared" si="1"/>
        <v>0</v>
      </c>
      <c r="K65" s="125">
        <f t="shared" si="2"/>
        <v>0</v>
      </c>
      <c r="L65" s="126"/>
      <c r="M65" s="127">
        <f t="shared" si="17"/>
        <v>0</v>
      </c>
      <c r="N65" s="127">
        <f t="shared" si="17"/>
        <v>0</v>
      </c>
      <c r="O65" s="127">
        <f>K65</f>
        <v>0</v>
      </c>
      <c r="P65" s="127">
        <f t="shared" si="17"/>
        <v>0</v>
      </c>
      <c r="Q65" s="127">
        <f t="shared" si="17"/>
        <v>0</v>
      </c>
      <c r="R65" s="127">
        <f t="shared" si="17"/>
        <v>0</v>
      </c>
      <c r="S65" s="127">
        <f t="shared" si="17"/>
        <v>0</v>
      </c>
      <c r="T65" s="127">
        <f t="shared" si="17"/>
        <v>0</v>
      </c>
      <c r="U65" s="127">
        <f t="shared" si="17"/>
        <v>0</v>
      </c>
      <c r="V65" s="127">
        <f t="shared" si="17"/>
        <v>0</v>
      </c>
      <c r="W65" s="127">
        <f t="shared" si="17"/>
        <v>0</v>
      </c>
      <c r="X65" s="127">
        <f t="shared" si="17"/>
        <v>0</v>
      </c>
      <c r="Y65" s="127">
        <f t="shared" si="17"/>
        <v>0</v>
      </c>
      <c r="Z65" s="127">
        <f t="shared" si="17"/>
        <v>0</v>
      </c>
      <c r="AA65" s="127">
        <f t="shared" si="17"/>
        <v>0</v>
      </c>
      <c r="AB65" s="127">
        <f t="shared" si="17"/>
        <v>0</v>
      </c>
      <c r="AC65" s="127">
        <f t="shared" si="20"/>
        <v>0</v>
      </c>
      <c r="AD65" s="127">
        <f t="shared" si="20"/>
        <v>0</v>
      </c>
      <c r="AE65" s="127">
        <f t="shared" si="20"/>
        <v>0</v>
      </c>
      <c r="AF65" s="127">
        <f t="shared" si="20"/>
        <v>0</v>
      </c>
      <c r="AG65" s="127">
        <f t="shared" si="20"/>
        <v>0</v>
      </c>
      <c r="AH65" s="127">
        <f t="shared" si="20"/>
        <v>0</v>
      </c>
      <c r="AI65" s="127">
        <f t="shared" si="20"/>
        <v>0</v>
      </c>
      <c r="AJ65" s="127">
        <f t="shared" si="20"/>
        <v>0</v>
      </c>
      <c r="AK65" s="127">
        <f t="shared" si="20"/>
        <v>0</v>
      </c>
      <c r="AL65" s="127">
        <f t="shared" si="20"/>
        <v>0</v>
      </c>
      <c r="AM65" s="127">
        <f t="shared" si="20"/>
        <v>0</v>
      </c>
      <c r="AN65" s="127">
        <f t="shared" si="20"/>
        <v>0</v>
      </c>
      <c r="AO65" s="127">
        <f t="shared" si="20"/>
        <v>0</v>
      </c>
      <c r="AP65" s="127">
        <f t="shared" si="20"/>
        <v>0</v>
      </c>
      <c r="AQ65" s="127">
        <f t="shared" si="20"/>
        <v>0</v>
      </c>
      <c r="AR65" s="117">
        <f t="shared" si="5"/>
        <v>0</v>
      </c>
      <c r="AS65" s="207">
        <f t="shared" si="19"/>
        <v>0</v>
      </c>
      <c r="AT65" s="207">
        <f t="shared" si="19"/>
        <v>0</v>
      </c>
      <c r="AU65" s="207">
        <f t="shared" si="19"/>
        <v>0</v>
      </c>
      <c r="AV65" s="207">
        <f t="shared" si="19"/>
        <v>0</v>
      </c>
      <c r="AW65" s="207">
        <f t="shared" si="19"/>
        <v>0</v>
      </c>
      <c r="AX65" s="207">
        <f t="shared" si="19"/>
        <v>0</v>
      </c>
      <c r="AY65" s="207">
        <f t="shared" si="19"/>
        <v>0</v>
      </c>
      <c r="AZ65" s="207">
        <f t="shared" si="19"/>
        <v>0</v>
      </c>
      <c r="BA65" s="207">
        <f t="shared" si="19"/>
        <v>0</v>
      </c>
      <c r="BB65" s="207">
        <f t="shared" si="19"/>
        <v>0</v>
      </c>
      <c r="BC65" s="207">
        <f t="shared" si="19"/>
        <v>0</v>
      </c>
      <c r="BD65" s="207">
        <f t="shared" si="19"/>
        <v>0</v>
      </c>
      <c r="BE65" s="217">
        <f t="shared" si="16"/>
        <v>0</v>
      </c>
    </row>
    <row r="66" spans="1:57" ht="12.9" x14ac:dyDescent="0.5">
      <c r="A66" s="222"/>
      <c r="B66" s="120">
        <f>'MSP Coach Sales'!B20</f>
        <v>0</v>
      </c>
      <c r="C66" s="120">
        <f>'MSP Coach Sales'!C20</f>
        <v>0</v>
      </c>
      <c r="D66" s="120">
        <f>'MSP Coach Sales'!D20</f>
        <v>0</v>
      </c>
      <c r="E66" s="120">
        <f>'MSP Coach Sales'!E20</f>
        <v>0</v>
      </c>
      <c r="F66" s="120">
        <f>'MSP Coach Sales'!F20</f>
        <v>0</v>
      </c>
      <c r="G66" s="206">
        <f>'MSP Coach Sales'!G20</f>
        <v>0</v>
      </c>
      <c r="H66" s="206">
        <f>'MSP Coach Sales'!H20</f>
        <v>0</v>
      </c>
      <c r="I66" s="123">
        <v>13</v>
      </c>
      <c r="J66" s="124">
        <f t="shared" si="1"/>
        <v>0</v>
      </c>
      <c r="K66" s="125">
        <f t="shared" si="2"/>
        <v>0</v>
      </c>
      <c r="L66" s="126"/>
      <c r="M66" s="127">
        <f t="shared" si="17"/>
        <v>0</v>
      </c>
      <c r="N66" s="127">
        <f t="shared" si="17"/>
        <v>0</v>
      </c>
      <c r="O66" s="127">
        <f t="shared" si="17"/>
        <v>0</v>
      </c>
      <c r="P66" s="127">
        <f t="shared" si="17"/>
        <v>0</v>
      </c>
      <c r="Q66" s="127">
        <f t="shared" si="17"/>
        <v>0</v>
      </c>
      <c r="R66" s="127">
        <f t="shared" si="17"/>
        <v>0</v>
      </c>
      <c r="S66" s="127">
        <f t="shared" si="17"/>
        <v>0</v>
      </c>
      <c r="T66" s="127">
        <f t="shared" si="17"/>
        <v>0</v>
      </c>
      <c r="U66" s="127">
        <f t="shared" si="17"/>
        <v>0</v>
      </c>
      <c r="V66" s="127">
        <f t="shared" si="17"/>
        <v>0</v>
      </c>
      <c r="W66" s="127">
        <f t="shared" si="17"/>
        <v>0</v>
      </c>
      <c r="X66" s="127">
        <f t="shared" si="17"/>
        <v>0</v>
      </c>
      <c r="Y66" s="127">
        <f t="shared" si="17"/>
        <v>0</v>
      </c>
      <c r="Z66" s="127">
        <f t="shared" si="17"/>
        <v>0</v>
      </c>
      <c r="AA66" s="127">
        <f t="shared" si="17"/>
        <v>0</v>
      </c>
      <c r="AB66" s="127">
        <f t="shared" si="17"/>
        <v>0</v>
      </c>
      <c r="AC66" s="127">
        <f t="shared" si="20"/>
        <v>0</v>
      </c>
      <c r="AD66" s="127">
        <f t="shared" si="20"/>
        <v>0</v>
      </c>
      <c r="AE66" s="127">
        <f t="shared" si="20"/>
        <v>0</v>
      </c>
      <c r="AF66" s="127">
        <f t="shared" si="20"/>
        <v>0</v>
      </c>
      <c r="AG66" s="127">
        <f t="shared" si="20"/>
        <v>0</v>
      </c>
      <c r="AH66" s="127">
        <f t="shared" si="20"/>
        <v>0</v>
      </c>
      <c r="AI66" s="127">
        <f t="shared" si="20"/>
        <v>0</v>
      </c>
      <c r="AJ66" s="127">
        <f t="shared" si="20"/>
        <v>0</v>
      </c>
      <c r="AK66" s="127">
        <f t="shared" si="20"/>
        <v>0</v>
      </c>
      <c r="AL66" s="127">
        <f t="shared" si="20"/>
        <v>0</v>
      </c>
      <c r="AM66" s="127">
        <f t="shared" si="20"/>
        <v>0</v>
      </c>
      <c r="AN66" s="127">
        <f t="shared" si="20"/>
        <v>0</v>
      </c>
      <c r="AO66" s="127">
        <f t="shared" si="20"/>
        <v>0</v>
      </c>
      <c r="AP66" s="127">
        <f t="shared" si="20"/>
        <v>0</v>
      </c>
      <c r="AQ66" s="127">
        <f t="shared" si="20"/>
        <v>0</v>
      </c>
      <c r="AR66" s="117">
        <f t="shared" si="5"/>
        <v>0</v>
      </c>
      <c r="AS66" s="207">
        <f t="shared" si="19"/>
        <v>0</v>
      </c>
      <c r="AT66" s="207">
        <f t="shared" si="19"/>
        <v>0</v>
      </c>
      <c r="AU66" s="207">
        <f t="shared" si="19"/>
        <v>0</v>
      </c>
      <c r="AV66" s="207">
        <f t="shared" si="19"/>
        <v>0</v>
      </c>
      <c r="AW66" s="207">
        <f t="shared" si="19"/>
        <v>0</v>
      </c>
      <c r="AX66" s="207">
        <f t="shared" si="19"/>
        <v>0</v>
      </c>
      <c r="AY66" s="207">
        <f t="shared" si="19"/>
        <v>0</v>
      </c>
      <c r="AZ66" s="207">
        <f t="shared" si="19"/>
        <v>0</v>
      </c>
      <c r="BA66" s="207">
        <f t="shared" si="19"/>
        <v>0</v>
      </c>
      <c r="BB66" s="207">
        <f t="shared" si="19"/>
        <v>0</v>
      </c>
      <c r="BC66" s="207">
        <f t="shared" si="19"/>
        <v>0</v>
      </c>
      <c r="BD66" s="207">
        <f t="shared" si="19"/>
        <v>0</v>
      </c>
      <c r="BE66" s="217">
        <f t="shared" si="16"/>
        <v>0</v>
      </c>
    </row>
    <row r="67" spans="1:57" ht="12.9" x14ac:dyDescent="0.5">
      <c r="A67" s="222"/>
      <c r="B67" s="120">
        <f>'MSP Coach Sales'!B21</f>
        <v>0</v>
      </c>
      <c r="C67" s="120">
        <f>'MSP Coach Sales'!C21</f>
        <v>0</v>
      </c>
      <c r="D67" s="120">
        <f>'MSP Coach Sales'!D21</f>
        <v>0</v>
      </c>
      <c r="E67" s="120">
        <f>'MSP Coach Sales'!E21</f>
        <v>0</v>
      </c>
      <c r="F67" s="120">
        <f>'MSP Coach Sales'!F21</f>
        <v>0</v>
      </c>
      <c r="G67" s="206">
        <f>'MSP Coach Sales'!G21</f>
        <v>0</v>
      </c>
      <c r="H67" s="206">
        <f>'MSP Coach Sales'!H21</f>
        <v>0</v>
      </c>
      <c r="I67" s="123">
        <v>13</v>
      </c>
      <c r="J67" s="124">
        <f t="shared" si="1"/>
        <v>0</v>
      </c>
      <c r="K67" s="125">
        <f t="shared" si="2"/>
        <v>0</v>
      </c>
      <c r="L67" s="126"/>
      <c r="M67" s="127">
        <f t="shared" si="17"/>
        <v>0</v>
      </c>
      <c r="N67" s="127">
        <f t="shared" si="17"/>
        <v>0</v>
      </c>
      <c r="O67" s="127">
        <f t="shared" si="17"/>
        <v>0</v>
      </c>
      <c r="P67" s="127">
        <f t="shared" si="17"/>
        <v>0</v>
      </c>
      <c r="Q67" s="127">
        <f t="shared" si="17"/>
        <v>0</v>
      </c>
      <c r="R67" s="127">
        <f t="shared" si="17"/>
        <v>0</v>
      </c>
      <c r="S67" s="127">
        <f t="shared" si="17"/>
        <v>0</v>
      </c>
      <c r="T67" s="127">
        <f t="shared" si="17"/>
        <v>0</v>
      </c>
      <c r="U67" s="127">
        <f t="shared" si="17"/>
        <v>0</v>
      </c>
      <c r="V67" s="127">
        <f t="shared" si="17"/>
        <v>0</v>
      </c>
      <c r="W67" s="127">
        <f t="shared" si="17"/>
        <v>0</v>
      </c>
      <c r="X67" s="127">
        <f t="shared" si="17"/>
        <v>0</v>
      </c>
      <c r="Y67" s="127">
        <f t="shared" si="17"/>
        <v>0</v>
      </c>
      <c r="Z67" s="127">
        <f t="shared" si="17"/>
        <v>0</v>
      </c>
      <c r="AA67" s="127">
        <f t="shared" si="17"/>
        <v>0</v>
      </c>
      <c r="AB67" s="127">
        <f t="shared" si="17"/>
        <v>0</v>
      </c>
      <c r="AC67" s="127">
        <f t="shared" si="20"/>
        <v>0</v>
      </c>
      <c r="AD67" s="127">
        <f t="shared" si="20"/>
        <v>0</v>
      </c>
      <c r="AE67" s="127">
        <f t="shared" si="20"/>
        <v>0</v>
      </c>
      <c r="AF67" s="127">
        <f t="shared" si="20"/>
        <v>0</v>
      </c>
      <c r="AG67" s="127">
        <f t="shared" si="20"/>
        <v>0</v>
      </c>
      <c r="AH67" s="127">
        <f t="shared" si="20"/>
        <v>0</v>
      </c>
      <c r="AI67" s="127">
        <f t="shared" si="20"/>
        <v>0</v>
      </c>
      <c r="AJ67" s="127">
        <f t="shared" si="20"/>
        <v>0</v>
      </c>
      <c r="AK67" s="127">
        <f t="shared" si="20"/>
        <v>0</v>
      </c>
      <c r="AL67" s="127">
        <f t="shared" si="20"/>
        <v>0</v>
      </c>
      <c r="AM67" s="127">
        <f t="shared" si="20"/>
        <v>0</v>
      </c>
      <c r="AN67" s="127">
        <f t="shared" si="20"/>
        <v>0</v>
      </c>
      <c r="AO67" s="127">
        <f t="shared" si="20"/>
        <v>0</v>
      </c>
      <c r="AP67" s="127">
        <f t="shared" si="20"/>
        <v>0</v>
      </c>
      <c r="AQ67" s="127">
        <f t="shared" si="20"/>
        <v>0</v>
      </c>
      <c r="AR67" s="117">
        <f t="shared" si="5"/>
        <v>0</v>
      </c>
      <c r="AS67" s="207">
        <f t="shared" si="19"/>
        <v>0</v>
      </c>
      <c r="AT67" s="207">
        <f t="shared" si="19"/>
        <v>0</v>
      </c>
      <c r="AU67" s="207">
        <f t="shared" si="19"/>
        <v>0</v>
      </c>
      <c r="AV67" s="207">
        <f t="shared" si="19"/>
        <v>0</v>
      </c>
      <c r="AW67" s="207">
        <f t="shared" si="19"/>
        <v>0</v>
      </c>
      <c r="AX67" s="207">
        <f t="shared" si="19"/>
        <v>0</v>
      </c>
      <c r="AY67" s="207">
        <f t="shared" si="19"/>
        <v>0</v>
      </c>
      <c r="AZ67" s="207">
        <f t="shared" si="19"/>
        <v>0</v>
      </c>
      <c r="BA67" s="207">
        <f t="shared" si="19"/>
        <v>0</v>
      </c>
      <c r="BB67" s="207">
        <f t="shared" si="19"/>
        <v>0</v>
      </c>
      <c r="BC67" s="207">
        <f t="shared" si="19"/>
        <v>0</v>
      </c>
      <c r="BD67" s="207">
        <f t="shared" si="19"/>
        <v>0</v>
      </c>
      <c r="BE67" s="217">
        <f t="shared" si="16"/>
        <v>0</v>
      </c>
    </row>
    <row r="68" spans="1:57" ht="12.9" x14ac:dyDescent="0.5">
      <c r="A68" s="222"/>
      <c r="B68" s="120">
        <f>'MSP Coach Sales'!B22</f>
        <v>0</v>
      </c>
      <c r="C68" s="120">
        <f>'MSP Coach Sales'!C22</f>
        <v>0</v>
      </c>
      <c r="D68" s="120">
        <f>'MSP Coach Sales'!D22</f>
        <v>0</v>
      </c>
      <c r="E68" s="120">
        <f>'MSP Coach Sales'!E22</f>
        <v>0</v>
      </c>
      <c r="F68" s="120">
        <f>'MSP Coach Sales'!F22</f>
        <v>0</v>
      </c>
      <c r="G68" s="206">
        <f>'MSP Coach Sales'!G22</f>
        <v>0</v>
      </c>
      <c r="H68" s="206">
        <f>'MSP Coach Sales'!H22</f>
        <v>0</v>
      </c>
      <c r="I68" s="123">
        <v>13</v>
      </c>
      <c r="J68" s="124">
        <f t="shared" si="1"/>
        <v>0</v>
      </c>
      <c r="K68" s="125">
        <f t="shared" si="2"/>
        <v>0</v>
      </c>
      <c r="L68" s="126"/>
      <c r="M68" s="127">
        <f t="shared" si="17"/>
        <v>0</v>
      </c>
      <c r="N68" s="127">
        <f t="shared" si="17"/>
        <v>0</v>
      </c>
      <c r="O68" s="127">
        <f t="shared" si="17"/>
        <v>0</v>
      </c>
      <c r="P68" s="127">
        <f t="shared" si="17"/>
        <v>0</v>
      </c>
      <c r="Q68" s="127">
        <f t="shared" si="17"/>
        <v>0</v>
      </c>
      <c r="R68" s="127">
        <f t="shared" si="17"/>
        <v>0</v>
      </c>
      <c r="S68" s="127">
        <f t="shared" si="17"/>
        <v>0</v>
      </c>
      <c r="T68" s="127">
        <f t="shared" si="17"/>
        <v>0</v>
      </c>
      <c r="U68" s="127">
        <f t="shared" si="17"/>
        <v>0</v>
      </c>
      <c r="V68" s="127">
        <f t="shared" si="17"/>
        <v>0</v>
      </c>
      <c r="W68" s="127">
        <f t="shared" si="17"/>
        <v>0</v>
      </c>
      <c r="X68" s="127">
        <f t="shared" si="17"/>
        <v>0</v>
      </c>
      <c r="Y68" s="127">
        <f t="shared" si="17"/>
        <v>0</v>
      </c>
      <c r="Z68" s="127">
        <f t="shared" si="17"/>
        <v>0</v>
      </c>
      <c r="AA68" s="127">
        <f t="shared" si="17"/>
        <v>0</v>
      </c>
      <c r="AB68" s="127">
        <f t="shared" si="17"/>
        <v>0</v>
      </c>
      <c r="AC68" s="127">
        <f t="shared" si="20"/>
        <v>0</v>
      </c>
      <c r="AD68" s="127">
        <f t="shared" si="20"/>
        <v>0</v>
      </c>
      <c r="AE68" s="127">
        <f t="shared" si="20"/>
        <v>0</v>
      </c>
      <c r="AF68" s="127">
        <f t="shared" si="20"/>
        <v>0</v>
      </c>
      <c r="AG68" s="127">
        <f t="shared" si="20"/>
        <v>0</v>
      </c>
      <c r="AH68" s="127">
        <f t="shared" si="20"/>
        <v>0</v>
      </c>
      <c r="AI68" s="127">
        <f t="shared" si="20"/>
        <v>0</v>
      </c>
      <c r="AJ68" s="127">
        <f t="shared" si="20"/>
        <v>0</v>
      </c>
      <c r="AK68" s="127">
        <f t="shared" si="20"/>
        <v>0</v>
      </c>
      <c r="AL68" s="127">
        <f t="shared" si="20"/>
        <v>0</v>
      </c>
      <c r="AM68" s="127">
        <f t="shared" si="20"/>
        <v>0</v>
      </c>
      <c r="AN68" s="127">
        <f t="shared" si="20"/>
        <v>0</v>
      </c>
      <c r="AO68" s="127">
        <f t="shared" si="20"/>
        <v>0</v>
      </c>
      <c r="AP68" s="127">
        <f t="shared" si="20"/>
        <v>0</v>
      </c>
      <c r="AQ68" s="127">
        <f t="shared" si="20"/>
        <v>0</v>
      </c>
      <c r="AR68" s="117">
        <f t="shared" si="5"/>
        <v>0</v>
      </c>
      <c r="AS68" s="207">
        <f t="shared" si="19"/>
        <v>0</v>
      </c>
      <c r="AT68" s="207">
        <f t="shared" si="19"/>
        <v>0</v>
      </c>
      <c r="AU68" s="207">
        <f t="shared" si="19"/>
        <v>0</v>
      </c>
      <c r="AV68" s="207">
        <f t="shared" si="19"/>
        <v>0</v>
      </c>
      <c r="AW68" s="207">
        <f t="shared" si="19"/>
        <v>0</v>
      </c>
      <c r="AX68" s="207">
        <f t="shared" si="19"/>
        <v>0</v>
      </c>
      <c r="AY68" s="207">
        <f t="shared" si="19"/>
        <v>0</v>
      </c>
      <c r="AZ68" s="207">
        <f t="shared" si="19"/>
        <v>0</v>
      </c>
      <c r="BA68" s="207">
        <f t="shared" si="19"/>
        <v>0</v>
      </c>
      <c r="BB68" s="207">
        <f t="shared" si="19"/>
        <v>0</v>
      </c>
      <c r="BC68" s="207">
        <f t="shared" si="19"/>
        <v>0</v>
      </c>
      <c r="BD68" s="207">
        <f t="shared" si="19"/>
        <v>0</v>
      </c>
      <c r="BE68" s="217">
        <f t="shared" si="16"/>
        <v>0</v>
      </c>
    </row>
    <row r="69" spans="1:57" ht="12.9" x14ac:dyDescent="0.5">
      <c r="A69" s="222"/>
      <c r="B69" s="120">
        <f>'MSP Coach Sales'!B23</f>
        <v>0</v>
      </c>
      <c r="C69" s="120">
        <f>'MSP Coach Sales'!C23</f>
        <v>0</v>
      </c>
      <c r="D69" s="120">
        <f>'MSP Coach Sales'!D23</f>
        <v>0</v>
      </c>
      <c r="E69" s="120">
        <f>'MSP Coach Sales'!E23</f>
        <v>0</v>
      </c>
      <c r="F69" s="120">
        <f>'MSP Coach Sales'!F23</f>
        <v>0</v>
      </c>
      <c r="G69" s="206">
        <f>'MSP Coach Sales'!G23</f>
        <v>0</v>
      </c>
      <c r="H69" s="206">
        <f>'MSP Coach Sales'!H23</f>
        <v>0</v>
      </c>
      <c r="I69" s="123">
        <v>13</v>
      </c>
      <c r="J69" s="124">
        <f t="shared" si="1"/>
        <v>0</v>
      </c>
      <c r="K69" s="125">
        <f t="shared" si="2"/>
        <v>0</v>
      </c>
      <c r="L69" s="126"/>
      <c r="M69" s="127">
        <f t="shared" si="17"/>
        <v>0</v>
      </c>
      <c r="N69" s="127">
        <f t="shared" si="17"/>
        <v>0</v>
      </c>
      <c r="O69" s="127">
        <f t="shared" si="17"/>
        <v>0</v>
      </c>
      <c r="P69" s="127">
        <f t="shared" si="17"/>
        <v>0</v>
      </c>
      <c r="Q69" s="127">
        <f t="shared" si="17"/>
        <v>0</v>
      </c>
      <c r="R69" s="127">
        <f t="shared" si="17"/>
        <v>0</v>
      </c>
      <c r="S69" s="127">
        <f t="shared" si="17"/>
        <v>0</v>
      </c>
      <c r="T69" s="127">
        <f t="shared" si="17"/>
        <v>0</v>
      </c>
      <c r="U69" s="127">
        <f t="shared" si="17"/>
        <v>0</v>
      </c>
      <c r="V69" s="127">
        <f t="shared" si="17"/>
        <v>0</v>
      </c>
      <c r="W69" s="127">
        <f t="shared" si="17"/>
        <v>0</v>
      </c>
      <c r="X69" s="127">
        <f t="shared" si="17"/>
        <v>0</v>
      </c>
      <c r="Y69" s="127">
        <f t="shared" si="17"/>
        <v>0</v>
      </c>
      <c r="Z69" s="127">
        <f t="shared" si="17"/>
        <v>0</v>
      </c>
      <c r="AA69" s="127">
        <f t="shared" si="17"/>
        <v>0</v>
      </c>
      <c r="AB69" s="127">
        <f t="shared" si="17"/>
        <v>0</v>
      </c>
      <c r="AC69" s="127">
        <f t="shared" si="20"/>
        <v>0</v>
      </c>
      <c r="AD69" s="127">
        <f t="shared" si="20"/>
        <v>0</v>
      </c>
      <c r="AE69" s="127">
        <f t="shared" si="20"/>
        <v>0</v>
      </c>
      <c r="AF69" s="127">
        <f t="shared" si="20"/>
        <v>0</v>
      </c>
      <c r="AG69" s="127">
        <f t="shared" si="20"/>
        <v>0</v>
      </c>
      <c r="AH69" s="127">
        <f t="shared" si="20"/>
        <v>0</v>
      </c>
      <c r="AI69" s="127">
        <f t="shared" si="20"/>
        <v>0</v>
      </c>
      <c r="AJ69" s="127">
        <f t="shared" si="20"/>
        <v>0</v>
      </c>
      <c r="AK69" s="127">
        <f t="shared" si="20"/>
        <v>0</v>
      </c>
      <c r="AL69" s="127">
        <f t="shared" si="20"/>
        <v>0</v>
      </c>
      <c r="AM69" s="127">
        <f t="shared" si="20"/>
        <v>0</v>
      </c>
      <c r="AN69" s="127">
        <f t="shared" si="20"/>
        <v>0</v>
      </c>
      <c r="AO69" s="127">
        <f t="shared" si="20"/>
        <v>0</v>
      </c>
      <c r="AP69" s="127">
        <f t="shared" si="20"/>
        <v>0</v>
      </c>
      <c r="AQ69" s="127">
        <f t="shared" si="20"/>
        <v>0</v>
      </c>
      <c r="AR69" s="117">
        <f t="shared" si="5"/>
        <v>0</v>
      </c>
      <c r="AS69" s="207">
        <f t="shared" si="19"/>
        <v>0</v>
      </c>
      <c r="AT69" s="207">
        <f t="shared" si="19"/>
        <v>0</v>
      </c>
      <c r="AU69" s="207">
        <f t="shared" si="19"/>
        <v>0</v>
      </c>
      <c r="AV69" s="207">
        <f t="shared" si="19"/>
        <v>0</v>
      </c>
      <c r="AW69" s="207">
        <f t="shared" si="19"/>
        <v>0</v>
      </c>
      <c r="AX69" s="207">
        <f t="shared" si="19"/>
        <v>0</v>
      </c>
      <c r="AY69" s="207">
        <f t="shared" si="19"/>
        <v>0</v>
      </c>
      <c r="AZ69" s="207">
        <f t="shared" si="19"/>
        <v>0</v>
      </c>
      <c r="BA69" s="207">
        <f t="shared" si="19"/>
        <v>0</v>
      </c>
      <c r="BB69" s="207">
        <f t="shared" si="19"/>
        <v>0</v>
      </c>
      <c r="BC69" s="207">
        <f t="shared" si="19"/>
        <v>0</v>
      </c>
      <c r="BD69" s="207">
        <f t="shared" si="19"/>
        <v>0</v>
      </c>
      <c r="BE69" s="217">
        <f t="shared" si="16"/>
        <v>0</v>
      </c>
    </row>
    <row r="70" spans="1:57" ht="12.9" x14ac:dyDescent="0.5">
      <c r="A70" s="222"/>
      <c r="B70" s="120">
        <f>'MSP Coach Sales'!B24</f>
        <v>0</v>
      </c>
      <c r="C70" s="120">
        <f>'MSP Coach Sales'!C24</f>
        <v>0</v>
      </c>
      <c r="D70" s="120">
        <f>'MSP Coach Sales'!D24</f>
        <v>0</v>
      </c>
      <c r="E70" s="120">
        <f>'MSP Coach Sales'!E24</f>
        <v>0</v>
      </c>
      <c r="F70" s="120">
        <f>'MSP Coach Sales'!F24</f>
        <v>0</v>
      </c>
      <c r="G70" s="206">
        <f>'MSP Coach Sales'!G24</f>
        <v>0</v>
      </c>
      <c r="H70" s="206">
        <f>'MSP Coach Sales'!H24</f>
        <v>0</v>
      </c>
      <c r="I70" s="123">
        <v>13</v>
      </c>
      <c r="J70" s="124">
        <f t="shared" si="1"/>
        <v>0</v>
      </c>
      <c r="K70" s="125">
        <f t="shared" si="2"/>
        <v>0</v>
      </c>
      <c r="L70" s="126"/>
      <c r="M70" s="127">
        <f t="shared" si="17"/>
        <v>0</v>
      </c>
      <c r="N70" s="127">
        <f t="shared" si="17"/>
        <v>0</v>
      </c>
      <c r="O70" s="127">
        <f t="shared" si="17"/>
        <v>0</v>
      </c>
      <c r="P70" s="127">
        <f t="shared" si="17"/>
        <v>0</v>
      </c>
      <c r="Q70" s="127">
        <f t="shared" si="17"/>
        <v>0</v>
      </c>
      <c r="R70" s="127">
        <f t="shared" si="17"/>
        <v>0</v>
      </c>
      <c r="S70" s="127">
        <f t="shared" si="17"/>
        <v>0</v>
      </c>
      <c r="T70" s="127">
        <f t="shared" si="17"/>
        <v>0</v>
      </c>
      <c r="U70" s="127">
        <f t="shared" si="17"/>
        <v>0</v>
      </c>
      <c r="V70" s="127">
        <f t="shared" si="17"/>
        <v>0</v>
      </c>
      <c r="W70" s="127">
        <f t="shared" si="17"/>
        <v>0</v>
      </c>
      <c r="X70" s="127">
        <f t="shared" si="17"/>
        <v>0</v>
      </c>
      <c r="Y70" s="127">
        <f t="shared" si="17"/>
        <v>0</v>
      </c>
      <c r="Z70" s="127">
        <f t="shared" si="17"/>
        <v>0</v>
      </c>
      <c r="AA70" s="127">
        <f t="shared" si="17"/>
        <v>0</v>
      </c>
      <c r="AB70" s="127">
        <f t="shared" si="17"/>
        <v>0</v>
      </c>
      <c r="AC70" s="127">
        <f t="shared" si="20"/>
        <v>0</v>
      </c>
      <c r="AD70" s="127">
        <f t="shared" si="20"/>
        <v>0</v>
      </c>
      <c r="AE70" s="127">
        <f t="shared" si="20"/>
        <v>0</v>
      </c>
      <c r="AF70" s="127">
        <f t="shared" si="20"/>
        <v>0</v>
      </c>
      <c r="AG70" s="127">
        <f t="shared" si="20"/>
        <v>0</v>
      </c>
      <c r="AH70" s="127">
        <f t="shared" si="20"/>
        <v>0</v>
      </c>
      <c r="AI70" s="127">
        <f t="shared" si="20"/>
        <v>0</v>
      </c>
      <c r="AJ70" s="127">
        <f t="shared" si="20"/>
        <v>0</v>
      </c>
      <c r="AK70" s="127">
        <f t="shared" si="20"/>
        <v>0</v>
      </c>
      <c r="AL70" s="127">
        <f t="shared" si="20"/>
        <v>0</v>
      </c>
      <c r="AM70" s="127">
        <f t="shared" si="20"/>
        <v>0</v>
      </c>
      <c r="AN70" s="127">
        <f t="shared" si="20"/>
        <v>0</v>
      </c>
      <c r="AO70" s="127">
        <f t="shared" si="20"/>
        <v>0</v>
      </c>
      <c r="AP70" s="127">
        <f t="shared" si="20"/>
        <v>0</v>
      </c>
      <c r="AQ70" s="127">
        <f t="shared" si="20"/>
        <v>0</v>
      </c>
      <c r="AR70" s="117">
        <f t="shared" si="5"/>
        <v>0</v>
      </c>
      <c r="AS70" s="207">
        <f t="shared" si="19"/>
        <v>0</v>
      </c>
      <c r="AT70" s="207">
        <f t="shared" si="19"/>
        <v>0</v>
      </c>
      <c r="AU70" s="207">
        <f t="shared" si="19"/>
        <v>0</v>
      </c>
      <c r="AV70" s="207">
        <f t="shared" si="19"/>
        <v>0</v>
      </c>
      <c r="AW70" s="207">
        <f t="shared" si="19"/>
        <v>0</v>
      </c>
      <c r="AX70" s="207">
        <f t="shared" si="19"/>
        <v>0</v>
      </c>
      <c r="AY70" s="207">
        <f t="shared" si="19"/>
        <v>0</v>
      </c>
      <c r="AZ70" s="207">
        <f t="shared" si="19"/>
        <v>0</v>
      </c>
      <c r="BA70" s="207">
        <f t="shared" si="19"/>
        <v>0</v>
      </c>
      <c r="BB70" s="207">
        <f t="shared" si="19"/>
        <v>0</v>
      </c>
      <c r="BC70" s="207">
        <f t="shared" si="19"/>
        <v>0</v>
      </c>
      <c r="BD70" s="207">
        <f t="shared" si="19"/>
        <v>0</v>
      </c>
      <c r="BE70" s="217">
        <f t="shared" si="16"/>
        <v>0</v>
      </c>
    </row>
    <row r="71" spans="1:57" ht="12.9" x14ac:dyDescent="0.5">
      <c r="A71" s="222"/>
      <c r="B71" s="120">
        <f>'MSP Coach Sales'!B25</f>
        <v>0</v>
      </c>
      <c r="C71" s="120">
        <f>'MSP Coach Sales'!C25</f>
        <v>0</v>
      </c>
      <c r="D71" s="120">
        <f>'MSP Coach Sales'!D25</f>
        <v>0</v>
      </c>
      <c r="E71" s="120">
        <f>'MSP Coach Sales'!E25</f>
        <v>0</v>
      </c>
      <c r="F71" s="120">
        <f>'MSP Coach Sales'!F25</f>
        <v>0</v>
      </c>
      <c r="G71" s="206">
        <f>'MSP Coach Sales'!G25</f>
        <v>0</v>
      </c>
      <c r="H71" s="206">
        <f>'MSP Coach Sales'!H25</f>
        <v>0</v>
      </c>
      <c r="I71" s="123">
        <v>13</v>
      </c>
      <c r="J71" s="124">
        <f t="shared" ref="J71:J100" si="21">H71*I71</f>
        <v>0</v>
      </c>
      <c r="K71" s="125">
        <f t="shared" si="2"/>
        <v>0</v>
      </c>
      <c r="L71" s="126"/>
      <c r="M71" s="127">
        <f t="shared" si="17"/>
        <v>0</v>
      </c>
      <c r="N71" s="127">
        <f t="shared" si="17"/>
        <v>0</v>
      </c>
      <c r="O71" s="127">
        <f t="shared" si="17"/>
        <v>0</v>
      </c>
      <c r="P71" s="127">
        <f t="shared" si="17"/>
        <v>0</v>
      </c>
      <c r="Q71" s="127">
        <f t="shared" si="17"/>
        <v>0</v>
      </c>
      <c r="R71" s="127">
        <f t="shared" si="17"/>
        <v>0</v>
      </c>
      <c r="S71" s="127">
        <f t="shared" si="17"/>
        <v>0</v>
      </c>
      <c r="T71" s="127">
        <f t="shared" si="17"/>
        <v>0</v>
      </c>
      <c r="U71" s="127">
        <f t="shared" si="17"/>
        <v>0</v>
      </c>
      <c r="V71" s="127">
        <f t="shared" si="17"/>
        <v>0</v>
      </c>
      <c r="W71" s="127">
        <f t="shared" si="17"/>
        <v>0</v>
      </c>
      <c r="X71" s="127">
        <f t="shared" si="17"/>
        <v>0</v>
      </c>
      <c r="Y71" s="127">
        <f t="shared" si="17"/>
        <v>0</v>
      </c>
      <c r="Z71" s="127">
        <f t="shared" si="17"/>
        <v>0</v>
      </c>
      <c r="AA71" s="127">
        <f t="shared" si="17"/>
        <v>0</v>
      </c>
      <c r="AB71" s="127">
        <f t="shared" si="17"/>
        <v>0</v>
      </c>
      <c r="AC71" s="127">
        <f t="shared" si="20"/>
        <v>0</v>
      </c>
      <c r="AD71" s="127">
        <f t="shared" si="20"/>
        <v>0</v>
      </c>
      <c r="AE71" s="127">
        <f t="shared" si="20"/>
        <v>0</v>
      </c>
      <c r="AF71" s="127">
        <f t="shared" si="20"/>
        <v>0</v>
      </c>
      <c r="AG71" s="127">
        <f t="shared" si="20"/>
        <v>0</v>
      </c>
      <c r="AH71" s="127">
        <f t="shared" si="20"/>
        <v>0</v>
      </c>
      <c r="AI71" s="127">
        <f t="shared" si="20"/>
        <v>0</v>
      </c>
      <c r="AJ71" s="127">
        <f t="shared" si="20"/>
        <v>0</v>
      </c>
      <c r="AK71" s="127">
        <f t="shared" si="20"/>
        <v>0</v>
      </c>
      <c r="AL71" s="127">
        <f t="shared" si="20"/>
        <v>0</v>
      </c>
      <c r="AM71" s="127">
        <f t="shared" si="20"/>
        <v>0</v>
      </c>
      <c r="AN71" s="127">
        <f t="shared" si="20"/>
        <v>0</v>
      </c>
      <c r="AO71" s="127">
        <f t="shared" si="20"/>
        <v>0</v>
      </c>
      <c r="AP71" s="127">
        <f t="shared" si="20"/>
        <v>0</v>
      </c>
      <c r="AQ71" s="127">
        <f t="shared" si="20"/>
        <v>0</v>
      </c>
      <c r="AR71" s="117">
        <f t="shared" si="5"/>
        <v>0</v>
      </c>
      <c r="AS71" s="207">
        <f t="shared" si="19"/>
        <v>0</v>
      </c>
      <c r="AT71" s="207">
        <f t="shared" si="19"/>
        <v>0</v>
      </c>
      <c r="AU71" s="207">
        <f t="shared" si="19"/>
        <v>0</v>
      </c>
      <c r="AV71" s="207">
        <f t="shared" si="19"/>
        <v>0</v>
      </c>
      <c r="AW71" s="207">
        <f t="shared" si="19"/>
        <v>0</v>
      </c>
      <c r="AX71" s="207">
        <f t="shared" si="19"/>
        <v>0</v>
      </c>
      <c r="AY71" s="207">
        <f t="shared" si="19"/>
        <v>0</v>
      </c>
      <c r="AZ71" s="207">
        <f t="shared" si="19"/>
        <v>0</v>
      </c>
      <c r="BA71" s="207">
        <f t="shared" si="19"/>
        <v>0</v>
      </c>
      <c r="BB71" s="207">
        <f t="shared" si="19"/>
        <v>0</v>
      </c>
      <c r="BC71" s="207">
        <f t="shared" si="19"/>
        <v>0</v>
      </c>
      <c r="BD71" s="207">
        <f t="shared" si="19"/>
        <v>0</v>
      </c>
      <c r="BE71" s="217">
        <f t="shared" si="16"/>
        <v>0</v>
      </c>
    </row>
    <row r="72" spans="1:57" ht="12.9" x14ac:dyDescent="0.5">
      <c r="A72" s="222"/>
      <c r="B72" s="120">
        <f>'MSP Coach Sales'!B26</f>
        <v>0</v>
      </c>
      <c r="C72" s="120">
        <f>'MSP Coach Sales'!C26</f>
        <v>0</v>
      </c>
      <c r="D72" s="120">
        <f>'MSP Coach Sales'!D26</f>
        <v>0</v>
      </c>
      <c r="E72" s="120">
        <f>'MSP Coach Sales'!E26</f>
        <v>0</v>
      </c>
      <c r="F72" s="120">
        <f>'MSP Coach Sales'!F26</f>
        <v>0</v>
      </c>
      <c r="G72" s="206">
        <f>'MSP Coach Sales'!G26</f>
        <v>0</v>
      </c>
      <c r="H72" s="206">
        <f>'MSP Coach Sales'!H26</f>
        <v>0</v>
      </c>
      <c r="I72" s="123">
        <v>13</v>
      </c>
      <c r="J72" s="124">
        <f t="shared" si="21"/>
        <v>0</v>
      </c>
      <c r="K72" s="125">
        <f t="shared" si="2"/>
        <v>0</v>
      </c>
      <c r="L72" s="126"/>
      <c r="M72" s="127">
        <f t="shared" si="17"/>
        <v>0</v>
      </c>
      <c r="N72" s="127">
        <f t="shared" si="17"/>
        <v>0</v>
      </c>
      <c r="O72" s="127">
        <f t="shared" si="17"/>
        <v>0</v>
      </c>
      <c r="P72" s="127">
        <f t="shared" si="17"/>
        <v>0</v>
      </c>
      <c r="Q72" s="127">
        <f t="shared" si="17"/>
        <v>0</v>
      </c>
      <c r="R72" s="127">
        <f t="shared" si="17"/>
        <v>0</v>
      </c>
      <c r="S72" s="127">
        <f t="shared" si="17"/>
        <v>0</v>
      </c>
      <c r="T72" s="127">
        <f t="shared" si="17"/>
        <v>0</v>
      </c>
      <c r="U72" s="127">
        <f t="shared" si="17"/>
        <v>0</v>
      </c>
      <c r="V72" s="127">
        <f t="shared" si="17"/>
        <v>0</v>
      </c>
      <c r="W72" s="127">
        <f t="shared" si="17"/>
        <v>0</v>
      </c>
      <c r="X72" s="127">
        <f t="shared" si="17"/>
        <v>0</v>
      </c>
      <c r="Y72" s="127">
        <f t="shared" si="17"/>
        <v>0</v>
      </c>
      <c r="Z72" s="127">
        <f t="shared" si="17"/>
        <v>0</v>
      </c>
      <c r="AA72" s="127">
        <f t="shared" si="17"/>
        <v>0</v>
      </c>
      <c r="AB72" s="127">
        <f t="shared" si="17"/>
        <v>0</v>
      </c>
      <c r="AC72" s="127">
        <f t="shared" si="20"/>
        <v>0</v>
      </c>
      <c r="AD72" s="127">
        <f t="shared" si="20"/>
        <v>0</v>
      </c>
      <c r="AE72" s="127">
        <f t="shared" si="20"/>
        <v>0</v>
      </c>
      <c r="AF72" s="127">
        <f t="shared" si="20"/>
        <v>0</v>
      </c>
      <c r="AG72" s="127">
        <f t="shared" si="20"/>
        <v>0</v>
      </c>
      <c r="AH72" s="127">
        <f t="shared" si="20"/>
        <v>0</v>
      </c>
      <c r="AI72" s="127">
        <f t="shared" si="20"/>
        <v>0</v>
      </c>
      <c r="AJ72" s="127">
        <f t="shared" si="20"/>
        <v>0</v>
      </c>
      <c r="AK72" s="127">
        <f t="shared" si="20"/>
        <v>0</v>
      </c>
      <c r="AL72" s="127">
        <f t="shared" si="20"/>
        <v>0</v>
      </c>
      <c r="AM72" s="127">
        <f t="shared" si="20"/>
        <v>0</v>
      </c>
      <c r="AN72" s="127">
        <f t="shared" si="20"/>
        <v>0</v>
      </c>
      <c r="AO72" s="127">
        <f t="shared" si="20"/>
        <v>0</v>
      </c>
      <c r="AP72" s="127">
        <f t="shared" si="20"/>
        <v>0</v>
      </c>
      <c r="AQ72" s="127">
        <f t="shared" si="20"/>
        <v>0</v>
      </c>
      <c r="AR72" s="117">
        <f t="shared" si="5"/>
        <v>0</v>
      </c>
      <c r="AS72" s="207">
        <f t="shared" si="19"/>
        <v>0</v>
      </c>
      <c r="AT72" s="207">
        <f t="shared" si="19"/>
        <v>0</v>
      </c>
      <c r="AU72" s="207">
        <f t="shared" si="19"/>
        <v>0</v>
      </c>
      <c r="AV72" s="207">
        <f t="shared" si="19"/>
        <v>0</v>
      </c>
      <c r="AW72" s="207">
        <f t="shared" si="19"/>
        <v>0</v>
      </c>
      <c r="AX72" s="207">
        <f t="shared" si="19"/>
        <v>0</v>
      </c>
      <c r="AY72" s="207">
        <f t="shared" si="19"/>
        <v>0</v>
      </c>
      <c r="AZ72" s="207">
        <f t="shared" si="19"/>
        <v>0</v>
      </c>
      <c r="BA72" s="207">
        <f t="shared" si="19"/>
        <v>0</v>
      </c>
      <c r="BB72" s="207">
        <f t="shared" si="19"/>
        <v>0</v>
      </c>
      <c r="BC72" s="207">
        <f t="shared" si="19"/>
        <v>0</v>
      </c>
      <c r="BD72" s="207">
        <f t="shared" si="19"/>
        <v>0</v>
      </c>
      <c r="BE72" s="217">
        <f t="shared" si="16"/>
        <v>0</v>
      </c>
    </row>
    <row r="73" spans="1:57" ht="12.9" x14ac:dyDescent="0.5">
      <c r="A73" s="222"/>
      <c r="B73" s="120">
        <f>'MSP Coach Sales'!B27</f>
        <v>0</v>
      </c>
      <c r="C73" s="120">
        <f>'MSP Coach Sales'!C27</f>
        <v>0</v>
      </c>
      <c r="D73" s="120">
        <f>'MSP Coach Sales'!D27</f>
        <v>0</v>
      </c>
      <c r="E73" s="120">
        <f>'MSP Coach Sales'!E27</f>
        <v>0</v>
      </c>
      <c r="F73" s="120">
        <f>'MSP Coach Sales'!F27</f>
        <v>0</v>
      </c>
      <c r="G73" s="206">
        <f>'MSP Coach Sales'!G27</f>
        <v>0</v>
      </c>
      <c r="H73" s="206">
        <f>'MSP Coach Sales'!H27</f>
        <v>0</v>
      </c>
      <c r="I73" s="123">
        <v>13</v>
      </c>
      <c r="J73" s="124">
        <f t="shared" si="21"/>
        <v>0</v>
      </c>
      <c r="K73" s="125">
        <f t="shared" si="2"/>
        <v>0</v>
      </c>
      <c r="L73" s="126"/>
      <c r="M73" s="127">
        <f t="shared" si="17"/>
        <v>0</v>
      </c>
      <c r="N73" s="127">
        <f t="shared" si="17"/>
        <v>0</v>
      </c>
      <c r="O73" s="127">
        <f t="shared" si="17"/>
        <v>0</v>
      </c>
      <c r="P73" s="127">
        <f t="shared" si="17"/>
        <v>0</v>
      </c>
      <c r="Q73" s="127">
        <f t="shared" si="17"/>
        <v>0</v>
      </c>
      <c r="R73" s="127">
        <f t="shared" si="17"/>
        <v>0</v>
      </c>
      <c r="S73" s="127">
        <f t="shared" si="17"/>
        <v>0</v>
      </c>
      <c r="T73" s="127">
        <f t="shared" si="17"/>
        <v>0</v>
      </c>
      <c r="U73" s="127">
        <f t="shared" si="17"/>
        <v>0</v>
      </c>
      <c r="V73" s="127">
        <f t="shared" si="17"/>
        <v>0</v>
      </c>
      <c r="W73" s="127">
        <f t="shared" si="17"/>
        <v>0</v>
      </c>
      <c r="X73" s="127">
        <f t="shared" si="17"/>
        <v>0</v>
      </c>
      <c r="Y73" s="127">
        <f t="shared" si="17"/>
        <v>0</v>
      </c>
      <c r="Z73" s="127">
        <f t="shared" si="17"/>
        <v>0</v>
      </c>
      <c r="AA73" s="127">
        <f t="shared" si="17"/>
        <v>0</v>
      </c>
      <c r="AB73" s="127">
        <f t="shared" si="17"/>
        <v>0</v>
      </c>
      <c r="AC73" s="127">
        <f t="shared" si="20"/>
        <v>0</v>
      </c>
      <c r="AD73" s="127">
        <f t="shared" si="20"/>
        <v>0</v>
      </c>
      <c r="AE73" s="127">
        <f t="shared" si="20"/>
        <v>0</v>
      </c>
      <c r="AF73" s="127">
        <f t="shared" si="20"/>
        <v>0</v>
      </c>
      <c r="AG73" s="127">
        <f t="shared" si="20"/>
        <v>0</v>
      </c>
      <c r="AH73" s="127">
        <f t="shared" si="20"/>
        <v>0</v>
      </c>
      <c r="AI73" s="127">
        <f t="shared" si="20"/>
        <v>0</v>
      </c>
      <c r="AJ73" s="127">
        <f t="shared" si="20"/>
        <v>0</v>
      </c>
      <c r="AK73" s="127">
        <f t="shared" si="20"/>
        <v>0</v>
      </c>
      <c r="AL73" s="127">
        <f t="shared" si="20"/>
        <v>0</v>
      </c>
      <c r="AM73" s="127">
        <f t="shared" si="20"/>
        <v>0</v>
      </c>
      <c r="AN73" s="127">
        <f t="shared" si="20"/>
        <v>0</v>
      </c>
      <c r="AO73" s="127">
        <f t="shared" si="20"/>
        <v>0</v>
      </c>
      <c r="AP73" s="127">
        <f t="shared" si="20"/>
        <v>0</v>
      </c>
      <c r="AQ73" s="127">
        <f t="shared" si="20"/>
        <v>0</v>
      </c>
      <c r="AR73" s="117">
        <f t="shared" si="5"/>
        <v>0</v>
      </c>
      <c r="AS73" s="207">
        <f t="shared" si="19"/>
        <v>0</v>
      </c>
      <c r="AT73" s="207">
        <f t="shared" si="19"/>
        <v>0</v>
      </c>
      <c r="AU73" s="207">
        <f t="shared" si="19"/>
        <v>0</v>
      </c>
      <c r="AV73" s="207">
        <f t="shared" si="19"/>
        <v>0</v>
      </c>
      <c r="AW73" s="207">
        <f t="shared" si="19"/>
        <v>0</v>
      </c>
      <c r="AX73" s="207">
        <f t="shared" si="19"/>
        <v>0</v>
      </c>
      <c r="AY73" s="207">
        <f t="shared" si="19"/>
        <v>0</v>
      </c>
      <c r="AZ73" s="207">
        <f t="shared" si="19"/>
        <v>0</v>
      </c>
      <c r="BA73" s="207">
        <f t="shared" si="19"/>
        <v>0</v>
      </c>
      <c r="BB73" s="207">
        <f t="shared" si="19"/>
        <v>0</v>
      </c>
      <c r="BC73" s="207">
        <f t="shared" si="19"/>
        <v>0</v>
      </c>
      <c r="BD73" s="207">
        <f t="shared" si="19"/>
        <v>0</v>
      </c>
      <c r="BE73" s="217">
        <f t="shared" si="16"/>
        <v>0</v>
      </c>
    </row>
    <row r="74" spans="1:57" ht="12.9" x14ac:dyDescent="0.5">
      <c r="A74" s="222"/>
      <c r="B74" s="120">
        <f>'MSP Coach Sales'!B28</f>
        <v>0</v>
      </c>
      <c r="C74" s="120">
        <f>'MSP Coach Sales'!C28</f>
        <v>0</v>
      </c>
      <c r="D74" s="120">
        <f>'MSP Coach Sales'!D28</f>
        <v>0</v>
      </c>
      <c r="E74" s="120">
        <f>'MSP Coach Sales'!E28</f>
        <v>0</v>
      </c>
      <c r="F74" s="120">
        <f>'MSP Coach Sales'!F28</f>
        <v>0</v>
      </c>
      <c r="G74" s="206">
        <f>'MSP Coach Sales'!G28</f>
        <v>0</v>
      </c>
      <c r="H74" s="206">
        <f>'MSP Coach Sales'!H28</f>
        <v>0</v>
      </c>
      <c r="I74" s="123">
        <v>13</v>
      </c>
      <c r="J74" s="124">
        <f t="shared" si="21"/>
        <v>0</v>
      </c>
      <c r="K74" s="125">
        <f t="shared" ref="K74:K137" si="22">J74/(1+$K$6)</f>
        <v>0</v>
      </c>
      <c r="L74" s="126"/>
      <c r="M74" s="127">
        <f t="shared" si="17"/>
        <v>0</v>
      </c>
      <c r="N74" s="127">
        <f t="shared" si="17"/>
        <v>0</v>
      </c>
      <c r="O74" s="127">
        <f t="shared" si="17"/>
        <v>0</v>
      </c>
      <c r="P74" s="127">
        <f t="shared" si="17"/>
        <v>0</v>
      </c>
      <c r="Q74" s="127">
        <f t="shared" si="17"/>
        <v>0</v>
      </c>
      <c r="R74" s="127">
        <f t="shared" si="17"/>
        <v>0</v>
      </c>
      <c r="S74" s="127">
        <f t="shared" si="17"/>
        <v>0</v>
      </c>
      <c r="T74" s="127">
        <f t="shared" si="17"/>
        <v>0</v>
      </c>
      <c r="U74" s="127">
        <f t="shared" si="17"/>
        <v>0</v>
      </c>
      <c r="V74" s="127">
        <f t="shared" si="17"/>
        <v>0</v>
      </c>
      <c r="W74" s="127">
        <f t="shared" si="17"/>
        <v>0</v>
      </c>
      <c r="X74" s="127">
        <f t="shared" si="17"/>
        <v>0</v>
      </c>
      <c r="Y74" s="127">
        <f t="shared" si="17"/>
        <v>0</v>
      </c>
      <c r="Z74" s="127">
        <f t="shared" si="17"/>
        <v>0</v>
      </c>
      <c r="AA74" s="127">
        <f t="shared" si="17"/>
        <v>0</v>
      </c>
      <c r="AB74" s="127">
        <f t="shared" si="17"/>
        <v>0</v>
      </c>
      <c r="AC74" s="127">
        <f t="shared" si="20"/>
        <v>0</v>
      </c>
      <c r="AD74" s="127">
        <f t="shared" si="20"/>
        <v>0</v>
      </c>
      <c r="AE74" s="127">
        <f t="shared" si="20"/>
        <v>0</v>
      </c>
      <c r="AF74" s="127">
        <f t="shared" si="20"/>
        <v>0</v>
      </c>
      <c r="AG74" s="127">
        <f t="shared" si="20"/>
        <v>0</v>
      </c>
      <c r="AH74" s="127">
        <f t="shared" si="20"/>
        <v>0</v>
      </c>
      <c r="AI74" s="127">
        <f t="shared" si="20"/>
        <v>0</v>
      </c>
      <c r="AJ74" s="127">
        <f t="shared" si="20"/>
        <v>0</v>
      </c>
      <c r="AK74" s="127">
        <f t="shared" si="20"/>
        <v>0</v>
      </c>
      <c r="AL74" s="127">
        <f t="shared" si="20"/>
        <v>0</v>
      </c>
      <c r="AM74" s="127">
        <f t="shared" si="20"/>
        <v>0</v>
      </c>
      <c r="AN74" s="127">
        <f t="shared" si="20"/>
        <v>0</v>
      </c>
      <c r="AO74" s="127">
        <f t="shared" si="20"/>
        <v>0</v>
      </c>
      <c r="AP74" s="127">
        <f t="shared" si="20"/>
        <v>0</v>
      </c>
      <c r="AQ74" s="127">
        <f t="shared" si="20"/>
        <v>0</v>
      </c>
      <c r="AR74" s="117">
        <f t="shared" ref="AR74:AR137" si="23">SUM(AF74:AQ74)</f>
        <v>0</v>
      </c>
      <c r="AS74" s="207">
        <f t="shared" si="19"/>
        <v>0</v>
      </c>
      <c r="AT74" s="207">
        <f t="shared" si="19"/>
        <v>0</v>
      </c>
      <c r="AU74" s="207">
        <f t="shared" si="19"/>
        <v>0</v>
      </c>
      <c r="AV74" s="207">
        <f t="shared" si="19"/>
        <v>0</v>
      </c>
      <c r="AW74" s="207">
        <f t="shared" si="19"/>
        <v>0</v>
      </c>
      <c r="AX74" s="207">
        <f t="shared" si="19"/>
        <v>0</v>
      </c>
      <c r="AY74" s="207">
        <f t="shared" si="19"/>
        <v>0</v>
      </c>
      <c r="AZ74" s="207">
        <f t="shared" si="19"/>
        <v>0</v>
      </c>
      <c r="BA74" s="207">
        <f t="shared" si="19"/>
        <v>0</v>
      </c>
      <c r="BB74" s="207">
        <f t="shared" si="19"/>
        <v>0</v>
      </c>
      <c r="BC74" s="207">
        <f t="shared" si="19"/>
        <v>0</v>
      </c>
      <c r="BD74" s="207">
        <f t="shared" si="19"/>
        <v>0</v>
      </c>
      <c r="BE74" s="217">
        <f t="shared" si="16"/>
        <v>0</v>
      </c>
    </row>
    <row r="75" spans="1:57" ht="12.9" x14ac:dyDescent="0.5">
      <c r="A75" s="222"/>
      <c r="B75" s="120">
        <f>'MSP Coach Sales'!B29</f>
        <v>0</v>
      </c>
      <c r="C75" s="120">
        <f>'MSP Coach Sales'!C29</f>
        <v>0</v>
      </c>
      <c r="D75" s="120">
        <f>'MSP Coach Sales'!D29</f>
        <v>0</v>
      </c>
      <c r="E75" s="120">
        <f>'MSP Coach Sales'!E29</f>
        <v>0</v>
      </c>
      <c r="F75" s="120">
        <f>'MSP Coach Sales'!F29</f>
        <v>0</v>
      </c>
      <c r="G75" s="206">
        <f>'MSP Coach Sales'!G29</f>
        <v>0</v>
      </c>
      <c r="H75" s="206">
        <f>'MSP Coach Sales'!H29</f>
        <v>0</v>
      </c>
      <c r="I75" s="123">
        <v>13</v>
      </c>
      <c r="J75" s="124">
        <f t="shared" si="21"/>
        <v>0</v>
      </c>
      <c r="K75" s="125">
        <f t="shared" si="22"/>
        <v>0</v>
      </c>
      <c r="L75" s="126"/>
      <c r="M75" s="127">
        <f t="shared" si="17"/>
        <v>0</v>
      </c>
      <c r="N75" s="127">
        <f t="shared" si="17"/>
        <v>0</v>
      </c>
      <c r="O75" s="127">
        <f t="shared" si="17"/>
        <v>0</v>
      </c>
      <c r="P75" s="127">
        <f t="shared" si="17"/>
        <v>0</v>
      </c>
      <c r="Q75" s="127">
        <f t="shared" si="17"/>
        <v>0</v>
      </c>
      <c r="R75" s="127">
        <f t="shared" si="17"/>
        <v>0</v>
      </c>
      <c r="S75" s="127">
        <f t="shared" si="17"/>
        <v>0</v>
      </c>
      <c r="T75" s="127">
        <f t="shared" si="17"/>
        <v>0</v>
      </c>
      <c r="U75" s="127">
        <f t="shared" si="17"/>
        <v>0</v>
      </c>
      <c r="V75" s="127">
        <f t="shared" si="17"/>
        <v>0</v>
      </c>
      <c r="W75" s="127">
        <f t="shared" si="17"/>
        <v>0</v>
      </c>
      <c r="X75" s="127">
        <f t="shared" si="17"/>
        <v>0</v>
      </c>
      <c r="Y75" s="127">
        <f t="shared" si="17"/>
        <v>0</v>
      </c>
      <c r="Z75" s="127">
        <f t="shared" si="17"/>
        <v>0</v>
      </c>
      <c r="AA75" s="127">
        <f t="shared" si="17"/>
        <v>0</v>
      </c>
      <c r="AB75" s="127">
        <f t="shared" si="17"/>
        <v>0</v>
      </c>
      <c r="AC75" s="127">
        <f t="shared" si="20"/>
        <v>0</v>
      </c>
      <c r="AD75" s="127">
        <f t="shared" si="20"/>
        <v>0</v>
      </c>
      <c r="AE75" s="127">
        <f t="shared" si="20"/>
        <v>0</v>
      </c>
      <c r="AF75" s="127">
        <f t="shared" si="20"/>
        <v>0</v>
      </c>
      <c r="AG75" s="127">
        <f t="shared" si="20"/>
        <v>0</v>
      </c>
      <c r="AH75" s="127">
        <f t="shared" si="20"/>
        <v>0</v>
      </c>
      <c r="AI75" s="127">
        <f t="shared" si="20"/>
        <v>0</v>
      </c>
      <c r="AJ75" s="127">
        <f t="shared" si="20"/>
        <v>0</v>
      </c>
      <c r="AK75" s="127">
        <f t="shared" si="20"/>
        <v>0</v>
      </c>
      <c r="AL75" s="127">
        <f t="shared" si="20"/>
        <v>0</v>
      </c>
      <c r="AM75" s="127">
        <f t="shared" si="20"/>
        <v>0</v>
      </c>
      <c r="AN75" s="127">
        <f t="shared" si="20"/>
        <v>0</v>
      </c>
      <c r="AO75" s="127">
        <f t="shared" si="20"/>
        <v>0</v>
      </c>
      <c r="AP75" s="127">
        <f t="shared" si="20"/>
        <v>0</v>
      </c>
      <c r="AQ75" s="127">
        <f t="shared" si="20"/>
        <v>0</v>
      </c>
      <c r="AR75" s="117">
        <f t="shared" si="23"/>
        <v>0</v>
      </c>
      <c r="AS75" s="207">
        <f t="shared" ref="AS75:BD90" si="24">IF(AND($E75&gt;=AS$4,$E75&lt;=AS$5),($J75),0)</f>
        <v>0</v>
      </c>
      <c r="AT75" s="207">
        <f t="shared" si="24"/>
        <v>0</v>
      </c>
      <c r="AU75" s="207">
        <f t="shared" si="24"/>
        <v>0</v>
      </c>
      <c r="AV75" s="207">
        <f t="shared" si="24"/>
        <v>0</v>
      </c>
      <c r="AW75" s="207">
        <f t="shared" si="24"/>
        <v>0</v>
      </c>
      <c r="AX75" s="207">
        <f t="shared" si="24"/>
        <v>0</v>
      </c>
      <c r="AY75" s="207">
        <f t="shared" si="24"/>
        <v>0</v>
      </c>
      <c r="AZ75" s="207">
        <f t="shared" si="24"/>
        <v>0</v>
      </c>
      <c r="BA75" s="207">
        <f t="shared" si="24"/>
        <v>0</v>
      </c>
      <c r="BB75" s="207">
        <f t="shared" si="24"/>
        <v>0</v>
      </c>
      <c r="BC75" s="207">
        <f t="shared" si="24"/>
        <v>0</v>
      </c>
      <c r="BD75" s="207">
        <f t="shared" si="24"/>
        <v>0</v>
      </c>
      <c r="BE75" s="217">
        <f t="shared" si="16"/>
        <v>0</v>
      </c>
    </row>
    <row r="76" spans="1:57" ht="12.9" x14ac:dyDescent="0.5">
      <c r="A76" s="222"/>
      <c r="B76" s="120">
        <f>'MSP Coach Sales'!B30</f>
        <v>0</v>
      </c>
      <c r="C76" s="120">
        <f>'MSP Coach Sales'!C30</f>
        <v>0</v>
      </c>
      <c r="D76" s="120">
        <f>'MSP Coach Sales'!D30</f>
        <v>0</v>
      </c>
      <c r="E76" s="120">
        <f>'MSP Coach Sales'!E30</f>
        <v>0</v>
      </c>
      <c r="F76" s="120">
        <f>'MSP Coach Sales'!F30</f>
        <v>0</v>
      </c>
      <c r="G76" s="206">
        <f>'MSP Coach Sales'!G30</f>
        <v>0</v>
      </c>
      <c r="H76" s="206">
        <f>'MSP Coach Sales'!H30</f>
        <v>0</v>
      </c>
      <c r="I76" s="123">
        <v>13</v>
      </c>
      <c r="J76" s="124">
        <f t="shared" si="21"/>
        <v>0</v>
      </c>
      <c r="K76" s="125">
        <f t="shared" si="22"/>
        <v>0</v>
      </c>
      <c r="L76" s="126"/>
      <c r="M76" s="127">
        <f t="shared" ref="M76:AB91" si="25">IF($E76&gt;M$4,0,IF($E76&gt;=L$4,IF($F76&gt;=M$4,((M$4-$E76)/$G76)*$K76),IF($E76&lt;L$4,IF($F76&gt;=M$4,((M$4-L$4)/$G76)*$K76,IF($F76&gt;L$4,IF($F76&lt;M$4,(($F76-L$4)/$G76)*$K76),0)))))</f>
        <v>0</v>
      </c>
      <c r="N76" s="127">
        <f t="shared" si="25"/>
        <v>0</v>
      </c>
      <c r="O76" s="127">
        <f t="shared" si="25"/>
        <v>0</v>
      </c>
      <c r="P76" s="127">
        <f t="shared" si="25"/>
        <v>0</v>
      </c>
      <c r="Q76" s="127">
        <f t="shared" si="25"/>
        <v>0</v>
      </c>
      <c r="R76" s="127">
        <f t="shared" si="25"/>
        <v>0</v>
      </c>
      <c r="S76" s="127">
        <f t="shared" si="25"/>
        <v>0</v>
      </c>
      <c r="T76" s="127">
        <f t="shared" si="25"/>
        <v>0</v>
      </c>
      <c r="U76" s="127">
        <f t="shared" si="25"/>
        <v>0</v>
      </c>
      <c r="V76" s="127">
        <f t="shared" si="25"/>
        <v>0</v>
      </c>
      <c r="W76" s="127">
        <f t="shared" si="25"/>
        <v>0</v>
      </c>
      <c r="X76" s="127">
        <f t="shared" si="25"/>
        <v>0</v>
      </c>
      <c r="Y76" s="127">
        <f t="shared" si="25"/>
        <v>0</v>
      </c>
      <c r="Z76" s="127">
        <f t="shared" si="25"/>
        <v>0</v>
      </c>
      <c r="AA76" s="127">
        <f t="shared" si="25"/>
        <v>0</v>
      </c>
      <c r="AB76" s="127">
        <f t="shared" si="25"/>
        <v>0</v>
      </c>
      <c r="AC76" s="127">
        <f t="shared" ref="AC76:AQ91" si="26">IF($E76&gt;AC$4,0,IF($E76&gt;=AB$4,IF($F76&gt;=AC$4,((AC$4-$E76)/$G76)*$K76),IF($E76&lt;AB$4,IF($F76&gt;=AC$4,((AC$4-AB$4)/$G76)*$K76,IF($F76&gt;AB$4,IF($F76&lt;AC$4,(($F76-AB$4)/$G76)*$K76),0)))))</f>
        <v>0</v>
      </c>
      <c r="AD76" s="127">
        <f t="shared" si="26"/>
        <v>0</v>
      </c>
      <c r="AE76" s="127">
        <f t="shared" si="26"/>
        <v>0</v>
      </c>
      <c r="AF76" s="127">
        <f t="shared" si="26"/>
        <v>0</v>
      </c>
      <c r="AG76" s="127">
        <f t="shared" si="26"/>
        <v>0</v>
      </c>
      <c r="AH76" s="127">
        <f t="shared" si="26"/>
        <v>0</v>
      </c>
      <c r="AI76" s="127">
        <f t="shared" si="26"/>
        <v>0</v>
      </c>
      <c r="AJ76" s="127">
        <f t="shared" si="26"/>
        <v>0</v>
      </c>
      <c r="AK76" s="127">
        <f t="shared" si="26"/>
        <v>0</v>
      </c>
      <c r="AL76" s="127">
        <f t="shared" si="26"/>
        <v>0</v>
      </c>
      <c r="AM76" s="127">
        <f t="shared" si="26"/>
        <v>0</v>
      </c>
      <c r="AN76" s="127">
        <f t="shared" si="26"/>
        <v>0</v>
      </c>
      <c r="AO76" s="127">
        <f t="shared" si="26"/>
        <v>0</v>
      </c>
      <c r="AP76" s="127">
        <f t="shared" si="26"/>
        <v>0</v>
      </c>
      <c r="AQ76" s="127">
        <f t="shared" si="26"/>
        <v>0</v>
      </c>
      <c r="AR76" s="117">
        <f t="shared" si="23"/>
        <v>0</v>
      </c>
      <c r="AS76" s="207">
        <f t="shared" si="24"/>
        <v>0</v>
      </c>
      <c r="AT76" s="207">
        <f t="shared" si="24"/>
        <v>0</v>
      </c>
      <c r="AU76" s="207">
        <f t="shared" si="24"/>
        <v>0</v>
      </c>
      <c r="AV76" s="207">
        <f t="shared" si="24"/>
        <v>0</v>
      </c>
      <c r="AW76" s="207">
        <f t="shared" si="24"/>
        <v>0</v>
      </c>
      <c r="AX76" s="207">
        <f t="shared" si="24"/>
        <v>0</v>
      </c>
      <c r="AY76" s="207">
        <f t="shared" si="24"/>
        <v>0</v>
      </c>
      <c r="AZ76" s="207">
        <f t="shared" si="24"/>
        <v>0</v>
      </c>
      <c r="BA76" s="207">
        <f t="shared" si="24"/>
        <v>0</v>
      </c>
      <c r="BB76" s="207">
        <f t="shared" si="24"/>
        <v>0</v>
      </c>
      <c r="BC76" s="207">
        <f t="shared" si="24"/>
        <v>0</v>
      </c>
      <c r="BD76" s="207">
        <f t="shared" si="24"/>
        <v>0</v>
      </c>
      <c r="BE76" s="217">
        <f t="shared" si="16"/>
        <v>0</v>
      </c>
    </row>
    <row r="77" spans="1:57" ht="12.9" x14ac:dyDescent="0.5">
      <c r="A77" s="222"/>
      <c r="B77" s="120">
        <f>'MSP Coach Sales'!B31</f>
        <v>0</v>
      </c>
      <c r="C77" s="120">
        <f>'MSP Coach Sales'!C31</f>
        <v>0</v>
      </c>
      <c r="D77" s="120">
        <f>'MSP Coach Sales'!D31</f>
        <v>0</v>
      </c>
      <c r="E77" s="120">
        <f>'MSP Coach Sales'!E31</f>
        <v>0</v>
      </c>
      <c r="F77" s="120">
        <f>'MSP Coach Sales'!F31</f>
        <v>0</v>
      </c>
      <c r="G77" s="206">
        <f>'MSP Coach Sales'!G31</f>
        <v>0</v>
      </c>
      <c r="H77" s="206">
        <f>'MSP Coach Sales'!H31</f>
        <v>0</v>
      </c>
      <c r="I77" s="123">
        <v>13</v>
      </c>
      <c r="J77" s="124">
        <f t="shared" si="21"/>
        <v>0</v>
      </c>
      <c r="K77" s="125">
        <f t="shared" si="22"/>
        <v>0</v>
      </c>
      <c r="L77" s="126"/>
      <c r="M77" s="127">
        <f t="shared" si="25"/>
        <v>0</v>
      </c>
      <c r="N77" s="127">
        <f t="shared" si="25"/>
        <v>0</v>
      </c>
      <c r="O77" s="127">
        <f t="shared" si="25"/>
        <v>0</v>
      </c>
      <c r="P77" s="127">
        <f t="shared" si="25"/>
        <v>0</v>
      </c>
      <c r="Q77" s="127">
        <f t="shared" si="25"/>
        <v>0</v>
      </c>
      <c r="R77" s="127">
        <f t="shared" si="25"/>
        <v>0</v>
      </c>
      <c r="S77" s="127">
        <f t="shared" si="25"/>
        <v>0</v>
      </c>
      <c r="T77" s="127">
        <f t="shared" si="25"/>
        <v>0</v>
      </c>
      <c r="U77" s="127">
        <f t="shared" si="25"/>
        <v>0</v>
      </c>
      <c r="V77" s="127">
        <f t="shared" si="25"/>
        <v>0</v>
      </c>
      <c r="W77" s="127">
        <f t="shared" si="25"/>
        <v>0</v>
      </c>
      <c r="X77" s="127">
        <f t="shared" si="25"/>
        <v>0</v>
      </c>
      <c r="Y77" s="127">
        <f t="shared" si="25"/>
        <v>0</v>
      </c>
      <c r="Z77" s="127">
        <f t="shared" si="25"/>
        <v>0</v>
      </c>
      <c r="AA77" s="127">
        <f t="shared" si="25"/>
        <v>0</v>
      </c>
      <c r="AB77" s="127">
        <f t="shared" si="25"/>
        <v>0</v>
      </c>
      <c r="AC77" s="127">
        <f t="shared" si="26"/>
        <v>0</v>
      </c>
      <c r="AD77" s="127">
        <f t="shared" si="26"/>
        <v>0</v>
      </c>
      <c r="AE77" s="127">
        <f t="shared" si="26"/>
        <v>0</v>
      </c>
      <c r="AF77" s="127">
        <f t="shared" si="26"/>
        <v>0</v>
      </c>
      <c r="AG77" s="127">
        <f t="shared" si="26"/>
        <v>0</v>
      </c>
      <c r="AH77" s="127">
        <f t="shared" si="26"/>
        <v>0</v>
      </c>
      <c r="AI77" s="127">
        <f t="shared" si="26"/>
        <v>0</v>
      </c>
      <c r="AJ77" s="127">
        <f t="shared" si="26"/>
        <v>0</v>
      </c>
      <c r="AK77" s="127">
        <f t="shared" si="26"/>
        <v>0</v>
      </c>
      <c r="AL77" s="127">
        <f t="shared" si="26"/>
        <v>0</v>
      </c>
      <c r="AM77" s="127">
        <f t="shared" si="26"/>
        <v>0</v>
      </c>
      <c r="AN77" s="127">
        <f t="shared" si="26"/>
        <v>0</v>
      </c>
      <c r="AO77" s="127">
        <f t="shared" si="26"/>
        <v>0</v>
      </c>
      <c r="AP77" s="127">
        <f t="shared" si="26"/>
        <v>0</v>
      </c>
      <c r="AQ77" s="127">
        <f t="shared" si="26"/>
        <v>0</v>
      </c>
      <c r="AR77" s="117">
        <f t="shared" si="23"/>
        <v>0</v>
      </c>
      <c r="AS77" s="207">
        <f t="shared" si="24"/>
        <v>0</v>
      </c>
      <c r="AT77" s="207">
        <f t="shared" si="24"/>
        <v>0</v>
      </c>
      <c r="AU77" s="207">
        <f t="shared" si="24"/>
        <v>0</v>
      </c>
      <c r="AV77" s="207">
        <f t="shared" si="24"/>
        <v>0</v>
      </c>
      <c r="AW77" s="207">
        <f t="shared" si="24"/>
        <v>0</v>
      </c>
      <c r="AX77" s="207">
        <f t="shared" si="24"/>
        <v>0</v>
      </c>
      <c r="AY77" s="207">
        <f t="shared" si="24"/>
        <v>0</v>
      </c>
      <c r="AZ77" s="207">
        <f t="shared" si="24"/>
        <v>0</v>
      </c>
      <c r="BA77" s="207">
        <f t="shared" si="24"/>
        <v>0</v>
      </c>
      <c r="BB77" s="207">
        <f t="shared" si="24"/>
        <v>0</v>
      </c>
      <c r="BC77" s="207">
        <f t="shared" si="24"/>
        <v>0</v>
      </c>
      <c r="BD77" s="207">
        <f t="shared" si="24"/>
        <v>0</v>
      </c>
      <c r="BE77" s="217">
        <f t="shared" si="16"/>
        <v>0</v>
      </c>
    </row>
    <row r="78" spans="1:57" ht="12.9" x14ac:dyDescent="0.5">
      <c r="A78" s="222"/>
      <c r="B78" s="120">
        <f>'MSP Coach Sales'!B32</f>
        <v>0</v>
      </c>
      <c r="C78" s="120">
        <f>'MSP Coach Sales'!C32</f>
        <v>0</v>
      </c>
      <c r="D78" s="120">
        <f>'MSP Coach Sales'!D32</f>
        <v>0</v>
      </c>
      <c r="E78" s="120">
        <f>'MSP Coach Sales'!E32</f>
        <v>0</v>
      </c>
      <c r="F78" s="120">
        <f>'MSP Coach Sales'!F32</f>
        <v>0</v>
      </c>
      <c r="G78" s="206">
        <f>'MSP Coach Sales'!G32</f>
        <v>0</v>
      </c>
      <c r="H78" s="206">
        <f>'MSP Coach Sales'!H32</f>
        <v>0</v>
      </c>
      <c r="I78" s="123">
        <v>13</v>
      </c>
      <c r="J78" s="124">
        <f t="shared" si="21"/>
        <v>0</v>
      </c>
      <c r="K78" s="125">
        <f t="shared" si="22"/>
        <v>0</v>
      </c>
      <c r="L78" s="126"/>
      <c r="M78" s="127">
        <f t="shared" si="25"/>
        <v>0</v>
      </c>
      <c r="N78" s="127">
        <f t="shared" si="25"/>
        <v>0</v>
      </c>
      <c r="O78" s="127">
        <f t="shared" si="25"/>
        <v>0</v>
      </c>
      <c r="P78" s="127">
        <f t="shared" si="25"/>
        <v>0</v>
      </c>
      <c r="Q78" s="127">
        <f t="shared" si="25"/>
        <v>0</v>
      </c>
      <c r="R78" s="127">
        <f t="shared" si="25"/>
        <v>0</v>
      </c>
      <c r="S78" s="127">
        <f t="shared" si="25"/>
        <v>0</v>
      </c>
      <c r="T78" s="127">
        <f t="shared" si="25"/>
        <v>0</v>
      </c>
      <c r="U78" s="127">
        <f t="shared" si="25"/>
        <v>0</v>
      </c>
      <c r="V78" s="127">
        <f t="shared" si="25"/>
        <v>0</v>
      </c>
      <c r="W78" s="127">
        <f t="shared" si="25"/>
        <v>0</v>
      </c>
      <c r="X78" s="127">
        <f t="shared" si="25"/>
        <v>0</v>
      </c>
      <c r="Y78" s="127">
        <f t="shared" si="25"/>
        <v>0</v>
      </c>
      <c r="Z78" s="127">
        <f t="shared" si="25"/>
        <v>0</v>
      </c>
      <c r="AA78" s="127">
        <f t="shared" si="25"/>
        <v>0</v>
      </c>
      <c r="AB78" s="127">
        <f t="shared" si="25"/>
        <v>0</v>
      </c>
      <c r="AC78" s="127">
        <f t="shared" si="26"/>
        <v>0</v>
      </c>
      <c r="AD78" s="127">
        <f t="shared" si="26"/>
        <v>0</v>
      </c>
      <c r="AE78" s="127">
        <f t="shared" si="26"/>
        <v>0</v>
      </c>
      <c r="AF78" s="127">
        <f t="shared" si="26"/>
        <v>0</v>
      </c>
      <c r="AG78" s="127">
        <f t="shared" si="26"/>
        <v>0</v>
      </c>
      <c r="AH78" s="127">
        <f t="shared" si="26"/>
        <v>0</v>
      </c>
      <c r="AI78" s="127">
        <f t="shared" si="26"/>
        <v>0</v>
      </c>
      <c r="AJ78" s="127">
        <f t="shared" si="26"/>
        <v>0</v>
      </c>
      <c r="AK78" s="127">
        <f t="shared" si="26"/>
        <v>0</v>
      </c>
      <c r="AL78" s="127">
        <f t="shared" si="26"/>
        <v>0</v>
      </c>
      <c r="AM78" s="127">
        <f t="shared" si="26"/>
        <v>0</v>
      </c>
      <c r="AN78" s="127">
        <f t="shared" si="26"/>
        <v>0</v>
      </c>
      <c r="AO78" s="127">
        <f t="shared" si="26"/>
        <v>0</v>
      </c>
      <c r="AP78" s="127">
        <f t="shared" si="26"/>
        <v>0</v>
      </c>
      <c r="AQ78" s="127">
        <f t="shared" si="26"/>
        <v>0</v>
      </c>
      <c r="AR78" s="117">
        <f t="shared" si="23"/>
        <v>0</v>
      </c>
      <c r="AS78" s="207">
        <f t="shared" si="24"/>
        <v>0</v>
      </c>
      <c r="AT78" s="207">
        <f t="shared" si="24"/>
        <v>0</v>
      </c>
      <c r="AU78" s="207">
        <f t="shared" si="24"/>
        <v>0</v>
      </c>
      <c r="AV78" s="207">
        <f t="shared" si="24"/>
        <v>0</v>
      </c>
      <c r="AW78" s="207">
        <f t="shared" si="24"/>
        <v>0</v>
      </c>
      <c r="AX78" s="207">
        <f t="shared" si="24"/>
        <v>0</v>
      </c>
      <c r="AY78" s="207">
        <f t="shared" si="24"/>
        <v>0</v>
      </c>
      <c r="AZ78" s="207">
        <f t="shared" si="24"/>
        <v>0</v>
      </c>
      <c r="BA78" s="207">
        <f t="shared" si="24"/>
        <v>0</v>
      </c>
      <c r="BB78" s="207">
        <f t="shared" si="24"/>
        <v>0</v>
      </c>
      <c r="BC78" s="207">
        <f t="shared" si="24"/>
        <v>0</v>
      </c>
      <c r="BD78" s="207">
        <f t="shared" si="24"/>
        <v>0</v>
      </c>
      <c r="BE78" s="217">
        <f t="shared" si="16"/>
        <v>0</v>
      </c>
    </row>
    <row r="79" spans="1:57" ht="12.9" x14ac:dyDescent="0.5">
      <c r="A79" s="222"/>
      <c r="B79" s="120">
        <f>'MSP Coach Sales'!B33</f>
        <v>0</v>
      </c>
      <c r="C79" s="120">
        <f>'MSP Coach Sales'!C33</f>
        <v>0</v>
      </c>
      <c r="D79" s="120">
        <f>'MSP Coach Sales'!D33</f>
        <v>0</v>
      </c>
      <c r="E79" s="120">
        <f>'MSP Coach Sales'!E33</f>
        <v>0</v>
      </c>
      <c r="F79" s="120">
        <f>'MSP Coach Sales'!F33</f>
        <v>0</v>
      </c>
      <c r="G79" s="206">
        <f>'MSP Coach Sales'!G33</f>
        <v>0</v>
      </c>
      <c r="H79" s="206">
        <f>'MSP Coach Sales'!H33</f>
        <v>0</v>
      </c>
      <c r="I79" s="123">
        <v>13</v>
      </c>
      <c r="J79" s="124">
        <f t="shared" si="21"/>
        <v>0</v>
      </c>
      <c r="K79" s="125">
        <f t="shared" si="22"/>
        <v>0</v>
      </c>
      <c r="L79" s="126"/>
      <c r="M79" s="127">
        <f t="shared" si="25"/>
        <v>0</v>
      </c>
      <c r="N79" s="127">
        <f t="shared" si="25"/>
        <v>0</v>
      </c>
      <c r="O79" s="127">
        <f t="shared" si="25"/>
        <v>0</v>
      </c>
      <c r="P79" s="127">
        <f t="shared" si="25"/>
        <v>0</v>
      </c>
      <c r="Q79" s="127">
        <f t="shared" si="25"/>
        <v>0</v>
      </c>
      <c r="R79" s="127">
        <f t="shared" si="25"/>
        <v>0</v>
      </c>
      <c r="S79" s="127">
        <f t="shared" si="25"/>
        <v>0</v>
      </c>
      <c r="T79" s="127">
        <f t="shared" si="25"/>
        <v>0</v>
      </c>
      <c r="U79" s="127">
        <f t="shared" si="25"/>
        <v>0</v>
      </c>
      <c r="V79" s="127">
        <f t="shared" si="25"/>
        <v>0</v>
      </c>
      <c r="W79" s="127">
        <f t="shared" si="25"/>
        <v>0</v>
      </c>
      <c r="X79" s="127">
        <f t="shared" si="25"/>
        <v>0</v>
      </c>
      <c r="Y79" s="127">
        <f t="shared" si="25"/>
        <v>0</v>
      </c>
      <c r="Z79" s="127">
        <f t="shared" si="25"/>
        <v>0</v>
      </c>
      <c r="AA79" s="127">
        <f t="shared" si="25"/>
        <v>0</v>
      </c>
      <c r="AB79" s="127">
        <f t="shared" si="25"/>
        <v>0</v>
      </c>
      <c r="AC79" s="127">
        <f t="shared" si="26"/>
        <v>0</v>
      </c>
      <c r="AD79" s="127">
        <f t="shared" si="26"/>
        <v>0</v>
      </c>
      <c r="AE79" s="127">
        <f t="shared" si="26"/>
        <v>0</v>
      </c>
      <c r="AF79" s="127">
        <f t="shared" si="26"/>
        <v>0</v>
      </c>
      <c r="AG79" s="127">
        <f t="shared" si="26"/>
        <v>0</v>
      </c>
      <c r="AH79" s="127">
        <f t="shared" si="26"/>
        <v>0</v>
      </c>
      <c r="AI79" s="127">
        <f t="shared" si="26"/>
        <v>0</v>
      </c>
      <c r="AJ79" s="127">
        <f t="shared" si="26"/>
        <v>0</v>
      </c>
      <c r="AK79" s="127">
        <f t="shared" si="26"/>
        <v>0</v>
      </c>
      <c r="AL79" s="127">
        <f t="shared" si="26"/>
        <v>0</v>
      </c>
      <c r="AM79" s="127">
        <f t="shared" si="26"/>
        <v>0</v>
      </c>
      <c r="AN79" s="127">
        <f t="shared" si="26"/>
        <v>0</v>
      </c>
      <c r="AO79" s="127">
        <f t="shared" si="26"/>
        <v>0</v>
      </c>
      <c r="AP79" s="127">
        <f t="shared" si="26"/>
        <v>0</v>
      </c>
      <c r="AQ79" s="127">
        <f t="shared" si="26"/>
        <v>0</v>
      </c>
      <c r="AR79" s="117">
        <f t="shared" si="23"/>
        <v>0</v>
      </c>
      <c r="AS79" s="207">
        <f t="shared" si="24"/>
        <v>0</v>
      </c>
      <c r="AT79" s="207">
        <f t="shared" si="24"/>
        <v>0</v>
      </c>
      <c r="AU79" s="207">
        <f t="shared" si="24"/>
        <v>0</v>
      </c>
      <c r="AV79" s="207">
        <f t="shared" si="24"/>
        <v>0</v>
      </c>
      <c r="AW79" s="207">
        <f t="shared" si="24"/>
        <v>0</v>
      </c>
      <c r="AX79" s="207">
        <f t="shared" si="24"/>
        <v>0</v>
      </c>
      <c r="AY79" s="207">
        <f t="shared" si="24"/>
        <v>0</v>
      </c>
      <c r="AZ79" s="207">
        <f t="shared" si="24"/>
        <v>0</v>
      </c>
      <c r="BA79" s="207">
        <f t="shared" si="24"/>
        <v>0</v>
      </c>
      <c r="BB79" s="207">
        <f t="shared" si="24"/>
        <v>0</v>
      </c>
      <c r="BC79" s="207">
        <f t="shared" si="24"/>
        <v>0</v>
      </c>
      <c r="BD79" s="207">
        <f t="shared" si="24"/>
        <v>0</v>
      </c>
      <c r="BE79" s="217">
        <f t="shared" si="16"/>
        <v>0</v>
      </c>
    </row>
    <row r="80" spans="1:57" ht="12.9" x14ac:dyDescent="0.5">
      <c r="A80" s="222"/>
      <c r="B80" s="120">
        <f>'MSP Coach Sales'!B34</f>
        <v>0</v>
      </c>
      <c r="C80" s="120">
        <f>'MSP Coach Sales'!C34</f>
        <v>0</v>
      </c>
      <c r="D80" s="120">
        <f>'MSP Coach Sales'!D34</f>
        <v>0</v>
      </c>
      <c r="E80" s="120">
        <f>'MSP Coach Sales'!E34</f>
        <v>0</v>
      </c>
      <c r="F80" s="120">
        <f>'MSP Coach Sales'!F34</f>
        <v>0</v>
      </c>
      <c r="G80" s="206">
        <f>'MSP Coach Sales'!G34</f>
        <v>0</v>
      </c>
      <c r="H80" s="206">
        <f>'MSP Coach Sales'!H34</f>
        <v>0</v>
      </c>
      <c r="I80" s="123">
        <v>13</v>
      </c>
      <c r="J80" s="124">
        <f t="shared" si="21"/>
        <v>0</v>
      </c>
      <c r="K80" s="125">
        <f t="shared" si="22"/>
        <v>0</v>
      </c>
      <c r="L80" s="126"/>
      <c r="M80" s="127">
        <f t="shared" si="25"/>
        <v>0</v>
      </c>
      <c r="N80" s="127">
        <f t="shared" si="25"/>
        <v>0</v>
      </c>
      <c r="O80" s="127">
        <f t="shared" si="25"/>
        <v>0</v>
      </c>
      <c r="P80" s="127">
        <f>K80</f>
        <v>0</v>
      </c>
      <c r="Q80" s="127">
        <f t="shared" si="25"/>
        <v>0</v>
      </c>
      <c r="R80" s="127">
        <f t="shared" si="25"/>
        <v>0</v>
      </c>
      <c r="S80" s="127">
        <f t="shared" si="25"/>
        <v>0</v>
      </c>
      <c r="T80" s="127">
        <f t="shared" si="25"/>
        <v>0</v>
      </c>
      <c r="U80" s="127">
        <f t="shared" si="25"/>
        <v>0</v>
      </c>
      <c r="V80" s="127">
        <f t="shared" si="25"/>
        <v>0</v>
      </c>
      <c r="W80" s="127">
        <f t="shared" si="25"/>
        <v>0</v>
      </c>
      <c r="X80" s="127">
        <f t="shared" si="25"/>
        <v>0</v>
      </c>
      <c r="Y80" s="127">
        <f t="shared" si="25"/>
        <v>0</v>
      </c>
      <c r="Z80" s="127">
        <f t="shared" si="25"/>
        <v>0</v>
      </c>
      <c r="AA80" s="127">
        <f t="shared" si="25"/>
        <v>0</v>
      </c>
      <c r="AB80" s="127">
        <f t="shared" si="25"/>
        <v>0</v>
      </c>
      <c r="AC80" s="127">
        <f t="shared" si="26"/>
        <v>0</v>
      </c>
      <c r="AD80" s="127">
        <f t="shared" si="26"/>
        <v>0</v>
      </c>
      <c r="AE80" s="127">
        <f t="shared" si="26"/>
        <v>0</v>
      </c>
      <c r="AF80" s="127">
        <f t="shared" si="26"/>
        <v>0</v>
      </c>
      <c r="AG80" s="127">
        <f t="shared" si="26"/>
        <v>0</v>
      </c>
      <c r="AH80" s="127">
        <f t="shared" si="26"/>
        <v>0</v>
      </c>
      <c r="AI80" s="127">
        <f t="shared" si="26"/>
        <v>0</v>
      </c>
      <c r="AJ80" s="127">
        <f t="shared" si="26"/>
        <v>0</v>
      </c>
      <c r="AK80" s="127">
        <f t="shared" si="26"/>
        <v>0</v>
      </c>
      <c r="AL80" s="127">
        <f t="shared" si="26"/>
        <v>0</v>
      </c>
      <c r="AM80" s="127">
        <f t="shared" si="26"/>
        <v>0</v>
      </c>
      <c r="AN80" s="127">
        <f t="shared" si="26"/>
        <v>0</v>
      </c>
      <c r="AO80" s="127">
        <f t="shared" si="26"/>
        <v>0</v>
      </c>
      <c r="AP80" s="127">
        <f t="shared" si="26"/>
        <v>0</v>
      </c>
      <c r="AQ80" s="127">
        <f t="shared" si="26"/>
        <v>0</v>
      </c>
      <c r="AR80" s="117">
        <f t="shared" si="23"/>
        <v>0</v>
      </c>
      <c r="AS80" s="207">
        <f t="shared" si="24"/>
        <v>0</v>
      </c>
      <c r="AT80" s="207">
        <f t="shared" si="24"/>
        <v>0</v>
      </c>
      <c r="AU80" s="207">
        <f t="shared" si="24"/>
        <v>0</v>
      </c>
      <c r="AV80" s="207">
        <f t="shared" si="24"/>
        <v>0</v>
      </c>
      <c r="AW80" s="207">
        <f t="shared" si="24"/>
        <v>0</v>
      </c>
      <c r="AX80" s="207">
        <f t="shared" si="24"/>
        <v>0</v>
      </c>
      <c r="AY80" s="207">
        <f t="shared" si="24"/>
        <v>0</v>
      </c>
      <c r="AZ80" s="207">
        <f t="shared" si="24"/>
        <v>0</v>
      </c>
      <c r="BA80" s="207">
        <f t="shared" si="24"/>
        <v>0</v>
      </c>
      <c r="BB80" s="207">
        <f t="shared" si="24"/>
        <v>0</v>
      </c>
      <c r="BC80" s="207">
        <f t="shared" si="24"/>
        <v>0</v>
      </c>
      <c r="BD80" s="207">
        <f t="shared" si="24"/>
        <v>0</v>
      </c>
      <c r="BE80" s="217">
        <f t="shared" si="16"/>
        <v>0</v>
      </c>
    </row>
    <row r="81" spans="1:57" ht="12.9" x14ac:dyDescent="0.5">
      <c r="A81" s="222"/>
      <c r="B81" s="120">
        <f>'MSP Coach Sales'!B35</f>
        <v>0</v>
      </c>
      <c r="C81" s="120">
        <f>'MSP Coach Sales'!C35</f>
        <v>0</v>
      </c>
      <c r="D81" s="120">
        <f>'MSP Coach Sales'!D35</f>
        <v>0</v>
      </c>
      <c r="E81" s="120">
        <f>'MSP Coach Sales'!E35</f>
        <v>0</v>
      </c>
      <c r="F81" s="120">
        <f>'MSP Coach Sales'!F35</f>
        <v>0</v>
      </c>
      <c r="G81" s="206">
        <f>'MSP Coach Sales'!G35</f>
        <v>0</v>
      </c>
      <c r="H81" s="206">
        <f>'MSP Coach Sales'!H35</f>
        <v>0</v>
      </c>
      <c r="I81" s="123">
        <v>13</v>
      </c>
      <c r="J81" s="124">
        <f t="shared" si="21"/>
        <v>0</v>
      </c>
      <c r="K81" s="125">
        <f t="shared" si="22"/>
        <v>0</v>
      </c>
      <c r="L81" s="126"/>
      <c r="M81" s="127">
        <f t="shared" si="25"/>
        <v>0</v>
      </c>
      <c r="N81" s="127">
        <f t="shared" si="25"/>
        <v>0</v>
      </c>
      <c r="O81" s="127">
        <f t="shared" si="25"/>
        <v>0</v>
      </c>
      <c r="P81" s="127">
        <f>IF($E81&gt;P$4,0,IF($E81&gt;=O$4,IF($F81&gt;=P$4,((P$4-$E81)/$G81)*$K81),IF($E81&lt;O$4,IF($F81&gt;=P$4,((P$4-O$4)/$G81)*$K81,IF($F81&gt;O$4,IF($F81&lt;P$4,(($F81-O$4)/$G81)*$K81),0)))))</f>
        <v>0</v>
      </c>
      <c r="Q81" s="127">
        <f t="shared" si="25"/>
        <v>0</v>
      </c>
      <c r="R81" s="127">
        <f t="shared" si="25"/>
        <v>0</v>
      </c>
      <c r="S81" s="127">
        <f t="shared" si="25"/>
        <v>0</v>
      </c>
      <c r="T81" s="127">
        <f t="shared" si="25"/>
        <v>0</v>
      </c>
      <c r="U81" s="127">
        <f t="shared" si="25"/>
        <v>0</v>
      </c>
      <c r="V81" s="127">
        <f t="shared" si="25"/>
        <v>0</v>
      </c>
      <c r="W81" s="127">
        <f t="shared" si="25"/>
        <v>0</v>
      </c>
      <c r="X81" s="127">
        <f t="shared" si="25"/>
        <v>0</v>
      </c>
      <c r="Y81" s="127">
        <f t="shared" si="25"/>
        <v>0</v>
      </c>
      <c r="Z81" s="127">
        <f t="shared" si="25"/>
        <v>0</v>
      </c>
      <c r="AA81" s="127">
        <f t="shared" si="25"/>
        <v>0</v>
      </c>
      <c r="AB81" s="127">
        <f t="shared" si="25"/>
        <v>0</v>
      </c>
      <c r="AC81" s="127">
        <f t="shared" si="26"/>
        <v>0</v>
      </c>
      <c r="AD81" s="127">
        <f t="shared" si="26"/>
        <v>0</v>
      </c>
      <c r="AE81" s="127">
        <f t="shared" si="26"/>
        <v>0</v>
      </c>
      <c r="AF81" s="127">
        <f t="shared" si="26"/>
        <v>0</v>
      </c>
      <c r="AG81" s="127">
        <f t="shared" si="26"/>
        <v>0</v>
      </c>
      <c r="AH81" s="127">
        <f t="shared" si="26"/>
        <v>0</v>
      </c>
      <c r="AI81" s="127">
        <f t="shared" si="26"/>
        <v>0</v>
      </c>
      <c r="AJ81" s="127">
        <f t="shared" si="26"/>
        <v>0</v>
      </c>
      <c r="AK81" s="127">
        <f t="shared" si="26"/>
        <v>0</v>
      </c>
      <c r="AL81" s="127">
        <f t="shared" si="26"/>
        <v>0</v>
      </c>
      <c r="AM81" s="127">
        <f t="shared" si="26"/>
        <v>0</v>
      </c>
      <c r="AN81" s="127">
        <f t="shared" si="26"/>
        <v>0</v>
      </c>
      <c r="AO81" s="127">
        <f t="shared" si="26"/>
        <v>0</v>
      </c>
      <c r="AP81" s="127">
        <f t="shared" si="26"/>
        <v>0</v>
      </c>
      <c r="AQ81" s="127">
        <f t="shared" si="26"/>
        <v>0</v>
      </c>
      <c r="AR81" s="117">
        <f t="shared" si="23"/>
        <v>0</v>
      </c>
      <c r="AS81" s="207">
        <f t="shared" si="24"/>
        <v>0</v>
      </c>
      <c r="AT81" s="207">
        <f t="shared" si="24"/>
        <v>0</v>
      </c>
      <c r="AU81" s="207">
        <f t="shared" si="24"/>
        <v>0</v>
      </c>
      <c r="AV81" s="207">
        <f t="shared" si="24"/>
        <v>0</v>
      </c>
      <c r="AW81" s="207">
        <f t="shared" si="24"/>
        <v>0</v>
      </c>
      <c r="AX81" s="207">
        <f t="shared" si="24"/>
        <v>0</v>
      </c>
      <c r="AY81" s="207">
        <f t="shared" si="24"/>
        <v>0</v>
      </c>
      <c r="AZ81" s="207">
        <f t="shared" si="24"/>
        <v>0</v>
      </c>
      <c r="BA81" s="207">
        <f t="shared" si="24"/>
        <v>0</v>
      </c>
      <c r="BB81" s="207">
        <f t="shared" si="24"/>
        <v>0</v>
      </c>
      <c r="BC81" s="207">
        <f t="shared" si="24"/>
        <v>0</v>
      </c>
      <c r="BD81" s="207">
        <f t="shared" si="24"/>
        <v>0</v>
      </c>
      <c r="BE81" s="217">
        <f t="shared" si="16"/>
        <v>0</v>
      </c>
    </row>
    <row r="82" spans="1:57" ht="12.9" x14ac:dyDescent="0.5">
      <c r="A82" s="222"/>
      <c r="B82" s="120">
        <f>'MSP Coach Sales'!B36</f>
        <v>0</v>
      </c>
      <c r="C82" s="120">
        <f>'MSP Coach Sales'!C36</f>
        <v>0</v>
      </c>
      <c r="D82" s="120">
        <f>'MSP Coach Sales'!D36</f>
        <v>0</v>
      </c>
      <c r="E82" s="120">
        <f>'MSP Coach Sales'!E36</f>
        <v>0</v>
      </c>
      <c r="F82" s="120">
        <f>'MSP Coach Sales'!F36</f>
        <v>0</v>
      </c>
      <c r="G82" s="206">
        <f>'MSP Coach Sales'!G36</f>
        <v>0</v>
      </c>
      <c r="H82" s="206">
        <f>'MSP Coach Sales'!H36</f>
        <v>0</v>
      </c>
      <c r="I82" s="123">
        <v>13</v>
      </c>
      <c r="J82" s="124">
        <f t="shared" si="21"/>
        <v>0</v>
      </c>
      <c r="K82" s="125">
        <f t="shared" si="22"/>
        <v>0</v>
      </c>
      <c r="L82" s="126"/>
      <c r="M82" s="127">
        <f t="shared" si="25"/>
        <v>0</v>
      </c>
      <c r="N82" s="127">
        <f t="shared" si="25"/>
        <v>0</v>
      </c>
      <c r="O82" s="127">
        <f t="shared" si="25"/>
        <v>0</v>
      </c>
      <c r="P82" s="127">
        <f>IF($E82&gt;P$4,0,IF($E82&gt;=O$4,IF($F82&gt;=P$4,((P$4-$E82)/$G82)*$K82),IF($E82&lt;O$4,IF($F82&gt;=P$4,((P$4-O$4)/$G82)*$K82,IF($F82&gt;O$4,IF($F82&lt;P$4,(($F82-O$4)/$G82)*$K82),0)))))</f>
        <v>0</v>
      </c>
      <c r="Q82" s="127">
        <f t="shared" si="25"/>
        <v>0</v>
      </c>
      <c r="R82" s="127">
        <f t="shared" si="25"/>
        <v>0</v>
      </c>
      <c r="S82" s="127">
        <f t="shared" si="25"/>
        <v>0</v>
      </c>
      <c r="T82" s="127">
        <f t="shared" si="25"/>
        <v>0</v>
      </c>
      <c r="U82" s="127">
        <f t="shared" si="25"/>
        <v>0</v>
      </c>
      <c r="V82" s="127">
        <f t="shared" si="25"/>
        <v>0</v>
      </c>
      <c r="W82" s="127">
        <f t="shared" si="25"/>
        <v>0</v>
      </c>
      <c r="X82" s="127">
        <f t="shared" si="25"/>
        <v>0</v>
      </c>
      <c r="Y82" s="127">
        <f t="shared" si="25"/>
        <v>0</v>
      </c>
      <c r="Z82" s="127">
        <f t="shared" si="25"/>
        <v>0</v>
      </c>
      <c r="AA82" s="127">
        <f t="shared" si="25"/>
        <v>0</v>
      </c>
      <c r="AB82" s="127">
        <f t="shared" si="25"/>
        <v>0</v>
      </c>
      <c r="AC82" s="127">
        <f t="shared" si="26"/>
        <v>0</v>
      </c>
      <c r="AD82" s="127">
        <f t="shared" si="26"/>
        <v>0</v>
      </c>
      <c r="AE82" s="127">
        <f t="shared" si="26"/>
        <v>0</v>
      </c>
      <c r="AF82" s="127">
        <f t="shared" si="26"/>
        <v>0</v>
      </c>
      <c r="AG82" s="127">
        <f t="shared" si="26"/>
        <v>0</v>
      </c>
      <c r="AH82" s="127">
        <f t="shared" si="26"/>
        <v>0</v>
      </c>
      <c r="AI82" s="127">
        <f t="shared" si="26"/>
        <v>0</v>
      </c>
      <c r="AJ82" s="127">
        <f t="shared" si="26"/>
        <v>0</v>
      </c>
      <c r="AK82" s="127">
        <f t="shared" si="26"/>
        <v>0</v>
      </c>
      <c r="AL82" s="127">
        <f t="shared" si="26"/>
        <v>0</v>
      </c>
      <c r="AM82" s="127">
        <f t="shared" si="26"/>
        <v>0</v>
      </c>
      <c r="AN82" s="127">
        <f t="shared" si="26"/>
        <v>0</v>
      </c>
      <c r="AO82" s="127">
        <f t="shared" si="26"/>
        <v>0</v>
      </c>
      <c r="AP82" s="127">
        <f t="shared" si="26"/>
        <v>0</v>
      </c>
      <c r="AQ82" s="127">
        <f t="shared" si="26"/>
        <v>0</v>
      </c>
      <c r="AR82" s="117">
        <f t="shared" si="23"/>
        <v>0</v>
      </c>
      <c r="AS82" s="207">
        <f t="shared" si="24"/>
        <v>0</v>
      </c>
      <c r="AT82" s="207">
        <f t="shared" si="24"/>
        <v>0</v>
      </c>
      <c r="AU82" s="207">
        <f t="shared" si="24"/>
        <v>0</v>
      </c>
      <c r="AV82" s="207">
        <f t="shared" si="24"/>
        <v>0</v>
      </c>
      <c r="AW82" s="207">
        <f t="shared" si="24"/>
        <v>0</v>
      </c>
      <c r="AX82" s="207">
        <f t="shared" si="24"/>
        <v>0</v>
      </c>
      <c r="AY82" s="207">
        <f t="shared" si="24"/>
        <v>0</v>
      </c>
      <c r="AZ82" s="207">
        <f t="shared" si="24"/>
        <v>0</v>
      </c>
      <c r="BA82" s="207">
        <f t="shared" si="24"/>
        <v>0</v>
      </c>
      <c r="BB82" s="207">
        <f t="shared" si="24"/>
        <v>0</v>
      </c>
      <c r="BC82" s="207">
        <f t="shared" si="24"/>
        <v>0</v>
      </c>
      <c r="BD82" s="207">
        <f t="shared" si="24"/>
        <v>0</v>
      </c>
      <c r="BE82" s="217">
        <f t="shared" si="16"/>
        <v>0</v>
      </c>
    </row>
    <row r="83" spans="1:57" ht="12.9" x14ac:dyDescent="0.5">
      <c r="A83" s="222"/>
      <c r="B83" s="120">
        <f>'MSP Coach Sales'!B37</f>
        <v>0</v>
      </c>
      <c r="C83" s="120">
        <f>'MSP Coach Sales'!C37</f>
        <v>0</v>
      </c>
      <c r="D83" s="120">
        <f>'MSP Coach Sales'!D37</f>
        <v>0</v>
      </c>
      <c r="E83" s="120">
        <f>'MSP Coach Sales'!E37</f>
        <v>0</v>
      </c>
      <c r="F83" s="120">
        <f>'MSP Coach Sales'!F37</f>
        <v>0</v>
      </c>
      <c r="G83" s="206">
        <f>'MSP Coach Sales'!G37</f>
        <v>0</v>
      </c>
      <c r="H83" s="206">
        <f>'MSP Coach Sales'!H37</f>
        <v>0</v>
      </c>
      <c r="I83" s="123">
        <v>13</v>
      </c>
      <c r="J83" s="124">
        <f t="shared" si="21"/>
        <v>0</v>
      </c>
      <c r="K83" s="125">
        <f t="shared" si="22"/>
        <v>0</v>
      </c>
      <c r="L83" s="126"/>
      <c r="M83" s="127">
        <f t="shared" si="25"/>
        <v>0</v>
      </c>
      <c r="N83" s="127">
        <f t="shared" si="25"/>
        <v>0</v>
      </c>
      <c r="O83" s="127">
        <f t="shared" si="25"/>
        <v>0</v>
      </c>
      <c r="P83" s="127">
        <f>IF($E83&gt;P$4,0,IF($E83&gt;=O$4,IF($F83&gt;=P$4,((P$4-$E83)/$G83)*$K83),IF($E83&lt;O$4,IF($F83&gt;=P$4,((P$4-O$4)/$G83)*$K83,IF($F83&gt;O$4,IF($F83&lt;P$4,(($F83-O$4)/$G83)*$K83),0)))))</f>
        <v>0</v>
      </c>
      <c r="Q83" s="127">
        <f t="shared" si="25"/>
        <v>0</v>
      </c>
      <c r="R83" s="127">
        <f t="shared" si="25"/>
        <v>0</v>
      </c>
      <c r="S83" s="127">
        <f t="shared" si="25"/>
        <v>0</v>
      </c>
      <c r="T83" s="127">
        <f t="shared" si="25"/>
        <v>0</v>
      </c>
      <c r="U83" s="127">
        <f t="shared" si="25"/>
        <v>0</v>
      </c>
      <c r="V83" s="127">
        <f t="shared" si="25"/>
        <v>0</v>
      </c>
      <c r="W83" s="127">
        <f t="shared" si="25"/>
        <v>0</v>
      </c>
      <c r="X83" s="127">
        <f t="shared" si="25"/>
        <v>0</v>
      </c>
      <c r="Y83" s="127">
        <f t="shared" si="25"/>
        <v>0</v>
      </c>
      <c r="Z83" s="127">
        <f t="shared" si="25"/>
        <v>0</v>
      </c>
      <c r="AA83" s="127">
        <f t="shared" si="25"/>
        <v>0</v>
      </c>
      <c r="AB83" s="127">
        <f t="shared" si="25"/>
        <v>0</v>
      </c>
      <c r="AC83" s="127">
        <f t="shared" si="26"/>
        <v>0</v>
      </c>
      <c r="AD83" s="127">
        <f t="shared" si="26"/>
        <v>0</v>
      </c>
      <c r="AE83" s="127">
        <f t="shared" si="26"/>
        <v>0</v>
      </c>
      <c r="AF83" s="127">
        <f t="shared" si="26"/>
        <v>0</v>
      </c>
      <c r="AG83" s="127">
        <f t="shared" si="26"/>
        <v>0</v>
      </c>
      <c r="AH83" s="127">
        <f t="shared" si="26"/>
        <v>0</v>
      </c>
      <c r="AI83" s="127">
        <f t="shared" si="26"/>
        <v>0</v>
      </c>
      <c r="AJ83" s="127">
        <f t="shared" si="26"/>
        <v>0</v>
      </c>
      <c r="AK83" s="127">
        <f t="shared" si="26"/>
        <v>0</v>
      </c>
      <c r="AL83" s="127">
        <f t="shared" si="26"/>
        <v>0</v>
      </c>
      <c r="AM83" s="127">
        <f t="shared" si="26"/>
        <v>0</v>
      </c>
      <c r="AN83" s="127">
        <f t="shared" si="26"/>
        <v>0</v>
      </c>
      <c r="AO83" s="127">
        <f t="shared" si="26"/>
        <v>0</v>
      </c>
      <c r="AP83" s="127">
        <f t="shared" si="26"/>
        <v>0</v>
      </c>
      <c r="AQ83" s="127">
        <f t="shared" si="26"/>
        <v>0</v>
      </c>
      <c r="AR83" s="117">
        <f t="shared" si="23"/>
        <v>0</v>
      </c>
      <c r="AS83" s="207">
        <f t="shared" si="24"/>
        <v>0</v>
      </c>
      <c r="AT83" s="207">
        <f t="shared" si="24"/>
        <v>0</v>
      </c>
      <c r="AU83" s="207">
        <f t="shared" si="24"/>
        <v>0</v>
      </c>
      <c r="AV83" s="207">
        <f t="shared" si="24"/>
        <v>0</v>
      </c>
      <c r="AW83" s="207">
        <f t="shared" si="24"/>
        <v>0</v>
      </c>
      <c r="AX83" s="207">
        <f t="shared" si="24"/>
        <v>0</v>
      </c>
      <c r="AY83" s="207">
        <f t="shared" si="24"/>
        <v>0</v>
      </c>
      <c r="AZ83" s="207">
        <f t="shared" si="24"/>
        <v>0</v>
      </c>
      <c r="BA83" s="207">
        <f t="shared" si="24"/>
        <v>0</v>
      </c>
      <c r="BB83" s="207">
        <f t="shared" si="24"/>
        <v>0</v>
      </c>
      <c r="BC83" s="207">
        <f t="shared" si="24"/>
        <v>0</v>
      </c>
      <c r="BD83" s="207">
        <f t="shared" si="24"/>
        <v>0</v>
      </c>
      <c r="BE83" s="217">
        <f t="shared" si="16"/>
        <v>0</v>
      </c>
    </row>
    <row r="84" spans="1:57" ht="12.9" x14ac:dyDescent="0.5">
      <c r="A84" s="222"/>
      <c r="B84" s="120">
        <f>'MSP Coach Sales'!B38</f>
        <v>0</v>
      </c>
      <c r="C84" s="120">
        <f>'MSP Coach Sales'!C38</f>
        <v>0</v>
      </c>
      <c r="D84" s="120">
        <f>'MSP Coach Sales'!D38</f>
        <v>0</v>
      </c>
      <c r="E84" s="120">
        <f>'MSP Coach Sales'!E38</f>
        <v>0</v>
      </c>
      <c r="F84" s="120">
        <f>'MSP Coach Sales'!F38</f>
        <v>0</v>
      </c>
      <c r="G84" s="206">
        <f>'MSP Coach Sales'!G38</f>
        <v>0</v>
      </c>
      <c r="H84" s="206">
        <f>'MSP Coach Sales'!H38</f>
        <v>0</v>
      </c>
      <c r="I84" s="123">
        <v>13</v>
      </c>
      <c r="J84" s="124">
        <f t="shared" si="21"/>
        <v>0</v>
      </c>
      <c r="K84" s="125">
        <f t="shared" si="22"/>
        <v>0</v>
      </c>
      <c r="L84" s="126"/>
      <c r="M84" s="127">
        <f t="shared" si="25"/>
        <v>0</v>
      </c>
      <c r="N84" s="127">
        <f t="shared" si="25"/>
        <v>0</v>
      </c>
      <c r="O84" s="127">
        <f t="shared" si="25"/>
        <v>0</v>
      </c>
      <c r="P84" s="127">
        <f>K84</f>
        <v>0</v>
      </c>
      <c r="Q84" s="127">
        <f t="shared" si="25"/>
        <v>0</v>
      </c>
      <c r="R84" s="127">
        <f t="shared" si="25"/>
        <v>0</v>
      </c>
      <c r="S84" s="127">
        <f t="shared" si="25"/>
        <v>0</v>
      </c>
      <c r="T84" s="127">
        <f t="shared" si="25"/>
        <v>0</v>
      </c>
      <c r="U84" s="127">
        <f t="shared" si="25"/>
        <v>0</v>
      </c>
      <c r="V84" s="127">
        <f t="shared" si="25"/>
        <v>0</v>
      </c>
      <c r="W84" s="127">
        <f t="shared" si="25"/>
        <v>0</v>
      </c>
      <c r="X84" s="127">
        <f t="shared" si="25"/>
        <v>0</v>
      </c>
      <c r="Y84" s="127">
        <f t="shared" si="25"/>
        <v>0</v>
      </c>
      <c r="Z84" s="127">
        <f t="shared" si="25"/>
        <v>0</v>
      </c>
      <c r="AA84" s="127">
        <f t="shared" si="25"/>
        <v>0</v>
      </c>
      <c r="AB84" s="127">
        <f t="shared" si="25"/>
        <v>0</v>
      </c>
      <c r="AC84" s="127">
        <f t="shared" si="26"/>
        <v>0</v>
      </c>
      <c r="AD84" s="127">
        <f t="shared" si="26"/>
        <v>0</v>
      </c>
      <c r="AE84" s="127">
        <f t="shared" si="26"/>
        <v>0</v>
      </c>
      <c r="AF84" s="127">
        <f t="shared" si="26"/>
        <v>0</v>
      </c>
      <c r="AG84" s="127">
        <f t="shared" si="26"/>
        <v>0</v>
      </c>
      <c r="AH84" s="127">
        <f t="shared" si="26"/>
        <v>0</v>
      </c>
      <c r="AI84" s="127">
        <f t="shared" si="26"/>
        <v>0</v>
      </c>
      <c r="AJ84" s="127">
        <f t="shared" si="26"/>
        <v>0</v>
      </c>
      <c r="AK84" s="127">
        <f t="shared" si="26"/>
        <v>0</v>
      </c>
      <c r="AL84" s="127">
        <f t="shared" si="26"/>
        <v>0</v>
      </c>
      <c r="AM84" s="127">
        <f t="shared" si="26"/>
        <v>0</v>
      </c>
      <c r="AN84" s="127">
        <f t="shared" si="26"/>
        <v>0</v>
      </c>
      <c r="AO84" s="127">
        <f t="shared" si="26"/>
        <v>0</v>
      </c>
      <c r="AP84" s="127">
        <f t="shared" si="26"/>
        <v>0</v>
      </c>
      <c r="AQ84" s="127">
        <f t="shared" si="26"/>
        <v>0</v>
      </c>
      <c r="AR84" s="117">
        <f t="shared" si="23"/>
        <v>0</v>
      </c>
      <c r="AS84" s="207">
        <f t="shared" si="24"/>
        <v>0</v>
      </c>
      <c r="AT84" s="207">
        <f t="shared" si="24"/>
        <v>0</v>
      </c>
      <c r="AU84" s="207">
        <f t="shared" si="24"/>
        <v>0</v>
      </c>
      <c r="AV84" s="207">
        <f t="shared" si="24"/>
        <v>0</v>
      </c>
      <c r="AW84" s="207">
        <f t="shared" si="24"/>
        <v>0</v>
      </c>
      <c r="AX84" s="207">
        <f t="shared" si="24"/>
        <v>0</v>
      </c>
      <c r="AY84" s="207">
        <f t="shared" si="24"/>
        <v>0</v>
      </c>
      <c r="AZ84" s="207">
        <f t="shared" si="24"/>
        <v>0</v>
      </c>
      <c r="BA84" s="207">
        <f t="shared" si="24"/>
        <v>0</v>
      </c>
      <c r="BB84" s="207">
        <f t="shared" si="24"/>
        <v>0</v>
      </c>
      <c r="BC84" s="207">
        <f t="shared" si="24"/>
        <v>0</v>
      </c>
      <c r="BD84" s="207">
        <f t="shared" si="24"/>
        <v>0</v>
      </c>
      <c r="BE84" s="217">
        <f t="shared" si="16"/>
        <v>0</v>
      </c>
    </row>
    <row r="85" spans="1:57" ht="12.9" x14ac:dyDescent="0.5">
      <c r="A85" s="222"/>
      <c r="B85" s="120">
        <f>'MSP Coach Sales'!B39</f>
        <v>0</v>
      </c>
      <c r="C85" s="120">
        <f>'MSP Coach Sales'!C39</f>
        <v>0</v>
      </c>
      <c r="D85" s="120">
        <f>'MSP Coach Sales'!D39</f>
        <v>0</v>
      </c>
      <c r="E85" s="120">
        <f>'MSP Coach Sales'!E39</f>
        <v>0</v>
      </c>
      <c r="F85" s="120">
        <f>'MSP Coach Sales'!F39</f>
        <v>0</v>
      </c>
      <c r="G85" s="206">
        <f>'MSP Coach Sales'!G39</f>
        <v>0</v>
      </c>
      <c r="H85" s="206">
        <f>'MSP Coach Sales'!H39</f>
        <v>0</v>
      </c>
      <c r="I85" s="123">
        <v>13</v>
      </c>
      <c r="J85" s="124">
        <f t="shared" si="21"/>
        <v>0</v>
      </c>
      <c r="K85" s="125">
        <f t="shared" si="22"/>
        <v>0</v>
      </c>
      <c r="L85" s="126"/>
      <c r="M85" s="127">
        <f t="shared" si="25"/>
        <v>0</v>
      </c>
      <c r="N85" s="127">
        <f t="shared" si="25"/>
        <v>0</v>
      </c>
      <c r="O85" s="127">
        <f t="shared" si="25"/>
        <v>0</v>
      </c>
      <c r="P85" s="127">
        <f t="shared" si="25"/>
        <v>0</v>
      </c>
      <c r="Q85" s="127">
        <f t="shared" si="25"/>
        <v>0</v>
      </c>
      <c r="R85" s="127">
        <f t="shared" si="25"/>
        <v>0</v>
      </c>
      <c r="S85" s="127">
        <f t="shared" si="25"/>
        <v>0</v>
      </c>
      <c r="T85" s="127">
        <f t="shared" si="25"/>
        <v>0</v>
      </c>
      <c r="U85" s="127">
        <f t="shared" si="25"/>
        <v>0</v>
      </c>
      <c r="V85" s="127">
        <f t="shared" si="25"/>
        <v>0</v>
      </c>
      <c r="W85" s="127">
        <f t="shared" si="25"/>
        <v>0</v>
      </c>
      <c r="X85" s="127">
        <f t="shared" si="25"/>
        <v>0</v>
      </c>
      <c r="Y85" s="127">
        <f t="shared" si="25"/>
        <v>0</v>
      </c>
      <c r="Z85" s="127">
        <f t="shared" si="25"/>
        <v>0</v>
      </c>
      <c r="AA85" s="127">
        <f t="shared" si="25"/>
        <v>0</v>
      </c>
      <c r="AB85" s="127">
        <f t="shared" si="25"/>
        <v>0</v>
      </c>
      <c r="AC85" s="127">
        <f t="shared" si="26"/>
        <v>0</v>
      </c>
      <c r="AD85" s="127">
        <f t="shared" si="26"/>
        <v>0</v>
      </c>
      <c r="AE85" s="127">
        <f t="shared" si="26"/>
        <v>0</v>
      </c>
      <c r="AF85" s="127">
        <f t="shared" si="26"/>
        <v>0</v>
      </c>
      <c r="AG85" s="127">
        <f t="shared" si="26"/>
        <v>0</v>
      </c>
      <c r="AH85" s="127">
        <f t="shared" si="26"/>
        <v>0</v>
      </c>
      <c r="AI85" s="127">
        <f t="shared" si="26"/>
        <v>0</v>
      </c>
      <c r="AJ85" s="127">
        <f t="shared" si="26"/>
        <v>0</v>
      </c>
      <c r="AK85" s="127">
        <f t="shared" si="26"/>
        <v>0</v>
      </c>
      <c r="AL85" s="127">
        <f t="shared" si="26"/>
        <v>0</v>
      </c>
      <c r="AM85" s="127">
        <f t="shared" si="26"/>
        <v>0</v>
      </c>
      <c r="AN85" s="127">
        <f t="shared" si="26"/>
        <v>0</v>
      </c>
      <c r="AO85" s="127">
        <f t="shared" si="26"/>
        <v>0</v>
      </c>
      <c r="AP85" s="127">
        <f t="shared" si="26"/>
        <v>0</v>
      </c>
      <c r="AQ85" s="127">
        <f t="shared" si="26"/>
        <v>0</v>
      </c>
      <c r="AR85" s="117">
        <f t="shared" si="23"/>
        <v>0</v>
      </c>
      <c r="AS85" s="207">
        <f t="shared" si="24"/>
        <v>0</v>
      </c>
      <c r="AT85" s="207">
        <f t="shared" si="24"/>
        <v>0</v>
      </c>
      <c r="AU85" s="207">
        <f t="shared" si="24"/>
        <v>0</v>
      </c>
      <c r="AV85" s="207">
        <f t="shared" si="24"/>
        <v>0</v>
      </c>
      <c r="AW85" s="207">
        <f t="shared" si="24"/>
        <v>0</v>
      </c>
      <c r="AX85" s="207">
        <f t="shared" si="24"/>
        <v>0</v>
      </c>
      <c r="AY85" s="207">
        <f t="shared" si="24"/>
        <v>0</v>
      </c>
      <c r="AZ85" s="207">
        <f t="shared" si="24"/>
        <v>0</v>
      </c>
      <c r="BA85" s="207">
        <f t="shared" si="24"/>
        <v>0</v>
      </c>
      <c r="BB85" s="207">
        <f t="shared" si="24"/>
        <v>0</v>
      </c>
      <c r="BC85" s="207">
        <f t="shared" si="24"/>
        <v>0</v>
      </c>
      <c r="BD85" s="207">
        <f t="shared" si="24"/>
        <v>0</v>
      </c>
      <c r="BE85" s="217">
        <f t="shared" si="16"/>
        <v>0</v>
      </c>
    </row>
    <row r="86" spans="1:57" ht="12.9" x14ac:dyDescent="0.5">
      <c r="A86" s="222"/>
      <c r="B86" s="120">
        <f>'MSP Coach Sales'!B40</f>
        <v>0</v>
      </c>
      <c r="C86" s="120">
        <f>'MSP Coach Sales'!C40</f>
        <v>0</v>
      </c>
      <c r="D86" s="120">
        <f>'MSP Coach Sales'!D40</f>
        <v>0</v>
      </c>
      <c r="E86" s="120">
        <f>'MSP Coach Sales'!E40</f>
        <v>0</v>
      </c>
      <c r="F86" s="120">
        <f>'MSP Coach Sales'!F40</f>
        <v>0</v>
      </c>
      <c r="G86" s="206">
        <f>'MSP Coach Sales'!G40</f>
        <v>0</v>
      </c>
      <c r="H86" s="206">
        <f>'MSP Coach Sales'!H40</f>
        <v>0</v>
      </c>
      <c r="I86" s="123">
        <v>13</v>
      </c>
      <c r="J86" s="124">
        <f t="shared" si="21"/>
        <v>0</v>
      </c>
      <c r="K86" s="125">
        <f t="shared" si="22"/>
        <v>0</v>
      </c>
      <c r="L86" s="126"/>
      <c r="M86" s="127">
        <f t="shared" si="25"/>
        <v>0</v>
      </c>
      <c r="N86" s="127">
        <f t="shared" si="25"/>
        <v>0</v>
      </c>
      <c r="O86" s="127">
        <f t="shared" si="25"/>
        <v>0</v>
      </c>
      <c r="P86" s="127">
        <f t="shared" si="25"/>
        <v>0</v>
      </c>
      <c r="Q86" s="127">
        <f t="shared" si="25"/>
        <v>0</v>
      </c>
      <c r="R86" s="127">
        <f t="shared" si="25"/>
        <v>0</v>
      </c>
      <c r="S86" s="127">
        <f t="shared" si="25"/>
        <v>0</v>
      </c>
      <c r="T86" s="127">
        <f t="shared" si="25"/>
        <v>0</v>
      </c>
      <c r="U86" s="127">
        <f t="shared" si="25"/>
        <v>0</v>
      </c>
      <c r="V86" s="127">
        <f t="shared" si="25"/>
        <v>0</v>
      </c>
      <c r="W86" s="127">
        <f t="shared" si="25"/>
        <v>0</v>
      </c>
      <c r="X86" s="127">
        <f t="shared" si="25"/>
        <v>0</v>
      </c>
      <c r="Y86" s="127">
        <f t="shared" si="25"/>
        <v>0</v>
      </c>
      <c r="Z86" s="127">
        <f t="shared" si="25"/>
        <v>0</v>
      </c>
      <c r="AA86" s="127">
        <f t="shared" si="25"/>
        <v>0</v>
      </c>
      <c r="AB86" s="127">
        <f t="shared" si="25"/>
        <v>0</v>
      </c>
      <c r="AC86" s="127">
        <f t="shared" si="26"/>
        <v>0</v>
      </c>
      <c r="AD86" s="127">
        <f t="shared" si="26"/>
        <v>0</v>
      </c>
      <c r="AE86" s="127">
        <f t="shared" si="26"/>
        <v>0</v>
      </c>
      <c r="AF86" s="127">
        <f t="shared" si="26"/>
        <v>0</v>
      </c>
      <c r="AG86" s="127">
        <f t="shared" si="26"/>
        <v>0</v>
      </c>
      <c r="AH86" s="127">
        <f t="shared" si="26"/>
        <v>0</v>
      </c>
      <c r="AI86" s="127">
        <f t="shared" si="26"/>
        <v>0</v>
      </c>
      <c r="AJ86" s="127">
        <f t="shared" si="26"/>
        <v>0</v>
      </c>
      <c r="AK86" s="127">
        <f t="shared" si="26"/>
        <v>0</v>
      </c>
      <c r="AL86" s="127">
        <f t="shared" si="26"/>
        <v>0</v>
      </c>
      <c r="AM86" s="127">
        <f t="shared" si="26"/>
        <v>0</v>
      </c>
      <c r="AN86" s="127">
        <f t="shared" si="26"/>
        <v>0</v>
      </c>
      <c r="AO86" s="127">
        <f t="shared" si="26"/>
        <v>0</v>
      </c>
      <c r="AP86" s="127">
        <f t="shared" si="26"/>
        <v>0</v>
      </c>
      <c r="AQ86" s="127">
        <f t="shared" si="26"/>
        <v>0</v>
      </c>
      <c r="AR86" s="117">
        <f t="shared" si="23"/>
        <v>0</v>
      </c>
      <c r="AS86" s="207">
        <f t="shared" si="24"/>
        <v>0</v>
      </c>
      <c r="AT86" s="207">
        <f t="shared" si="24"/>
        <v>0</v>
      </c>
      <c r="AU86" s="207">
        <f t="shared" si="24"/>
        <v>0</v>
      </c>
      <c r="AV86" s="207">
        <f t="shared" si="24"/>
        <v>0</v>
      </c>
      <c r="AW86" s="207">
        <f t="shared" si="24"/>
        <v>0</v>
      </c>
      <c r="AX86" s="207">
        <f t="shared" si="24"/>
        <v>0</v>
      </c>
      <c r="AY86" s="207">
        <f t="shared" si="24"/>
        <v>0</v>
      </c>
      <c r="AZ86" s="207">
        <f t="shared" si="24"/>
        <v>0</v>
      </c>
      <c r="BA86" s="207">
        <f t="shared" si="24"/>
        <v>0</v>
      </c>
      <c r="BB86" s="207">
        <f t="shared" si="24"/>
        <v>0</v>
      </c>
      <c r="BC86" s="207">
        <f t="shared" si="24"/>
        <v>0</v>
      </c>
      <c r="BD86" s="207">
        <f t="shared" si="24"/>
        <v>0</v>
      </c>
      <c r="BE86" s="217">
        <f t="shared" si="16"/>
        <v>0</v>
      </c>
    </row>
    <row r="87" spans="1:57" ht="12.9" x14ac:dyDescent="0.5">
      <c r="A87" s="222"/>
      <c r="B87" s="120">
        <f>'MSP Coach Sales'!B41</f>
        <v>0</v>
      </c>
      <c r="C87" s="120">
        <f>'MSP Coach Sales'!C41</f>
        <v>0</v>
      </c>
      <c r="D87" s="120">
        <f>'MSP Coach Sales'!D41</f>
        <v>0</v>
      </c>
      <c r="E87" s="120">
        <f>'MSP Coach Sales'!E41</f>
        <v>0</v>
      </c>
      <c r="F87" s="120">
        <f>'MSP Coach Sales'!F41</f>
        <v>0</v>
      </c>
      <c r="G87" s="206">
        <f>'MSP Coach Sales'!G41</f>
        <v>0</v>
      </c>
      <c r="H87" s="206">
        <f>'MSP Coach Sales'!H41</f>
        <v>0</v>
      </c>
      <c r="I87" s="123">
        <v>13</v>
      </c>
      <c r="J87" s="124">
        <f t="shared" si="21"/>
        <v>0</v>
      </c>
      <c r="K87" s="125">
        <f t="shared" si="22"/>
        <v>0</v>
      </c>
      <c r="L87" s="126"/>
      <c r="M87" s="127">
        <f t="shared" si="25"/>
        <v>0</v>
      </c>
      <c r="N87" s="127">
        <f t="shared" si="25"/>
        <v>0</v>
      </c>
      <c r="O87" s="127">
        <f t="shared" si="25"/>
        <v>0</v>
      </c>
      <c r="P87" s="127">
        <f t="shared" si="25"/>
        <v>0</v>
      </c>
      <c r="Q87" s="127">
        <f t="shared" si="25"/>
        <v>0</v>
      </c>
      <c r="R87" s="127">
        <f t="shared" si="25"/>
        <v>0</v>
      </c>
      <c r="S87" s="127">
        <f t="shared" si="25"/>
        <v>0</v>
      </c>
      <c r="T87" s="127">
        <f t="shared" si="25"/>
        <v>0</v>
      </c>
      <c r="U87" s="127">
        <f t="shared" si="25"/>
        <v>0</v>
      </c>
      <c r="V87" s="127">
        <f t="shared" si="25"/>
        <v>0</v>
      </c>
      <c r="W87" s="127">
        <f t="shared" si="25"/>
        <v>0</v>
      </c>
      <c r="X87" s="127">
        <f t="shared" si="25"/>
        <v>0</v>
      </c>
      <c r="Y87" s="127">
        <f t="shared" si="25"/>
        <v>0</v>
      </c>
      <c r="Z87" s="127">
        <f t="shared" si="25"/>
        <v>0</v>
      </c>
      <c r="AA87" s="127">
        <f t="shared" si="25"/>
        <v>0</v>
      </c>
      <c r="AB87" s="127">
        <f t="shared" si="25"/>
        <v>0</v>
      </c>
      <c r="AC87" s="127">
        <f t="shared" si="26"/>
        <v>0</v>
      </c>
      <c r="AD87" s="127">
        <f t="shared" si="26"/>
        <v>0</v>
      </c>
      <c r="AE87" s="127">
        <f t="shared" si="26"/>
        <v>0</v>
      </c>
      <c r="AF87" s="127">
        <f t="shared" si="26"/>
        <v>0</v>
      </c>
      <c r="AG87" s="127">
        <f t="shared" si="26"/>
        <v>0</v>
      </c>
      <c r="AH87" s="127">
        <f t="shared" si="26"/>
        <v>0</v>
      </c>
      <c r="AI87" s="127">
        <f t="shared" si="26"/>
        <v>0</v>
      </c>
      <c r="AJ87" s="127">
        <f t="shared" si="26"/>
        <v>0</v>
      </c>
      <c r="AK87" s="127">
        <f t="shared" si="26"/>
        <v>0</v>
      </c>
      <c r="AL87" s="127">
        <f t="shared" si="26"/>
        <v>0</v>
      </c>
      <c r="AM87" s="127">
        <f t="shared" si="26"/>
        <v>0</v>
      </c>
      <c r="AN87" s="127">
        <f t="shared" si="26"/>
        <v>0</v>
      </c>
      <c r="AO87" s="127">
        <f t="shared" si="26"/>
        <v>0</v>
      </c>
      <c r="AP87" s="127">
        <f t="shared" si="26"/>
        <v>0</v>
      </c>
      <c r="AQ87" s="127">
        <f t="shared" si="26"/>
        <v>0</v>
      </c>
      <c r="AR87" s="117">
        <f t="shared" si="23"/>
        <v>0</v>
      </c>
      <c r="AS87" s="207">
        <f t="shared" si="24"/>
        <v>0</v>
      </c>
      <c r="AT87" s="207">
        <f t="shared" si="24"/>
        <v>0</v>
      </c>
      <c r="AU87" s="207">
        <f t="shared" si="24"/>
        <v>0</v>
      </c>
      <c r="AV87" s="207">
        <f t="shared" si="24"/>
        <v>0</v>
      </c>
      <c r="AW87" s="207">
        <f t="shared" si="24"/>
        <v>0</v>
      </c>
      <c r="AX87" s="207">
        <f t="shared" si="24"/>
        <v>0</v>
      </c>
      <c r="AY87" s="207">
        <f t="shared" si="24"/>
        <v>0</v>
      </c>
      <c r="AZ87" s="207">
        <f t="shared" si="24"/>
        <v>0</v>
      </c>
      <c r="BA87" s="207">
        <f t="shared" si="24"/>
        <v>0</v>
      </c>
      <c r="BB87" s="207">
        <f t="shared" si="24"/>
        <v>0</v>
      </c>
      <c r="BC87" s="207">
        <f t="shared" si="24"/>
        <v>0</v>
      </c>
      <c r="BD87" s="207">
        <f t="shared" si="24"/>
        <v>0</v>
      </c>
      <c r="BE87" s="217">
        <f t="shared" si="16"/>
        <v>0</v>
      </c>
    </row>
    <row r="88" spans="1:57" ht="12.9" x14ac:dyDescent="0.5">
      <c r="A88" s="222"/>
      <c r="B88" s="120">
        <f>'MSP Coach Sales'!B42</f>
        <v>0</v>
      </c>
      <c r="C88" s="120">
        <f>'MSP Coach Sales'!C42</f>
        <v>0</v>
      </c>
      <c r="D88" s="120">
        <f>'MSP Coach Sales'!D42</f>
        <v>0</v>
      </c>
      <c r="E88" s="120">
        <f>'MSP Coach Sales'!E42</f>
        <v>0</v>
      </c>
      <c r="F88" s="120">
        <f>'MSP Coach Sales'!F42</f>
        <v>0</v>
      </c>
      <c r="G88" s="206">
        <f>'MSP Coach Sales'!G42</f>
        <v>0</v>
      </c>
      <c r="H88" s="206">
        <f>'MSP Coach Sales'!H42</f>
        <v>0</v>
      </c>
      <c r="I88" s="123">
        <v>13</v>
      </c>
      <c r="J88" s="124">
        <f t="shared" si="21"/>
        <v>0</v>
      </c>
      <c r="K88" s="125">
        <f t="shared" si="22"/>
        <v>0</v>
      </c>
      <c r="L88" s="126"/>
      <c r="M88" s="127">
        <f t="shared" si="25"/>
        <v>0</v>
      </c>
      <c r="N88" s="127">
        <f t="shared" si="25"/>
        <v>0</v>
      </c>
      <c r="O88" s="127">
        <f t="shared" si="25"/>
        <v>0</v>
      </c>
      <c r="P88" s="127">
        <f t="shared" si="25"/>
        <v>0</v>
      </c>
      <c r="Q88" s="127">
        <f t="shared" si="25"/>
        <v>0</v>
      </c>
      <c r="R88" s="127">
        <f t="shared" si="25"/>
        <v>0</v>
      </c>
      <c r="S88" s="127">
        <f t="shared" si="25"/>
        <v>0</v>
      </c>
      <c r="T88" s="127">
        <f t="shared" si="25"/>
        <v>0</v>
      </c>
      <c r="U88" s="127">
        <f t="shared" si="25"/>
        <v>0</v>
      </c>
      <c r="V88" s="127">
        <f t="shared" si="25"/>
        <v>0</v>
      </c>
      <c r="W88" s="127">
        <f t="shared" si="25"/>
        <v>0</v>
      </c>
      <c r="X88" s="127">
        <f t="shared" si="25"/>
        <v>0</v>
      </c>
      <c r="Y88" s="127">
        <f t="shared" si="25"/>
        <v>0</v>
      </c>
      <c r="Z88" s="127">
        <f t="shared" si="25"/>
        <v>0</v>
      </c>
      <c r="AA88" s="127">
        <f t="shared" si="25"/>
        <v>0</v>
      </c>
      <c r="AB88" s="127">
        <f t="shared" si="25"/>
        <v>0</v>
      </c>
      <c r="AC88" s="127">
        <f t="shared" si="26"/>
        <v>0</v>
      </c>
      <c r="AD88" s="127">
        <f t="shared" si="26"/>
        <v>0</v>
      </c>
      <c r="AE88" s="127">
        <f t="shared" si="26"/>
        <v>0</v>
      </c>
      <c r="AF88" s="127">
        <f t="shared" si="26"/>
        <v>0</v>
      </c>
      <c r="AG88" s="127">
        <f t="shared" si="26"/>
        <v>0</v>
      </c>
      <c r="AH88" s="127">
        <f t="shared" si="26"/>
        <v>0</v>
      </c>
      <c r="AI88" s="127">
        <f t="shared" si="26"/>
        <v>0</v>
      </c>
      <c r="AJ88" s="127">
        <f t="shared" si="26"/>
        <v>0</v>
      </c>
      <c r="AK88" s="127">
        <f t="shared" si="26"/>
        <v>0</v>
      </c>
      <c r="AL88" s="127">
        <f t="shared" si="26"/>
        <v>0</v>
      </c>
      <c r="AM88" s="127">
        <f t="shared" si="26"/>
        <v>0</v>
      </c>
      <c r="AN88" s="127">
        <f t="shared" si="26"/>
        <v>0</v>
      </c>
      <c r="AO88" s="127">
        <f t="shared" si="26"/>
        <v>0</v>
      </c>
      <c r="AP88" s="127">
        <f t="shared" si="26"/>
        <v>0</v>
      </c>
      <c r="AQ88" s="127">
        <f t="shared" si="26"/>
        <v>0</v>
      </c>
      <c r="AR88" s="117">
        <f t="shared" si="23"/>
        <v>0</v>
      </c>
      <c r="AS88" s="207">
        <f t="shared" si="24"/>
        <v>0</v>
      </c>
      <c r="AT88" s="207">
        <f t="shared" si="24"/>
        <v>0</v>
      </c>
      <c r="AU88" s="207">
        <f t="shared" si="24"/>
        <v>0</v>
      </c>
      <c r="AV88" s="207">
        <f t="shared" si="24"/>
        <v>0</v>
      </c>
      <c r="AW88" s="207">
        <f t="shared" si="24"/>
        <v>0</v>
      </c>
      <c r="AX88" s="207">
        <f t="shared" si="24"/>
        <v>0</v>
      </c>
      <c r="AY88" s="207">
        <f t="shared" si="24"/>
        <v>0</v>
      </c>
      <c r="AZ88" s="207">
        <f t="shared" si="24"/>
        <v>0</v>
      </c>
      <c r="BA88" s="207">
        <f t="shared" si="24"/>
        <v>0</v>
      </c>
      <c r="BB88" s="207">
        <f t="shared" si="24"/>
        <v>0</v>
      </c>
      <c r="BC88" s="207">
        <f t="shared" si="24"/>
        <v>0</v>
      </c>
      <c r="BD88" s="207">
        <f t="shared" si="24"/>
        <v>0</v>
      </c>
      <c r="BE88" s="217">
        <f t="shared" si="16"/>
        <v>0</v>
      </c>
    </row>
    <row r="89" spans="1:57" ht="12.9" x14ac:dyDescent="0.5">
      <c r="A89" s="222"/>
      <c r="B89" s="120">
        <f>'MSP Coach Sales'!B43</f>
        <v>0</v>
      </c>
      <c r="C89" s="120">
        <f>'MSP Coach Sales'!C43</f>
        <v>0</v>
      </c>
      <c r="D89" s="120">
        <f>'MSP Coach Sales'!D43</f>
        <v>0</v>
      </c>
      <c r="E89" s="120">
        <f>'MSP Coach Sales'!E43</f>
        <v>0</v>
      </c>
      <c r="F89" s="120">
        <f>'MSP Coach Sales'!F43</f>
        <v>0</v>
      </c>
      <c r="G89" s="206">
        <f>'MSP Coach Sales'!G43</f>
        <v>0</v>
      </c>
      <c r="H89" s="206">
        <f>'MSP Coach Sales'!H43</f>
        <v>0</v>
      </c>
      <c r="I89" s="123">
        <v>13</v>
      </c>
      <c r="J89" s="124">
        <f t="shared" si="21"/>
        <v>0</v>
      </c>
      <c r="K89" s="125">
        <f t="shared" si="22"/>
        <v>0</v>
      </c>
      <c r="L89" s="126"/>
      <c r="M89" s="127">
        <f t="shared" si="25"/>
        <v>0</v>
      </c>
      <c r="N89" s="127">
        <f t="shared" si="25"/>
        <v>0</v>
      </c>
      <c r="O89" s="127">
        <f t="shared" si="25"/>
        <v>0</v>
      </c>
      <c r="P89" s="127">
        <f t="shared" si="25"/>
        <v>0</v>
      </c>
      <c r="Q89" s="127">
        <f t="shared" si="25"/>
        <v>0</v>
      </c>
      <c r="R89" s="127">
        <f t="shared" si="25"/>
        <v>0</v>
      </c>
      <c r="S89" s="127">
        <f t="shared" si="25"/>
        <v>0</v>
      </c>
      <c r="T89" s="127">
        <f t="shared" si="25"/>
        <v>0</v>
      </c>
      <c r="U89" s="127">
        <f t="shared" si="25"/>
        <v>0</v>
      </c>
      <c r="V89" s="127">
        <f t="shared" si="25"/>
        <v>0</v>
      </c>
      <c r="W89" s="127">
        <f t="shared" si="25"/>
        <v>0</v>
      </c>
      <c r="X89" s="127">
        <f t="shared" si="25"/>
        <v>0</v>
      </c>
      <c r="Y89" s="127">
        <f t="shared" si="25"/>
        <v>0</v>
      </c>
      <c r="Z89" s="127">
        <f t="shared" si="25"/>
        <v>0</v>
      </c>
      <c r="AA89" s="127">
        <f t="shared" si="25"/>
        <v>0</v>
      </c>
      <c r="AB89" s="127">
        <f t="shared" si="25"/>
        <v>0</v>
      </c>
      <c r="AC89" s="127">
        <f t="shared" si="26"/>
        <v>0</v>
      </c>
      <c r="AD89" s="127">
        <f t="shared" si="26"/>
        <v>0</v>
      </c>
      <c r="AE89" s="127">
        <f t="shared" si="26"/>
        <v>0</v>
      </c>
      <c r="AF89" s="127">
        <f t="shared" si="26"/>
        <v>0</v>
      </c>
      <c r="AG89" s="127">
        <f t="shared" si="26"/>
        <v>0</v>
      </c>
      <c r="AH89" s="127">
        <f t="shared" si="26"/>
        <v>0</v>
      </c>
      <c r="AI89" s="127">
        <f t="shared" si="26"/>
        <v>0</v>
      </c>
      <c r="AJ89" s="127">
        <f t="shared" si="26"/>
        <v>0</v>
      </c>
      <c r="AK89" s="127">
        <f t="shared" si="26"/>
        <v>0</v>
      </c>
      <c r="AL89" s="127">
        <f t="shared" si="26"/>
        <v>0</v>
      </c>
      <c r="AM89" s="127">
        <f t="shared" si="26"/>
        <v>0</v>
      </c>
      <c r="AN89" s="127">
        <f t="shared" si="26"/>
        <v>0</v>
      </c>
      <c r="AO89" s="127">
        <f t="shared" si="26"/>
        <v>0</v>
      </c>
      <c r="AP89" s="127">
        <f t="shared" si="26"/>
        <v>0</v>
      </c>
      <c r="AQ89" s="127">
        <f t="shared" si="26"/>
        <v>0</v>
      </c>
      <c r="AR89" s="117">
        <f t="shared" si="23"/>
        <v>0</v>
      </c>
      <c r="AS89" s="207">
        <f t="shared" si="24"/>
        <v>0</v>
      </c>
      <c r="AT89" s="207">
        <f t="shared" si="24"/>
        <v>0</v>
      </c>
      <c r="AU89" s="207">
        <f t="shared" si="24"/>
        <v>0</v>
      </c>
      <c r="AV89" s="207">
        <f t="shared" si="24"/>
        <v>0</v>
      </c>
      <c r="AW89" s="207">
        <f t="shared" si="24"/>
        <v>0</v>
      </c>
      <c r="AX89" s="207">
        <f t="shared" si="24"/>
        <v>0</v>
      </c>
      <c r="AY89" s="207">
        <f t="shared" si="24"/>
        <v>0</v>
      </c>
      <c r="AZ89" s="207">
        <f t="shared" si="24"/>
        <v>0</v>
      </c>
      <c r="BA89" s="207">
        <f t="shared" si="24"/>
        <v>0</v>
      </c>
      <c r="BB89" s="207">
        <f t="shared" si="24"/>
        <v>0</v>
      </c>
      <c r="BC89" s="207">
        <f t="shared" si="24"/>
        <v>0</v>
      </c>
      <c r="BD89" s="207">
        <f t="shared" si="24"/>
        <v>0</v>
      </c>
      <c r="BE89" s="217">
        <f t="shared" si="16"/>
        <v>0</v>
      </c>
    </row>
    <row r="90" spans="1:57" ht="12.9" x14ac:dyDescent="0.5">
      <c r="A90" s="222"/>
      <c r="B90" s="120">
        <f>'MSP Coach Sales'!B44</f>
        <v>0</v>
      </c>
      <c r="C90" s="120">
        <f>'MSP Coach Sales'!C44</f>
        <v>0</v>
      </c>
      <c r="D90" s="120">
        <f>'MSP Coach Sales'!D44</f>
        <v>0</v>
      </c>
      <c r="E90" s="120">
        <f>'MSP Coach Sales'!E44</f>
        <v>0</v>
      </c>
      <c r="F90" s="120">
        <f>'MSP Coach Sales'!F44</f>
        <v>0</v>
      </c>
      <c r="G90" s="206">
        <f>'MSP Coach Sales'!G44</f>
        <v>0</v>
      </c>
      <c r="H90" s="206">
        <f>'MSP Coach Sales'!H44</f>
        <v>0</v>
      </c>
      <c r="I90" s="123">
        <v>13</v>
      </c>
      <c r="J90" s="124">
        <f t="shared" si="21"/>
        <v>0</v>
      </c>
      <c r="K90" s="125">
        <f t="shared" si="22"/>
        <v>0</v>
      </c>
      <c r="L90" s="126"/>
      <c r="M90" s="127">
        <f t="shared" si="25"/>
        <v>0</v>
      </c>
      <c r="N90" s="127">
        <f t="shared" si="25"/>
        <v>0</v>
      </c>
      <c r="O90" s="127">
        <f t="shared" si="25"/>
        <v>0</v>
      </c>
      <c r="P90" s="127">
        <f t="shared" si="25"/>
        <v>0</v>
      </c>
      <c r="Q90" s="127">
        <f t="shared" si="25"/>
        <v>0</v>
      </c>
      <c r="R90" s="127">
        <f t="shared" si="25"/>
        <v>0</v>
      </c>
      <c r="S90" s="127">
        <f t="shared" si="25"/>
        <v>0</v>
      </c>
      <c r="T90" s="127">
        <f t="shared" si="25"/>
        <v>0</v>
      </c>
      <c r="U90" s="127">
        <f t="shared" si="25"/>
        <v>0</v>
      </c>
      <c r="V90" s="127">
        <f t="shared" si="25"/>
        <v>0</v>
      </c>
      <c r="W90" s="127">
        <f t="shared" si="25"/>
        <v>0</v>
      </c>
      <c r="X90" s="127">
        <f t="shared" si="25"/>
        <v>0</v>
      </c>
      <c r="Y90" s="127">
        <f t="shared" si="25"/>
        <v>0</v>
      </c>
      <c r="Z90" s="127">
        <f t="shared" si="25"/>
        <v>0</v>
      </c>
      <c r="AA90" s="127">
        <f t="shared" si="25"/>
        <v>0</v>
      </c>
      <c r="AB90" s="127">
        <f t="shared" si="25"/>
        <v>0</v>
      </c>
      <c r="AC90" s="127">
        <f t="shared" si="26"/>
        <v>0</v>
      </c>
      <c r="AD90" s="127">
        <f t="shared" si="26"/>
        <v>0</v>
      </c>
      <c r="AE90" s="127">
        <f t="shared" si="26"/>
        <v>0</v>
      </c>
      <c r="AF90" s="127">
        <f t="shared" si="26"/>
        <v>0</v>
      </c>
      <c r="AG90" s="127">
        <f t="shared" si="26"/>
        <v>0</v>
      </c>
      <c r="AH90" s="127">
        <f t="shared" si="26"/>
        <v>0</v>
      </c>
      <c r="AI90" s="127">
        <f t="shared" si="26"/>
        <v>0</v>
      </c>
      <c r="AJ90" s="127">
        <f t="shared" si="26"/>
        <v>0</v>
      </c>
      <c r="AK90" s="127">
        <f t="shared" si="26"/>
        <v>0</v>
      </c>
      <c r="AL90" s="127">
        <f t="shared" si="26"/>
        <v>0</v>
      </c>
      <c r="AM90" s="127">
        <f t="shared" si="26"/>
        <v>0</v>
      </c>
      <c r="AN90" s="127">
        <f t="shared" si="26"/>
        <v>0</v>
      </c>
      <c r="AO90" s="127">
        <f t="shared" si="26"/>
        <v>0</v>
      </c>
      <c r="AP90" s="127">
        <f t="shared" si="26"/>
        <v>0</v>
      </c>
      <c r="AQ90" s="127">
        <f t="shared" si="26"/>
        <v>0</v>
      </c>
      <c r="AR90" s="117">
        <f t="shared" si="23"/>
        <v>0</v>
      </c>
      <c r="AS90" s="207">
        <f t="shared" si="24"/>
        <v>0</v>
      </c>
      <c r="AT90" s="207">
        <f t="shared" si="24"/>
        <v>0</v>
      </c>
      <c r="AU90" s="207">
        <f t="shared" si="24"/>
        <v>0</v>
      </c>
      <c r="AV90" s="207">
        <f t="shared" si="24"/>
        <v>0</v>
      </c>
      <c r="AW90" s="207">
        <f t="shared" si="24"/>
        <v>0</v>
      </c>
      <c r="AX90" s="207">
        <f t="shared" si="24"/>
        <v>0</v>
      </c>
      <c r="AY90" s="207">
        <f t="shared" si="24"/>
        <v>0</v>
      </c>
      <c r="AZ90" s="207">
        <f t="shared" si="24"/>
        <v>0</v>
      </c>
      <c r="BA90" s="207">
        <f t="shared" si="24"/>
        <v>0</v>
      </c>
      <c r="BB90" s="207">
        <f t="shared" si="24"/>
        <v>0</v>
      </c>
      <c r="BC90" s="207">
        <f t="shared" si="24"/>
        <v>0</v>
      </c>
      <c r="BD90" s="207">
        <f t="shared" si="24"/>
        <v>0</v>
      </c>
      <c r="BE90" s="217">
        <f t="shared" si="16"/>
        <v>0</v>
      </c>
    </row>
    <row r="91" spans="1:57" ht="12.9" x14ac:dyDescent="0.5">
      <c r="A91" s="222"/>
      <c r="B91" s="120">
        <f>'MSP Coach Sales'!B45</f>
        <v>0</v>
      </c>
      <c r="C91" s="120">
        <f>'MSP Coach Sales'!C45</f>
        <v>0</v>
      </c>
      <c r="D91" s="120">
        <f>'MSP Coach Sales'!D45</f>
        <v>0</v>
      </c>
      <c r="E91" s="120">
        <f>'MSP Coach Sales'!E45</f>
        <v>0</v>
      </c>
      <c r="F91" s="120">
        <f>'MSP Coach Sales'!F45</f>
        <v>0</v>
      </c>
      <c r="G91" s="206">
        <f>'MSP Coach Sales'!G45</f>
        <v>0</v>
      </c>
      <c r="H91" s="206">
        <f>'MSP Coach Sales'!H45</f>
        <v>0</v>
      </c>
      <c r="I91" s="123">
        <v>13</v>
      </c>
      <c r="J91" s="124">
        <f t="shared" si="21"/>
        <v>0</v>
      </c>
      <c r="K91" s="125">
        <f t="shared" si="22"/>
        <v>0</v>
      </c>
      <c r="L91" s="126"/>
      <c r="M91" s="127">
        <f t="shared" si="25"/>
        <v>0</v>
      </c>
      <c r="N91" s="127">
        <f t="shared" si="25"/>
        <v>0</v>
      </c>
      <c r="O91" s="127">
        <f t="shared" si="25"/>
        <v>0</v>
      </c>
      <c r="P91" s="127">
        <f t="shared" si="25"/>
        <v>0</v>
      </c>
      <c r="Q91" s="127">
        <f t="shared" si="25"/>
        <v>0</v>
      </c>
      <c r="R91" s="127">
        <f t="shared" si="25"/>
        <v>0</v>
      </c>
      <c r="S91" s="127">
        <f t="shared" si="25"/>
        <v>0</v>
      </c>
      <c r="T91" s="127">
        <f t="shared" si="25"/>
        <v>0</v>
      </c>
      <c r="U91" s="127">
        <f t="shared" si="25"/>
        <v>0</v>
      </c>
      <c r="V91" s="127">
        <f t="shared" si="25"/>
        <v>0</v>
      </c>
      <c r="W91" s="127">
        <f t="shared" si="25"/>
        <v>0</v>
      </c>
      <c r="X91" s="127">
        <f t="shared" si="25"/>
        <v>0</v>
      </c>
      <c r="Y91" s="127">
        <f t="shared" si="25"/>
        <v>0</v>
      </c>
      <c r="Z91" s="127">
        <f t="shared" si="25"/>
        <v>0</v>
      </c>
      <c r="AA91" s="127">
        <f t="shared" si="25"/>
        <v>0</v>
      </c>
      <c r="AB91" s="127">
        <f t="shared" si="25"/>
        <v>0</v>
      </c>
      <c r="AC91" s="127">
        <f t="shared" si="26"/>
        <v>0</v>
      </c>
      <c r="AD91" s="127">
        <f t="shared" si="26"/>
        <v>0</v>
      </c>
      <c r="AE91" s="127">
        <f t="shared" si="26"/>
        <v>0</v>
      </c>
      <c r="AF91" s="127">
        <f t="shared" si="26"/>
        <v>0</v>
      </c>
      <c r="AG91" s="127">
        <f t="shared" si="26"/>
        <v>0</v>
      </c>
      <c r="AH91" s="127">
        <f t="shared" si="26"/>
        <v>0</v>
      </c>
      <c r="AI91" s="127">
        <f t="shared" si="26"/>
        <v>0</v>
      </c>
      <c r="AJ91" s="127">
        <f t="shared" si="26"/>
        <v>0</v>
      </c>
      <c r="AK91" s="127">
        <f t="shared" si="26"/>
        <v>0</v>
      </c>
      <c r="AL91" s="127">
        <f t="shared" si="26"/>
        <v>0</v>
      </c>
      <c r="AM91" s="127">
        <f t="shared" si="26"/>
        <v>0</v>
      </c>
      <c r="AN91" s="127">
        <f t="shared" si="26"/>
        <v>0</v>
      </c>
      <c r="AO91" s="127">
        <f t="shared" si="26"/>
        <v>0</v>
      </c>
      <c r="AP91" s="127">
        <f t="shared" si="26"/>
        <v>0</v>
      </c>
      <c r="AQ91" s="127">
        <f t="shared" si="26"/>
        <v>0</v>
      </c>
      <c r="AR91" s="117">
        <f t="shared" si="23"/>
        <v>0</v>
      </c>
      <c r="AS91" s="207">
        <f t="shared" ref="AS91:BD101" si="27">IF(AND($E91&gt;=AS$4,$E91&lt;=AS$5),($J91),0)</f>
        <v>0</v>
      </c>
      <c r="AT91" s="207">
        <f t="shared" si="27"/>
        <v>0</v>
      </c>
      <c r="AU91" s="207">
        <f t="shared" si="27"/>
        <v>0</v>
      </c>
      <c r="AV91" s="207">
        <f t="shared" si="27"/>
        <v>0</v>
      </c>
      <c r="AW91" s="207">
        <f t="shared" si="27"/>
        <v>0</v>
      </c>
      <c r="AX91" s="207">
        <f t="shared" si="27"/>
        <v>0</v>
      </c>
      <c r="AY91" s="207">
        <f t="shared" si="27"/>
        <v>0</v>
      </c>
      <c r="AZ91" s="207">
        <f t="shared" si="27"/>
        <v>0</v>
      </c>
      <c r="BA91" s="207">
        <f t="shared" si="27"/>
        <v>0</v>
      </c>
      <c r="BB91" s="207">
        <f t="shared" si="27"/>
        <v>0</v>
      </c>
      <c r="BC91" s="207">
        <f t="shared" si="27"/>
        <v>0</v>
      </c>
      <c r="BD91" s="207">
        <f t="shared" si="27"/>
        <v>0</v>
      </c>
      <c r="BE91" s="217">
        <f t="shared" si="16"/>
        <v>0</v>
      </c>
    </row>
    <row r="92" spans="1:57" ht="12.9" x14ac:dyDescent="0.5">
      <c r="A92" s="222"/>
      <c r="B92" s="120">
        <f>'MSP Coach Sales'!B46</f>
        <v>0</v>
      </c>
      <c r="C92" s="120">
        <f>'MSP Coach Sales'!C46</f>
        <v>0</v>
      </c>
      <c r="D92" s="120">
        <f>'MSP Coach Sales'!D46</f>
        <v>0</v>
      </c>
      <c r="E92" s="120">
        <f>'MSP Coach Sales'!E46</f>
        <v>0</v>
      </c>
      <c r="F92" s="120">
        <f>'MSP Coach Sales'!F46</f>
        <v>0</v>
      </c>
      <c r="G92" s="206">
        <f>'MSP Coach Sales'!G46</f>
        <v>0</v>
      </c>
      <c r="H92" s="206">
        <f>'MSP Coach Sales'!H46</f>
        <v>0</v>
      </c>
      <c r="I92" s="123">
        <v>13</v>
      </c>
      <c r="J92" s="124">
        <f t="shared" si="21"/>
        <v>0</v>
      </c>
      <c r="K92" s="125">
        <f t="shared" si="22"/>
        <v>0</v>
      </c>
      <c r="L92" s="126"/>
      <c r="M92" s="127">
        <f t="shared" ref="M92:AB108" si="28">IF($E92&gt;M$4,0,IF($E92&gt;=L$4,IF($F92&gt;=M$4,((M$4-$E92)/$G92)*$K92),IF($E92&lt;L$4,IF($F92&gt;=M$4,((M$4-L$4)/$G92)*$K92,IF($F92&gt;L$4,IF($F92&lt;M$4,(($F92-L$4)/$G92)*$K92),0)))))</f>
        <v>0</v>
      </c>
      <c r="N92" s="127">
        <f t="shared" si="28"/>
        <v>0</v>
      </c>
      <c r="O92" s="127">
        <f t="shared" si="28"/>
        <v>0</v>
      </c>
      <c r="P92" s="127">
        <f t="shared" si="28"/>
        <v>0</v>
      </c>
      <c r="Q92" s="127">
        <f t="shared" si="28"/>
        <v>0</v>
      </c>
      <c r="R92" s="127">
        <f t="shared" si="28"/>
        <v>0</v>
      </c>
      <c r="S92" s="127">
        <f t="shared" si="28"/>
        <v>0</v>
      </c>
      <c r="T92" s="127">
        <f t="shared" si="28"/>
        <v>0</v>
      </c>
      <c r="U92" s="127">
        <f t="shared" si="28"/>
        <v>0</v>
      </c>
      <c r="V92" s="127">
        <f t="shared" si="28"/>
        <v>0</v>
      </c>
      <c r="W92" s="127">
        <f t="shared" si="28"/>
        <v>0</v>
      </c>
      <c r="X92" s="127">
        <f t="shared" si="28"/>
        <v>0</v>
      </c>
      <c r="Y92" s="127">
        <f t="shared" si="28"/>
        <v>0</v>
      </c>
      <c r="Z92" s="127">
        <f t="shared" si="28"/>
        <v>0</v>
      </c>
      <c r="AA92" s="127">
        <f t="shared" si="28"/>
        <v>0</v>
      </c>
      <c r="AB92" s="127">
        <f t="shared" si="28"/>
        <v>0</v>
      </c>
      <c r="AC92" s="127">
        <f t="shared" ref="AC92:AQ107" si="29">IF($E92&gt;AC$4,0,IF($E92&gt;=AB$4,IF($F92&gt;=AC$4,((AC$4-$E92)/$G92)*$K92),IF($E92&lt;AB$4,IF($F92&gt;=AC$4,((AC$4-AB$4)/$G92)*$K92,IF($F92&gt;AB$4,IF($F92&lt;AC$4,(($F92-AB$4)/$G92)*$K92),0)))))</f>
        <v>0</v>
      </c>
      <c r="AD92" s="127">
        <f t="shared" si="29"/>
        <v>0</v>
      </c>
      <c r="AE92" s="127">
        <f t="shared" si="29"/>
        <v>0</v>
      </c>
      <c r="AF92" s="127">
        <f t="shared" si="29"/>
        <v>0</v>
      </c>
      <c r="AG92" s="127">
        <f t="shared" si="29"/>
        <v>0</v>
      </c>
      <c r="AH92" s="127">
        <f t="shared" si="29"/>
        <v>0</v>
      </c>
      <c r="AI92" s="127">
        <f t="shared" si="29"/>
        <v>0</v>
      </c>
      <c r="AJ92" s="127">
        <f t="shared" si="29"/>
        <v>0</v>
      </c>
      <c r="AK92" s="127">
        <f t="shared" si="29"/>
        <v>0</v>
      </c>
      <c r="AL92" s="127">
        <f t="shared" si="29"/>
        <v>0</v>
      </c>
      <c r="AM92" s="127">
        <f t="shared" si="29"/>
        <v>0</v>
      </c>
      <c r="AN92" s="127">
        <f t="shared" si="29"/>
        <v>0</v>
      </c>
      <c r="AO92" s="127">
        <f t="shared" si="29"/>
        <v>0</v>
      </c>
      <c r="AP92" s="127">
        <f t="shared" si="29"/>
        <v>0</v>
      </c>
      <c r="AQ92" s="127">
        <f t="shared" si="29"/>
        <v>0</v>
      </c>
      <c r="AR92" s="117">
        <f t="shared" si="23"/>
        <v>0</v>
      </c>
      <c r="AS92" s="207">
        <f t="shared" si="27"/>
        <v>0</v>
      </c>
      <c r="AT92" s="207">
        <f t="shared" si="27"/>
        <v>0</v>
      </c>
      <c r="AU92" s="207">
        <f t="shared" si="27"/>
        <v>0</v>
      </c>
      <c r="AV92" s="207">
        <f t="shared" si="27"/>
        <v>0</v>
      </c>
      <c r="AW92" s="207">
        <f t="shared" si="27"/>
        <v>0</v>
      </c>
      <c r="AX92" s="207">
        <f t="shared" si="27"/>
        <v>0</v>
      </c>
      <c r="AY92" s="207">
        <f t="shared" si="27"/>
        <v>0</v>
      </c>
      <c r="AZ92" s="207">
        <f t="shared" si="27"/>
        <v>0</v>
      </c>
      <c r="BA92" s="207">
        <f t="shared" si="27"/>
        <v>0</v>
      </c>
      <c r="BB92" s="207">
        <f t="shared" si="27"/>
        <v>0</v>
      </c>
      <c r="BC92" s="207">
        <f t="shared" si="27"/>
        <v>0</v>
      </c>
      <c r="BD92" s="207">
        <f t="shared" si="27"/>
        <v>0</v>
      </c>
      <c r="BE92" s="217">
        <f t="shared" si="16"/>
        <v>0</v>
      </c>
    </row>
    <row r="93" spans="1:57" ht="12.9" x14ac:dyDescent="0.5">
      <c r="A93" s="222"/>
      <c r="B93" s="120">
        <f>'MSP Coach Sales'!B47</f>
        <v>0</v>
      </c>
      <c r="C93" s="120">
        <f>'MSP Coach Sales'!C47</f>
        <v>0</v>
      </c>
      <c r="D93" s="120">
        <f>'MSP Coach Sales'!D47</f>
        <v>0</v>
      </c>
      <c r="E93" s="120">
        <f>'MSP Coach Sales'!E47</f>
        <v>0</v>
      </c>
      <c r="F93" s="120">
        <f>'MSP Coach Sales'!F47</f>
        <v>0</v>
      </c>
      <c r="G93" s="206">
        <f>'MSP Coach Sales'!G47</f>
        <v>0</v>
      </c>
      <c r="H93" s="206">
        <f>'MSP Coach Sales'!H47</f>
        <v>0</v>
      </c>
      <c r="I93" s="123">
        <v>13</v>
      </c>
      <c r="J93" s="124">
        <f t="shared" si="21"/>
        <v>0</v>
      </c>
      <c r="K93" s="125">
        <f t="shared" si="22"/>
        <v>0</v>
      </c>
      <c r="L93" s="126"/>
      <c r="M93" s="127">
        <f t="shared" si="28"/>
        <v>0</v>
      </c>
      <c r="N93" s="127">
        <f t="shared" si="28"/>
        <v>0</v>
      </c>
      <c r="O93" s="127">
        <f t="shared" si="28"/>
        <v>0</v>
      </c>
      <c r="P93" s="127">
        <f t="shared" si="28"/>
        <v>0</v>
      </c>
      <c r="Q93" s="127">
        <f t="shared" si="28"/>
        <v>0</v>
      </c>
      <c r="R93" s="127">
        <f t="shared" si="28"/>
        <v>0</v>
      </c>
      <c r="S93" s="127">
        <f t="shared" si="28"/>
        <v>0</v>
      </c>
      <c r="T93" s="127">
        <f t="shared" si="28"/>
        <v>0</v>
      </c>
      <c r="U93" s="127">
        <f t="shared" si="28"/>
        <v>0</v>
      </c>
      <c r="V93" s="127">
        <f t="shared" si="28"/>
        <v>0</v>
      </c>
      <c r="W93" s="127">
        <f t="shared" si="28"/>
        <v>0</v>
      </c>
      <c r="X93" s="127">
        <f t="shared" si="28"/>
        <v>0</v>
      </c>
      <c r="Y93" s="127">
        <f t="shared" si="28"/>
        <v>0</v>
      </c>
      <c r="Z93" s="127">
        <f t="shared" si="28"/>
        <v>0</v>
      </c>
      <c r="AA93" s="127">
        <f t="shared" si="28"/>
        <v>0</v>
      </c>
      <c r="AB93" s="127">
        <f t="shared" si="28"/>
        <v>0</v>
      </c>
      <c r="AC93" s="127">
        <f t="shared" si="29"/>
        <v>0</v>
      </c>
      <c r="AD93" s="127">
        <f t="shared" si="29"/>
        <v>0</v>
      </c>
      <c r="AE93" s="127">
        <f t="shared" si="29"/>
        <v>0</v>
      </c>
      <c r="AF93" s="127">
        <f t="shared" si="29"/>
        <v>0</v>
      </c>
      <c r="AG93" s="127">
        <f t="shared" si="29"/>
        <v>0</v>
      </c>
      <c r="AH93" s="127">
        <f t="shared" si="29"/>
        <v>0</v>
      </c>
      <c r="AI93" s="127">
        <f t="shared" si="29"/>
        <v>0</v>
      </c>
      <c r="AJ93" s="127">
        <f t="shared" si="29"/>
        <v>0</v>
      </c>
      <c r="AK93" s="127">
        <f t="shared" si="29"/>
        <v>0</v>
      </c>
      <c r="AL93" s="127">
        <f t="shared" si="29"/>
        <v>0</v>
      </c>
      <c r="AM93" s="127">
        <f t="shared" si="29"/>
        <v>0</v>
      </c>
      <c r="AN93" s="127">
        <f t="shared" si="29"/>
        <v>0</v>
      </c>
      <c r="AO93" s="127">
        <f t="shared" si="29"/>
        <v>0</v>
      </c>
      <c r="AP93" s="127">
        <f t="shared" si="29"/>
        <v>0</v>
      </c>
      <c r="AQ93" s="127">
        <f t="shared" si="29"/>
        <v>0</v>
      </c>
      <c r="AR93" s="117">
        <f t="shared" si="23"/>
        <v>0</v>
      </c>
      <c r="AS93" s="207">
        <f t="shared" si="27"/>
        <v>0</v>
      </c>
      <c r="AT93" s="207">
        <f t="shared" si="27"/>
        <v>0</v>
      </c>
      <c r="AU93" s="207">
        <f t="shared" si="27"/>
        <v>0</v>
      </c>
      <c r="AV93" s="207">
        <f t="shared" si="27"/>
        <v>0</v>
      </c>
      <c r="AW93" s="207">
        <f t="shared" si="27"/>
        <v>0</v>
      </c>
      <c r="AX93" s="207">
        <f t="shared" si="27"/>
        <v>0</v>
      </c>
      <c r="AY93" s="207">
        <f t="shared" si="27"/>
        <v>0</v>
      </c>
      <c r="AZ93" s="207">
        <f t="shared" si="27"/>
        <v>0</v>
      </c>
      <c r="BA93" s="207">
        <f t="shared" si="27"/>
        <v>0</v>
      </c>
      <c r="BB93" s="207">
        <f t="shared" si="27"/>
        <v>0</v>
      </c>
      <c r="BC93" s="207">
        <f t="shared" si="27"/>
        <v>0</v>
      </c>
      <c r="BD93" s="207">
        <f t="shared" si="27"/>
        <v>0</v>
      </c>
      <c r="BE93" s="217">
        <f t="shared" si="16"/>
        <v>0</v>
      </c>
    </row>
    <row r="94" spans="1:57" ht="12.9" x14ac:dyDescent="0.5">
      <c r="A94" s="222"/>
      <c r="B94" s="120">
        <f>'MSP Coach Sales'!B48</f>
        <v>0</v>
      </c>
      <c r="C94" s="120">
        <f>'MSP Coach Sales'!C48</f>
        <v>0</v>
      </c>
      <c r="D94" s="120">
        <f>'MSP Coach Sales'!D48</f>
        <v>0</v>
      </c>
      <c r="E94" s="120">
        <f>'MSP Coach Sales'!E48</f>
        <v>0</v>
      </c>
      <c r="F94" s="120">
        <f>'MSP Coach Sales'!F48</f>
        <v>0</v>
      </c>
      <c r="G94" s="206">
        <f>'MSP Coach Sales'!G48</f>
        <v>0</v>
      </c>
      <c r="H94" s="206">
        <f>'MSP Coach Sales'!H48</f>
        <v>0</v>
      </c>
      <c r="I94" s="123">
        <v>13</v>
      </c>
      <c r="J94" s="124">
        <f t="shared" si="21"/>
        <v>0</v>
      </c>
      <c r="K94" s="125">
        <f t="shared" si="22"/>
        <v>0</v>
      </c>
      <c r="L94" s="126"/>
      <c r="M94" s="127">
        <f t="shared" si="28"/>
        <v>0</v>
      </c>
      <c r="N94" s="127">
        <f t="shared" si="28"/>
        <v>0</v>
      </c>
      <c r="O94" s="127">
        <f t="shared" si="28"/>
        <v>0</v>
      </c>
      <c r="P94" s="127">
        <f t="shared" si="28"/>
        <v>0</v>
      </c>
      <c r="Q94" s="127">
        <f t="shared" si="28"/>
        <v>0</v>
      </c>
      <c r="R94" s="127">
        <f t="shared" si="28"/>
        <v>0</v>
      </c>
      <c r="S94" s="127">
        <f t="shared" si="28"/>
        <v>0</v>
      </c>
      <c r="T94" s="127">
        <f t="shared" si="28"/>
        <v>0</v>
      </c>
      <c r="U94" s="127">
        <f t="shared" si="28"/>
        <v>0</v>
      </c>
      <c r="V94" s="127">
        <f t="shared" si="28"/>
        <v>0</v>
      </c>
      <c r="W94" s="127">
        <f t="shared" si="28"/>
        <v>0</v>
      </c>
      <c r="X94" s="127">
        <f t="shared" si="28"/>
        <v>0</v>
      </c>
      <c r="Y94" s="127">
        <f t="shared" si="28"/>
        <v>0</v>
      </c>
      <c r="Z94" s="127">
        <f t="shared" si="28"/>
        <v>0</v>
      </c>
      <c r="AA94" s="127">
        <f t="shared" si="28"/>
        <v>0</v>
      </c>
      <c r="AB94" s="127">
        <f t="shared" si="28"/>
        <v>0</v>
      </c>
      <c r="AC94" s="127">
        <f t="shared" si="29"/>
        <v>0</v>
      </c>
      <c r="AD94" s="127">
        <f t="shared" si="29"/>
        <v>0</v>
      </c>
      <c r="AE94" s="127">
        <f t="shared" si="29"/>
        <v>0</v>
      </c>
      <c r="AF94" s="127">
        <f t="shared" si="29"/>
        <v>0</v>
      </c>
      <c r="AG94" s="127">
        <f t="shared" si="29"/>
        <v>0</v>
      </c>
      <c r="AH94" s="127">
        <f t="shared" si="29"/>
        <v>0</v>
      </c>
      <c r="AI94" s="127">
        <f t="shared" si="29"/>
        <v>0</v>
      </c>
      <c r="AJ94" s="127">
        <f t="shared" si="29"/>
        <v>0</v>
      </c>
      <c r="AK94" s="127">
        <f t="shared" si="29"/>
        <v>0</v>
      </c>
      <c r="AL94" s="127">
        <f t="shared" si="29"/>
        <v>0</v>
      </c>
      <c r="AM94" s="127">
        <f t="shared" si="29"/>
        <v>0</v>
      </c>
      <c r="AN94" s="127">
        <f t="shared" si="29"/>
        <v>0</v>
      </c>
      <c r="AO94" s="127">
        <f t="shared" si="29"/>
        <v>0</v>
      </c>
      <c r="AP94" s="127">
        <f t="shared" si="29"/>
        <v>0</v>
      </c>
      <c r="AQ94" s="127">
        <f t="shared" si="29"/>
        <v>0</v>
      </c>
      <c r="AR94" s="117">
        <f t="shared" si="23"/>
        <v>0</v>
      </c>
      <c r="AS94" s="207">
        <f t="shared" si="27"/>
        <v>0</v>
      </c>
      <c r="AT94" s="207">
        <f t="shared" si="27"/>
        <v>0</v>
      </c>
      <c r="AU94" s="207">
        <f t="shared" si="27"/>
        <v>0</v>
      </c>
      <c r="AV94" s="207">
        <f t="shared" si="27"/>
        <v>0</v>
      </c>
      <c r="AW94" s="207">
        <f t="shared" si="27"/>
        <v>0</v>
      </c>
      <c r="AX94" s="207">
        <f t="shared" si="27"/>
        <v>0</v>
      </c>
      <c r="AY94" s="207">
        <f t="shared" si="27"/>
        <v>0</v>
      </c>
      <c r="AZ94" s="207">
        <f t="shared" si="27"/>
        <v>0</v>
      </c>
      <c r="BA94" s="207">
        <f t="shared" si="27"/>
        <v>0</v>
      </c>
      <c r="BB94" s="207">
        <f t="shared" si="27"/>
        <v>0</v>
      </c>
      <c r="BC94" s="207">
        <f t="shared" si="27"/>
        <v>0</v>
      </c>
      <c r="BD94" s="207">
        <f t="shared" si="27"/>
        <v>0</v>
      </c>
      <c r="BE94" s="217">
        <f t="shared" si="16"/>
        <v>0</v>
      </c>
    </row>
    <row r="95" spans="1:57" ht="12.9" x14ac:dyDescent="0.5">
      <c r="A95" s="222"/>
      <c r="B95" s="120">
        <f>'MSP Coach Sales'!B49</f>
        <v>0</v>
      </c>
      <c r="C95" s="120">
        <f>'MSP Coach Sales'!C49</f>
        <v>0</v>
      </c>
      <c r="D95" s="120">
        <f>'MSP Coach Sales'!D49</f>
        <v>0</v>
      </c>
      <c r="E95" s="120">
        <f>'MSP Coach Sales'!E49</f>
        <v>0</v>
      </c>
      <c r="F95" s="120">
        <f>'MSP Coach Sales'!F49</f>
        <v>0</v>
      </c>
      <c r="G95" s="206">
        <f>'MSP Coach Sales'!G49</f>
        <v>0</v>
      </c>
      <c r="H95" s="206">
        <f>'MSP Coach Sales'!H49</f>
        <v>0</v>
      </c>
      <c r="I95" s="123">
        <v>13</v>
      </c>
      <c r="J95" s="124">
        <f t="shared" si="21"/>
        <v>0</v>
      </c>
      <c r="K95" s="125">
        <f t="shared" si="22"/>
        <v>0</v>
      </c>
      <c r="L95" s="126"/>
      <c r="M95" s="127">
        <f t="shared" si="28"/>
        <v>0</v>
      </c>
      <c r="N95" s="127">
        <f t="shared" si="28"/>
        <v>0</v>
      </c>
      <c r="O95" s="127">
        <f t="shared" si="28"/>
        <v>0</v>
      </c>
      <c r="P95" s="127">
        <f t="shared" si="28"/>
        <v>0</v>
      </c>
      <c r="Q95" s="127">
        <f t="shared" si="28"/>
        <v>0</v>
      </c>
      <c r="R95" s="127">
        <f t="shared" si="28"/>
        <v>0</v>
      </c>
      <c r="S95" s="127">
        <f t="shared" si="28"/>
        <v>0</v>
      </c>
      <c r="T95" s="127">
        <f t="shared" si="28"/>
        <v>0</v>
      </c>
      <c r="U95" s="127">
        <f t="shared" si="28"/>
        <v>0</v>
      </c>
      <c r="V95" s="127">
        <f t="shared" si="28"/>
        <v>0</v>
      </c>
      <c r="W95" s="127">
        <f t="shared" si="28"/>
        <v>0</v>
      </c>
      <c r="X95" s="127">
        <f t="shared" si="28"/>
        <v>0</v>
      </c>
      <c r="Y95" s="127">
        <f t="shared" si="28"/>
        <v>0</v>
      </c>
      <c r="Z95" s="127">
        <f t="shared" si="28"/>
        <v>0</v>
      </c>
      <c r="AA95" s="127">
        <f t="shared" si="28"/>
        <v>0</v>
      </c>
      <c r="AB95" s="127">
        <f t="shared" si="28"/>
        <v>0</v>
      </c>
      <c r="AC95" s="127">
        <f t="shared" si="29"/>
        <v>0</v>
      </c>
      <c r="AD95" s="127">
        <f t="shared" si="29"/>
        <v>0</v>
      </c>
      <c r="AE95" s="127">
        <f t="shared" si="29"/>
        <v>0</v>
      </c>
      <c r="AF95" s="127">
        <f t="shared" si="29"/>
        <v>0</v>
      </c>
      <c r="AG95" s="127">
        <f t="shared" si="29"/>
        <v>0</v>
      </c>
      <c r="AH95" s="127">
        <f t="shared" si="29"/>
        <v>0</v>
      </c>
      <c r="AI95" s="127">
        <f t="shared" si="29"/>
        <v>0</v>
      </c>
      <c r="AJ95" s="127">
        <f t="shared" si="29"/>
        <v>0</v>
      </c>
      <c r="AK95" s="127">
        <f t="shared" si="29"/>
        <v>0</v>
      </c>
      <c r="AL95" s="127">
        <f t="shared" si="29"/>
        <v>0</v>
      </c>
      <c r="AM95" s="127">
        <f t="shared" si="29"/>
        <v>0</v>
      </c>
      <c r="AN95" s="127">
        <f t="shared" si="29"/>
        <v>0</v>
      </c>
      <c r="AO95" s="127">
        <f t="shared" si="29"/>
        <v>0</v>
      </c>
      <c r="AP95" s="127">
        <f t="shared" si="29"/>
        <v>0</v>
      </c>
      <c r="AQ95" s="127">
        <f t="shared" si="29"/>
        <v>0</v>
      </c>
      <c r="AR95" s="117">
        <f t="shared" si="23"/>
        <v>0</v>
      </c>
      <c r="AS95" s="207">
        <f t="shared" si="27"/>
        <v>0</v>
      </c>
      <c r="AT95" s="207">
        <f t="shared" si="27"/>
        <v>0</v>
      </c>
      <c r="AU95" s="207">
        <f t="shared" si="27"/>
        <v>0</v>
      </c>
      <c r="AV95" s="207">
        <f t="shared" si="27"/>
        <v>0</v>
      </c>
      <c r="AW95" s="207">
        <f t="shared" si="27"/>
        <v>0</v>
      </c>
      <c r="AX95" s="207">
        <f t="shared" si="27"/>
        <v>0</v>
      </c>
      <c r="AY95" s="207">
        <f t="shared" si="27"/>
        <v>0</v>
      </c>
      <c r="AZ95" s="207">
        <f t="shared" si="27"/>
        <v>0</v>
      </c>
      <c r="BA95" s="207">
        <f t="shared" si="27"/>
        <v>0</v>
      </c>
      <c r="BB95" s="207">
        <f t="shared" si="27"/>
        <v>0</v>
      </c>
      <c r="BC95" s="207">
        <f t="shared" si="27"/>
        <v>0</v>
      </c>
      <c r="BD95" s="207">
        <f t="shared" si="27"/>
        <v>0</v>
      </c>
      <c r="BE95" s="217">
        <f t="shared" si="16"/>
        <v>0</v>
      </c>
    </row>
    <row r="96" spans="1:57" ht="12.9" x14ac:dyDescent="0.5">
      <c r="A96" s="222"/>
      <c r="B96" s="120">
        <f>'MSP Coach Sales'!B50</f>
        <v>0</v>
      </c>
      <c r="C96" s="120">
        <f>'MSP Coach Sales'!C50</f>
        <v>0</v>
      </c>
      <c r="D96" s="120">
        <f>'MSP Coach Sales'!D50</f>
        <v>0</v>
      </c>
      <c r="E96" s="120">
        <f>'MSP Coach Sales'!E50</f>
        <v>0</v>
      </c>
      <c r="F96" s="120">
        <f>'MSP Coach Sales'!F50</f>
        <v>0</v>
      </c>
      <c r="G96" s="206">
        <f>'MSP Coach Sales'!G50</f>
        <v>0</v>
      </c>
      <c r="H96" s="206">
        <f>'MSP Coach Sales'!H50</f>
        <v>0</v>
      </c>
      <c r="I96" s="123">
        <v>13</v>
      </c>
      <c r="J96" s="124">
        <f t="shared" si="21"/>
        <v>0</v>
      </c>
      <c r="K96" s="125">
        <f t="shared" si="22"/>
        <v>0</v>
      </c>
      <c r="L96" s="126"/>
      <c r="M96" s="127">
        <f t="shared" si="28"/>
        <v>0</v>
      </c>
      <c r="N96" s="127">
        <f t="shared" si="28"/>
        <v>0</v>
      </c>
      <c r="O96" s="127">
        <f t="shared" si="28"/>
        <v>0</v>
      </c>
      <c r="P96" s="127">
        <f t="shared" si="28"/>
        <v>0</v>
      </c>
      <c r="Q96" s="127">
        <f t="shared" si="28"/>
        <v>0</v>
      </c>
      <c r="R96" s="127">
        <f t="shared" si="28"/>
        <v>0</v>
      </c>
      <c r="S96" s="127">
        <f t="shared" si="28"/>
        <v>0</v>
      </c>
      <c r="T96" s="127">
        <f t="shared" si="28"/>
        <v>0</v>
      </c>
      <c r="U96" s="127">
        <f t="shared" si="28"/>
        <v>0</v>
      </c>
      <c r="V96" s="127">
        <f t="shared" si="28"/>
        <v>0</v>
      </c>
      <c r="W96" s="127">
        <f t="shared" si="28"/>
        <v>0</v>
      </c>
      <c r="X96" s="127">
        <f t="shared" si="28"/>
        <v>0</v>
      </c>
      <c r="Y96" s="127">
        <f t="shared" si="28"/>
        <v>0</v>
      </c>
      <c r="Z96" s="127">
        <f t="shared" si="28"/>
        <v>0</v>
      </c>
      <c r="AA96" s="127">
        <f t="shared" si="28"/>
        <v>0</v>
      </c>
      <c r="AB96" s="127">
        <f t="shared" si="28"/>
        <v>0</v>
      </c>
      <c r="AC96" s="127">
        <f t="shared" si="29"/>
        <v>0</v>
      </c>
      <c r="AD96" s="127">
        <f t="shared" si="29"/>
        <v>0</v>
      </c>
      <c r="AE96" s="127">
        <f t="shared" si="29"/>
        <v>0</v>
      </c>
      <c r="AF96" s="127">
        <f t="shared" si="29"/>
        <v>0</v>
      </c>
      <c r="AG96" s="127">
        <f t="shared" si="29"/>
        <v>0</v>
      </c>
      <c r="AH96" s="127">
        <f t="shared" si="29"/>
        <v>0</v>
      </c>
      <c r="AI96" s="127">
        <f t="shared" si="29"/>
        <v>0</v>
      </c>
      <c r="AJ96" s="127">
        <f t="shared" si="29"/>
        <v>0</v>
      </c>
      <c r="AK96" s="127">
        <f t="shared" si="29"/>
        <v>0</v>
      </c>
      <c r="AL96" s="127">
        <f t="shared" si="29"/>
        <v>0</v>
      </c>
      <c r="AM96" s="127">
        <f t="shared" si="29"/>
        <v>0</v>
      </c>
      <c r="AN96" s="127">
        <f t="shared" si="29"/>
        <v>0</v>
      </c>
      <c r="AO96" s="127">
        <f t="shared" si="29"/>
        <v>0</v>
      </c>
      <c r="AP96" s="127">
        <f t="shared" si="29"/>
        <v>0</v>
      </c>
      <c r="AQ96" s="127">
        <f t="shared" si="29"/>
        <v>0</v>
      </c>
      <c r="AR96" s="117">
        <f t="shared" si="23"/>
        <v>0</v>
      </c>
      <c r="AS96" s="207">
        <f t="shared" si="27"/>
        <v>0</v>
      </c>
      <c r="AT96" s="207">
        <f t="shared" si="27"/>
        <v>0</v>
      </c>
      <c r="AU96" s="207">
        <f t="shared" si="27"/>
        <v>0</v>
      </c>
      <c r="AV96" s="207">
        <f t="shared" si="27"/>
        <v>0</v>
      </c>
      <c r="AW96" s="207">
        <f t="shared" si="27"/>
        <v>0</v>
      </c>
      <c r="AX96" s="207">
        <f t="shared" si="27"/>
        <v>0</v>
      </c>
      <c r="AY96" s="207">
        <f t="shared" si="27"/>
        <v>0</v>
      </c>
      <c r="AZ96" s="207">
        <f t="shared" si="27"/>
        <v>0</v>
      </c>
      <c r="BA96" s="207">
        <f t="shared" si="27"/>
        <v>0</v>
      </c>
      <c r="BB96" s="207">
        <f t="shared" si="27"/>
        <v>0</v>
      </c>
      <c r="BC96" s="207">
        <f t="shared" si="27"/>
        <v>0</v>
      </c>
      <c r="BD96" s="207">
        <f t="shared" si="27"/>
        <v>0</v>
      </c>
      <c r="BE96" s="217">
        <f t="shared" si="16"/>
        <v>0</v>
      </c>
    </row>
    <row r="97" spans="1:57" ht="12.9" x14ac:dyDescent="0.5">
      <c r="A97" s="222"/>
      <c r="B97" s="120">
        <f>'MSP Coach Sales'!B51</f>
        <v>0</v>
      </c>
      <c r="C97" s="120">
        <f>'MSP Coach Sales'!C51</f>
        <v>0</v>
      </c>
      <c r="D97" s="120">
        <f>'MSP Coach Sales'!D51</f>
        <v>0</v>
      </c>
      <c r="E97" s="120">
        <f>'MSP Coach Sales'!E51</f>
        <v>0</v>
      </c>
      <c r="F97" s="120">
        <f>'MSP Coach Sales'!F51</f>
        <v>0</v>
      </c>
      <c r="G97" s="206">
        <f>'MSP Coach Sales'!G51</f>
        <v>0</v>
      </c>
      <c r="H97" s="206">
        <f>'MSP Coach Sales'!H51</f>
        <v>0</v>
      </c>
      <c r="I97" s="123">
        <v>13</v>
      </c>
      <c r="J97" s="124">
        <f t="shared" si="21"/>
        <v>0</v>
      </c>
      <c r="K97" s="125">
        <f t="shared" si="22"/>
        <v>0</v>
      </c>
      <c r="L97" s="126"/>
      <c r="M97" s="127">
        <f t="shared" si="28"/>
        <v>0</v>
      </c>
      <c r="N97" s="127">
        <f t="shared" si="28"/>
        <v>0</v>
      </c>
      <c r="O97" s="127">
        <f t="shared" si="28"/>
        <v>0</v>
      </c>
      <c r="P97" s="127">
        <f t="shared" si="28"/>
        <v>0</v>
      </c>
      <c r="Q97" s="127">
        <f t="shared" si="28"/>
        <v>0</v>
      </c>
      <c r="R97" s="127">
        <f t="shared" si="28"/>
        <v>0</v>
      </c>
      <c r="S97" s="127">
        <f t="shared" si="28"/>
        <v>0</v>
      </c>
      <c r="T97" s="127">
        <f t="shared" si="28"/>
        <v>0</v>
      </c>
      <c r="U97" s="127">
        <f t="shared" si="28"/>
        <v>0</v>
      </c>
      <c r="V97" s="127">
        <f t="shared" si="28"/>
        <v>0</v>
      </c>
      <c r="W97" s="127">
        <f t="shared" si="28"/>
        <v>0</v>
      </c>
      <c r="X97" s="127">
        <f t="shared" si="28"/>
        <v>0</v>
      </c>
      <c r="Y97" s="127">
        <f t="shared" si="28"/>
        <v>0</v>
      </c>
      <c r="Z97" s="127">
        <f t="shared" si="28"/>
        <v>0</v>
      </c>
      <c r="AA97" s="127">
        <f t="shared" si="28"/>
        <v>0</v>
      </c>
      <c r="AB97" s="127">
        <f t="shared" si="28"/>
        <v>0</v>
      </c>
      <c r="AC97" s="127">
        <f t="shared" si="29"/>
        <v>0</v>
      </c>
      <c r="AD97" s="127">
        <f t="shared" si="29"/>
        <v>0</v>
      </c>
      <c r="AE97" s="127">
        <f t="shared" si="29"/>
        <v>0</v>
      </c>
      <c r="AF97" s="127">
        <f t="shared" si="29"/>
        <v>0</v>
      </c>
      <c r="AG97" s="127">
        <f t="shared" si="29"/>
        <v>0</v>
      </c>
      <c r="AH97" s="127">
        <f t="shared" si="29"/>
        <v>0</v>
      </c>
      <c r="AI97" s="127">
        <f t="shared" si="29"/>
        <v>0</v>
      </c>
      <c r="AJ97" s="127">
        <f t="shared" si="29"/>
        <v>0</v>
      </c>
      <c r="AK97" s="127">
        <f t="shared" si="29"/>
        <v>0</v>
      </c>
      <c r="AL97" s="127">
        <f t="shared" si="29"/>
        <v>0</v>
      </c>
      <c r="AM97" s="127">
        <f t="shared" si="29"/>
        <v>0</v>
      </c>
      <c r="AN97" s="127">
        <f t="shared" si="29"/>
        <v>0</v>
      </c>
      <c r="AO97" s="127">
        <f t="shared" si="29"/>
        <v>0</v>
      </c>
      <c r="AP97" s="127">
        <f t="shared" si="29"/>
        <v>0</v>
      </c>
      <c r="AQ97" s="127">
        <f t="shared" si="29"/>
        <v>0</v>
      </c>
      <c r="AR97" s="117">
        <f t="shared" si="23"/>
        <v>0</v>
      </c>
      <c r="AS97" s="207">
        <f t="shared" si="27"/>
        <v>0</v>
      </c>
      <c r="AT97" s="207">
        <f t="shared" si="27"/>
        <v>0</v>
      </c>
      <c r="AU97" s="207">
        <f t="shared" si="27"/>
        <v>0</v>
      </c>
      <c r="AV97" s="207">
        <f t="shared" si="27"/>
        <v>0</v>
      </c>
      <c r="AW97" s="207">
        <f t="shared" si="27"/>
        <v>0</v>
      </c>
      <c r="AX97" s="207">
        <f t="shared" si="27"/>
        <v>0</v>
      </c>
      <c r="AY97" s="207">
        <f t="shared" si="27"/>
        <v>0</v>
      </c>
      <c r="AZ97" s="207">
        <f t="shared" si="27"/>
        <v>0</v>
      </c>
      <c r="BA97" s="207">
        <f t="shared" si="27"/>
        <v>0</v>
      </c>
      <c r="BB97" s="207">
        <f t="shared" si="27"/>
        <v>0</v>
      </c>
      <c r="BC97" s="207">
        <f t="shared" si="27"/>
        <v>0</v>
      </c>
      <c r="BD97" s="207">
        <f t="shared" si="27"/>
        <v>0</v>
      </c>
      <c r="BE97" s="217">
        <f t="shared" si="16"/>
        <v>0</v>
      </c>
    </row>
    <row r="98" spans="1:57" ht="12.9" x14ac:dyDescent="0.5">
      <c r="A98" s="222"/>
      <c r="B98" s="120">
        <f>'MSP Coach Sales'!B52</f>
        <v>0</v>
      </c>
      <c r="C98" s="120">
        <f>'MSP Coach Sales'!C52</f>
        <v>0</v>
      </c>
      <c r="D98" s="120">
        <f>'MSP Coach Sales'!D52</f>
        <v>0</v>
      </c>
      <c r="E98" s="120">
        <f>'MSP Coach Sales'!E52</f>
        <v>0</v>
      </c>
      <c r="F98" s="120">
        <f>'MSP Coach Sales'!F52</f>
        <v>0</v>
      </c>
      <c r="G98" s="206">
        <f>'MSP Coach Sales'!G52</f>
        <v>0</v>
      </c>
      <c r="H98" s="206">
        <f>'MSP Coach Sales'!H52</f>
        <v>0</v>
      </c>
      <c r="I98" s="123">
        <v>13</v>
      </c>
      <c r="J98" s="124">
        <f t="shared" si="21"/>
        <v>0</v>
      </c>
      <c r="K98" s="125">
        <f t="shared" si="22"/>
        <v>0</v>
      </c>
      <c r="L98" s="126"/>
      <c r="M98" s="127">
        <f t="shared" si="28"/>
        <v>0</v>
      </c>
      <c r="N98" s="127">
        <f t="shared" si="28"/>
        <v>0</v>
      </c>
      <c r="O98" s="127">
        <f t="shared" si="28"/>
        <v>0</v>
      </c>
      <c r="P98" s="127">
        <f t="shared" si="28"/>
        <v>0</v>
      </c>
      <c r="Q98" s="127">
        <f t="shared" si="28"/>
        <v>0</v>
      </c>
      <c r="R98" s="127">
        <f t="shared" si="28"/>
        <v>0</v>
      </c>
      <c r="S98" s="127">
        <f t="shared" si="28"/>
        <v>0</v>
      </c>
      <c r="T98" s="127">
        <f t="shared" si="28"/>
        <v>0</v>
      </c>
      <c r="U98" s="127">
        <f t="shared" si="28"/>
        <v>0</v>
      </c>
      <c r="V98" s="127">
        <f t="shared" si="28"/>
        <v>0</v>
      </c>
      <c r="W98" s="127">
        <f t="shared" si="28"/>
        <v>0</v>
      </c>
      <c r="X98" s="127">
        <f t="shared" si="28"/>
        <v>0</v>
      </c>
      <c r="Y98" s="127">
        <f t="shared" si="28"/>
        <v>0</v>
      </c>
      <c r="Z98" s="127">
        <f t="shared" si="28"/>
        <v>0</v>
      </c>
      <c r="AA98" s="127">
        <f t="shared" si="28"/>
        <v>0</v>
      </c>
      <c r="AB98" s="127">
        <f t="shared" si="28"/>
        <v>0</v>
      </c>
      <c r="AC98" s="127">
        <f t="shared" si="29"/>
        <v>0</v>
      </c>
      <c r="AD98" s="127">
        <f t="shared" si="29"/>
        <v>0</v>
      </c>
      <c r="AE98" s="127">
        <f t="shared" si="29"/>
        <v>0</v>
      </c>
      <c r="AF98" s="127">
        <f t="shared" si="29"/>
        <v>0</v>
      </c>
      <c r="AG98" s="127">
        <f t="shared" si="29"/>
        <v>0</v>
      </c>
      <c r="AH98" s="127">
        <f t="shared" si="29"/>
        <v>0</v>
      </c>
      <c r="AI98" s="127">
        <f t="shared" si="29"/>
        <v>0</v>
      </c>
      <c r="AJ98" s="127">
        <f t="shared" si="29"/>
        <v>0</v>
      </c>
      <c r="AK98" s="127">
        <f t="shared" si="29"/>
        <v>0</v>
      </c>
      <c r="AL98" s="127">
        <f t="shared" si="29"/>
        <v>0</v>
      </c>
      <c r="AM98" s="127">
        <f t="shared" si="29"/>
        <v>0</v>
      </c>
      <c r="AN98" s="127">
        <f t="shared" si="29"/>
        <v>0</v>
      </c>
      <c r="AO98" s="127">
        <f t="shared" si="29"/>
        <v>0</v>
      </c>
      <c r="AP98" s="127">
        <f t="shared" si="29"/>
        <v>0</v>
      </c>
      <c r="AQ98" s="127">
        <f t="shared" si="29"/>
        <v>0</v>
      </c>
      <c r="AR98" s="117">
        <f t="shared" si="23"/>
        <v>0</v>
      </c>
      <c r="AS98" s="207">
        <f t="shared" si="27"/>
        <v>0</v>
      </c>
      <c r="AT98" s="207">
        <f t="shared" si="27"/>
        <v>0</v>
      </c>
      <c r="AU98" s="207">
        <f t="shared" si="27"/>
        <v>0</v>
      </c>
      <c r="AV98" s="207">
        <f t="shared" si="27"/>
        <v>0</v>
      </c>
      <c r="AW98" s="207">
        <f t="shared" si="27"/>
        <v>0</v>
      </c>
      <c r="AX98" s="207">
        <f t="shared" si="27"/>
        <v>0</v>
      </c>
      <c r="AY98" s="207">
        <f t="shared" si="27"/>
        <v>0</v>
      </c>
      <c r="AZ98" s="207">
        <f t="shared" si="27"/>
        <v>0</v>
      </c>
      <c r="BA98" s="207">
        <f t="shared" si="27"/>
        <v>0</v>
      </c>
      <c r="BB98" s="207">
        <f t="shared" si="27"/>
        <v>0</v>
      </c>
      <c r="BC98" s="207">
        <f t="shared" si="27"/>
        <v>0</v>
      </c>
      <c r="BD98" s="207">
        <f t="shared" si="27"/>
        <v>0</v>
      </c>
      <c r="BE98" s="217">
        <f t="shared" si="16"/>
        <v>0</v>
      </c>
    </row>
    <row r="99" spans="1:57" ht="12.9" x14ac:dyDescent="0.5">
      <c r="A99" s="222"/>
      <c r="B99" s="120">
        <f>'MSP Coach Sales'!B53</f>
        <v>0</v>
      </c>
      <c r="C99" s="120">
        <f>'MSP Coach Sales'!C53</f>
        <v>0</v>
      </c>
      <c r="D99" s="120">
        <f>'MSP Coach Sales'!D53</f>
        <v>0</v>
      </c>
      <c r="E99" s="120">
        <f>'MSP Coach Sales'!E53</f>
        <v>0</v>
      </c>
      <c r="F99" s="120">
        <f>'MSP Coach Sales'!F53</f>
        <v>0</v>
      </c>
      <c r="G99" s="206">
        <f>'MSP Coach Sales'!G53</f>
        <v>0</v>
      </c>
      <c r="H99" s="206">
        <f>'MSP Coach Sales'!H53</f>
        <v>0</v>
      </c>
      <c r="I99" s="123">
        <v>13</v>
      </c>
      <c r="J99" s="124">
        <f t="shared" si="21"/>
        <v>0</v>
      </c>
      <c r="K99" s="125">
        <f t="shared" si="22"/>
        <v>0</v>
      </c>
      <c r="L99" s="126"/>
      <c r="M99" s="127">
        <f t="shared" si="28"/>
        <v>0</v>
      </c>
      <c r="N99" s="127">
        <f t="shared" si="28"/>
        <v>0</v>
      </c>
      <c r="O99" s="127">
        <f t="shared" si="28"/>
        <v>0</v>
      </c>
      <c r="P99" s="127">
        <f t="shared" si="28"/>
        <v>0</v>
      </c>
      <c r="Q99" s="127">
        <f t="shared" si="28"/>
        <v>0</v>
      </c>
      <c r="R99" s="127">
        <f t="shared" si="28"/>
        <v>0</v>
      </c>
      <c r="S99" s="127">
        <f t="shared" si="28"/>
        <v>0</v>
      </c>
      <c r="T99" s="127">
        <f t="shared" si="28"/>
        <v>0</v>
      </c>
      <c r="U99" s="127">
        <f t="shared" si="28"/>
        <v>0</v>
      </c>
      <c r="V99" s="127">
        <f t="shared" si="28"/>
        <v>0</v>
      </c>
      <c r="W99" s="127">
        <f t="shared" si="28"/>
        <v>0</v>
      </c>
      <c r="X99" s="127">
        <f t="shared" si="28"/>
        <v>0</v>
      </c>
      <c r="Y99" s="127">
        <f t="shared" si="28"/>
        <v>0</v>
      </c>
      <c r="Z99" s="127">
        <f t="shared" si="28"/>
        <v>0</v>
      </c>
      <c r="AA99" s="127">
        <f t="shared" si="28"/>
        <v>0</v>
      </c>
      <c r="AB99" s="127">
        <f t="shared" si="28"/>
        <v>0</v>
      </c>
      <c r="AC99" s="127">
        <f t="shared" si="29"/>
        <v>0</v>
      </c>
      <c r="AD99" s="127">
        <f t="shared" si="29"/>
        <v>0</v>
      </c>
      <c r="AE99" s="127">
        <f t="shared" si="29"/>
        <v>0</v>
      </c>
      <c r="AF99" s="127">
        <f t="shared" si="29"/>
        <v>0</v>
      </c>
      <c r="AG99" s="127">
        <f t="shared" si="29"/>
        <v>0</v>
      </c>
      <c r="AH99" s="127">
        <f t="shared" si="29"/>
        <v>0</v>
      </c>
      <c r="AI99" s="127">
        <f t="shared" si="29"/>
        <v>0</v>
      </c>
      <c r="AJ99" s="127">
        <f t="shared" si="29"/>
        <v>0</v>
      </c>
      <c r="AK99" s="127">
        <f t="shared" si="29"/>
        <v>0</v>
      </c>
      <c r="AL99" s="127">
        <f t="shared" si="29"/>
        <v>0</v>
      </c>
      <c r="AM99" s="127">
        <f t="shared" si="29"/>
        <v>0</v>
      </c>
      <c r="AN99" s="127">
        <f t="shared" si="29"/>
        <v>0</v>
      </c>
      <c r="AO99" s="127">
        <f t="shared" si="29"/>
        <v>0</v>
      </c>
      <c r="AP99" s="127">
        <f t="shared" si="29"/>
        <v>0</v>
      </c>
      <c r="AQ99" s="127">
        <f t="shared" si="29"/>
        <v>0</v>
      </c>
      <c r="AR99" s="117">
        <f t="shared" si="23"/>
        <v>0</v>
      </c>
      <c r="AS99" s="207">
        <f t="shared" si="27"/>
        <v>0</v>
      </c>
      <c r="AT99" s="207">
        <f t="shared" si="27"/>
        <v>0</v>
      </c>
      <c r="AU99" s="207">
        <f t="shared" si="27"/>
        <v>0</v>
      </c>
      <c r="AV99" s="207">
        <f t="shared" si="27"/>
        <v>0</v>
      </c>
      <c r="AW99" s="207">
        <f t="shared" si="27"/>
        <v>0</v>
      </c>
      <c r="AX99" s="207">
        <f t="shared" si="27"/>
        <v>0</v>
      </c>
      <c r="AY99" s="207">
        <f t="shared" si="27"/>
        <v>0</v>
      </c>
      <c r="AZ99" s="207">
        <f t="shared" si="27"/>
        <v>0</v>
      </c>
      <c r="BA99" s="207">
        <f t="shared" si="27"/>
        <v>0</v>
      </c>
      <c r="BB99" s="207">
        <f t="shared" si="27"/>
        <v>0</v>
      </c>
      <c r="BC99" s="207">
        <f t="shared" si="27"/>
        <v>0</v>
      </c>
      <c r="BD99" s="207">
        <f t="shared" si="27"/>
        <v>0</v>
      </c>
      <c r="BE99" s="217">
        <f t="shared" si="16"/>
        <v>0</v>
      </c>
    </row>
    <row r="100" spans="1:57" ht="12.9" x14ac:dyDescent="0.5">
      <c r="A100" s="222"/>
      <c r="B100" s="120">
        <f>'MSP Coach Sales'!B54</f>
        <v>0</v>
      </c>
      <c r="C100" s="120">
        <f>'MSP Coach Sales'!C54</f>
        <v>0</v>
      </c>
      <c r="D100" s="120">
        <f>'MSP Coach Sales'!D54</f>
        <v>0</v>
      </c>
      <c r="E100" s="120">
        <f>'MSP Coach Sales'!E54</f>
        <v>0</v>
      </c>
      <c r="F100" s="120">
        <f>'MSP Coach Sales'!F54</f>
        <v>0</v>
      </c>
      <c r="G100" s="206">
        <f>'MSP Coach Sales'!G54</f>
        <v>0</v>
      </c>
      <c r="H100" s="206">
        <f>'MSP Coach Sales'!H54</f>
        <v>0</v>
      </c>
      <c r="I100" s="123">
        <v>13</v>
      </c>
      <c r="J100" s="124">
        <f t="shared" si="21"/>
        <v>0</v>
      </c>
      <c r="K100" s="125">
        <f t="shared" si="22"/>
        <v>0</v>
      </c>
      <c r="L100" s="126"/>
      <c r="M100" s="127">
        <f t="shared" si="28"/>
        <v>0</v>
      </c>
      <c r="N100" s="127">
        <f t="shared" si="28"/>
        <v>0</v>
      </c>
      <c r="O100" s="127">
        <f t="shared" si="28"/>
        <v>0</v>
      </c>
      <c r="P100" s="127">
        <f t="shared" si="28"/>
        <v>0</v>
      </c>
      <c r="Q100" s="127">
        <f t="shared" si="28"/>
        <v>0</v>
      </c>
      <c r="R100" s="127">
        <f t="shared" si="28"/>
        <v>0</v>
      </c>
      <c r="S100" s="127">
        <f t="shared" si="28"/>
        <v>0</v>
      </c>
      <c r="T100" s="127">
        <f t="shared" si="28"/>
        <v>0</v>
      </c>
      <c r="U100" s="127">
        <f t="shared" si="28"/>
        <v>0</v>
      </c>
      <c r="V100" s="127">
        <f t="shared" si="28"/>
        <v>0</v>
      </c>
      <c r="W100" s="127">
        <f t="shared" si="28"/>
        <v>0</v>
      </c>
      <c r="X100" s="127">
        <f t="shared" si="28"/>
        <v>0</v>
      </c>
      <c r="Y100" s="127">
        <f t="shared" si="28"/>
        <v>0</v>
      </c>
      <c r="Z100" s="127">
        <f t="shared" si="28"/>
        <v>0</v>
      </c>
      <c r="AA100" s="127">
        <f t="shared" si="28"/>
        <v>0</v>
      </c>
      <c r="AB100" s="127">
        <f t="shared" si="28"/>
        <v>0</v>
      </c>
      <c r="AC100" s="127">
        <f t="shared" si="29"/>
        <v>0</v>
      </c>
      <c r="AD100" s="127">
        <f t="shared" si="29"/>
        <v>0</v>
      </c>
      <c r="AE100" s="127">
        <f t="shared" si="29"/>
        <v>0</v>
      </c>
      <c r="AF100" s="127">
        <f t="shared" si="29"/>
        <v>0</v>
      </c>
      <c r="AG100" s="127">
        <f t="shared" si="29"/>
        <v>0</v>
      </c>
      <c r="AH100" s="127">
        <f t="shared" si="29"/>
        <v>0</v>
      </c>
      <c r="AI100" s="127">
        <f t="shared" si="29"/>
        <v>0</v>
      </c>
      <c r="AJ100" s="127">
        <f t="shared" si="29"/>
        <v>0</v>
      </c>
      <c r="AK100" s="127">
        <f t="shared" si="29"/>
        <v>0</v>
      </c>
      <c r="AL100" s="127">
        <f t="shared" si="29"/>
        <v>0</v>
      </c>
      <c r="AM100" s="127">
        <f t="shared" si="29"/>
        <v>0</v>
      </c>
      <c r="AN100" s="127">
        <f t="shared" si="29"/>
        <v>0</v>
      </c>
      <c r="AO100" s="127">
        <f t="shared" si="29"/>
        <v>0</v>
      </c>
      <c r="AP100" s="127">
        <f t="shared" si="29"/>
        <v>0</v>
      </c>
      <c r="AQ100" s="127">
        <f t="shared" si="29"/>
        <v>0</v>
      </c>
      <c r="AR100" s="117">
        <f t="shared" si="23"/>
        <v>0</v>
      </c>
      <c r="AS100" s="207">
        <f t="shared" si="27"/>
        <v>0</v>
      </c>
      <c r="AT100" s="207">
        <f t="shared" si="27"/>
        <v>0</v>
      </c>
      <c r="AU100" s="207">
        <f t="shared" si="27"/>
        <v>0</v>
      </c>
      <c r="AV100" s="207">
        <f t="shared" si="27"/>
        <v>0</v>
      </c>
      <c r="AW100" s="207">
        <f t="shared" si="27"/>
        <v>0</v>
      </c>
      <c r="AX100" s="207">
        <f t="shared" si="27"/>
        <v>0</v>
      </c>
      <c r="AY100" s="207">
        <f t="shared" si="27"/>
        <v>0</v>
      </c>
      <c r="AZ100" s="207">
        <f t="shared" si="27"/>
        <v>0</v>
      </c>
      <c r="BA100" s="207">
        <f t="shared" si="27"/>
        <v>0</v>
      </c>
      <c r="BB100" s="207">
        <f t="shared" si="27"/>
        <v>0</v>
      </c>
      <c r="BC100" s="207">
        <f t="shared" si="27"/>
        <v>0</v>
      </c>
      <c r="BD100" s="207">
        <f t="shared" si="27"/>
        <v>0</v>
      </c>
      <c r="BE100" s="217">
        <f t="shared" si="16"/>
        <v>0</v>
      </c>
    </row>
    <row r="101" spans="1:57" ht="12.9" x14ac:dyDescent="0.5">
      <c r="B101" s="123"/>
      <c r="C101" s="123"/>
      <c r="D101" s="123"/>
      <c r="E101" s="149"/>
      <c r="F101" s="149"/>
      <c r="G101" s="122">
        <f t="shared" ref="G101:G164" si="30">F101-E101</f>
        <v>0</v>
      </c>
      <c r="H101" s="123"/>
      <c r="I101" s="123"/>
      <c r="J101" s="124"/>
      <c r="K101" s="125">
        <f t="shared" si="22"/>
        <v>0</v>
      </c>
      <c r="L101" s="126"/>
      <c r="M101" s="127">
        <f t="shared" si="28"/>
        <v>0</v>
      </c>
      <c r="N101" s="127">
        <f t="shared" si="28"/>
        <v>0</v>
      </c>
      <c r="O101" s="127">
        <f t="shared" si="28"/>
        <v>0</v>
      </c>
      <c r="P101" s="127">
        <f t="shared" si="28"/>
        <v>0</v>
      </c>
      <c r="Q101" s="127">
        <f t="shared" si="28"/>
        <v>0</v>
      </c>
      <c r="R101" s="127">
        <f t="shared" si="28"/>
        <v>0</v>
      </c>
      <c r="S101" s="127">
        <f t="shared" si="28"/>
        <v>0</v>
      </c>
      <c r="T101" s="127">
        <f t="shared" si="28"/>
        <v>0</v>
      </c>
      <c r="U101" s="127">
        <f t="shared" si="28"/>
        <v>0</v>
      </c>
      <c r="V101" s="127">
        <f t="shared" si="28"/>
        <v>0</v>
      </c>
      <c r="W101" s="127">
        <f t="shared" si="28"/>
        <v>0</v>
      </c>
      <c r="X101" s="127">
        <f t="shared" si="28"/>
        <v>0</v>
      </c>
      <c r="Y101" s="127">
        <f t="shared" si="28"/>
        <v>0</v>
      </c>
      <c r="Z101" s="127">
        <f t="shared" si="28"/>
        <v>0</v>
      </c>
      <c r="AA101" s="127">
        <f t="shared" si="28"/>
        <v>0</v>
      </c>
      <c r="AB101" s="127">
        <f t="shared" si="28"/>
        <v>0</v>
      </c>
      <c r="AC101" s="127">
        <f t="shared" si="29"/>
        <v>0</v>
      </c>
      <c r="AD101" s="127">
        <f t="shared" si="29"/>
        <v>0</v>
      </c>
      <c r="AE101" s="127">
        <f t="shared" si="29"/>
        <v>0</v>
      </c>
      <c r="AF101" s="127">
        <f t="shared" si="29"/>
        <v>0</v>
      </c>
      <c r="AG101" s="127">
        <f t="shared" si="29"/>
        <v>0</v>
      </c>
      <c r="AH101" s="127">
        <f t="shared" si="29"/>
        <v>0</v>
      </c>
      <c r="AI101" s="127">
        <f t="shared" si="29"/>
        <v>0</v>
      </c>
      <c r="AJ101" s="127">
        <f t="shared" si="29"/>
        <v>0</v>
      </c>
      <c r="AK101" s="127">
        <f t="shared" si="29"/>
        <v>0</v>
      </c>
      <c r="AL101" s="127">
        <f t="shared" si="29"/>
        <v>0</v>
      </c>
      <c r="AM101" s="127">
        <f t="shared" si="29"/>
        <v>0</v>
      </c>
      <c r="AN101" s="127">
        <f t="shared" si="29"/>
        <v>0</v>
      </c>
      <c r="AO101" s="127">
        <f t="shared" si="29"/>
        <v>0</v>
      </c>
      <c r="AP101" s="127">
        <f t="shared" si="29"/>
        <v>0</v>
      </c>
      <c r="AQ101" s="127">
        <f t="shared" si="29"/>
        <v>0</v>
      </c>
      <c r="AR101" s="117">
        <f t="shared" si="23"/>
        <v>0</v>
      </c>
      <c r="AS101" s="207">
        <f t="shared" si="27"/>
        <v>0</v>
      </c>
      <c r="AT101" s="207">
        <f t="shared" si="27"/>
        <v>0</v>
      </c>
      <c r="AU101" s="207">
        <f t="shared" si="27"/>
        <v>0</v>
      </c>
      <c r="AV101" s="207">
        <f t="shared" si="27"/>
        <v>0</v>
      </c>
      <c r="AW101" s="207">
        <f t="shared" si="27"/>
        <v>0</v>
      </c>
      <c r="AX101" s="207">
        <f t="shared" si="27"/>
        <v>0</v>
      </c>
      <c r="AY101" s="207">
        <f t="shared" si="27"/>
        <v>0</v>
      </c>
      <c r="AZ101" s="207">
        <f t="shared" si="27"/>
        <v>0</v>
      </c>
      <c r="BA101" s="207">
        <f t="shared" si="27"/>
        <v>0</v>
      </c>
      <c r="BB101" s="207">
        <f t="shared" si="27"/>
        <v>0</v>
      </c>
      <c r="BC101" s="207">
        <f t="shared" si="27"/>
        <v>0</v>
      </c>
      <c r="BD101" s="207">
        <f t="shared" si="27"/>
        <v>0</v>
      </c>
      <c r="BE101" s="217">
        <f t="shared" si="16"/>
        <v>0</v>
      </c>
    </row>
    <row r="102" spans="1:57" ht="12.9" hidden="1" x14ac:dyDescent="0.5">
      <c r="B102" s="123"/>
      <c r="C102" s="123"/>
      <c r="D102" s="123"/>
      <c r="E102" s="149"/>
      <c r="F102" s="149"/>
      <c r="G102" s="122">
        <f t="shared" si="30"/>
        <v>0</v>
      </c>
      <c r="H102" s="123"/>
      <c r="I102" s="123"/>
      <c r="J102" s="124"/>
      <c r="K102" s="125">
        <f t="shared" si="22"/>
        <v>0</v>
      </c>
      <c r="L102" s="126"/>
      <c r="M102" s="127">
        <f t="shared" si="28"/>
        <v>0</v>
      </c>
      <c r="N102" s="127">
        <f t="shared" si="28"/>
        <v>0</v>
      </c>
      <c r="O102" s="127">
        <f t="shared" si="28"/>
        <v>0</v>
      </c>
      <c r="P102" s="127">
        <f t="shared" si="28"/>
        <v>0</v>
      </c>
      <c r="Q102" s="127">
        <f t="shared" si="28"/>
        <v>0</v>
      </c>
      <c r="R102" s="127">
        <f t="shared" si="28"/>
        <v>0</v>
      </c>
      <c r="S102" s="127">
        <f t="shared" si="28"/>
        <v>0</v>
      </c>
      <c r="T102" s="127">
        <f t="shared" si="28"/>
        <v>0</v>
      </c>
      <c r="U102" s="127">
        <f t="shared" si="28"/>
        <v>0</v>
      </c>
      <c r="V102" s="127">
        <f t="shared" si="28"/>
        <v>0</v>
      </c>
      <c r="W102" s="127">
        <f t="shared" si="28"/>
        <v>0</v>
      </c>
      <c r="X102" s="127">
        <f t="shared" si="28"/>
        <v>0</v>
      </c>
      <c r="Y102" s="127">
        <f t="shared" si="28"/>
        <v>0</v>
      </c>
      <c r="Z102" s="127">
        <f t="shared" si="28"/>
        <v>0</v>
      </c>
      <c r="AA102" s="127">
        <f t="shared" si="28"/>
        <v>0</v>
      </c>
      <c r="AB102" s="127">
        <f t="shared" si="28"/>
        <v>0</v>
      </c>
      <c r="AC102" s="127">
        <f t="shared" si="29"/>
        <v>0</v>
      </c>
      <c r="AD102" s="127">
        <f t="shared" si="29"/>
        <v>0</v>
      </c>
      <c r="AE102" s="127">
        <f t="shared" si="29"/>
        <v>0</v>
      </c>
      <c r="AF102" s="127">
        <f t="shared" si="29"/>
        <v>0</v>
      </c>
      <c r="AG102" s="127">
        <f t="shared" si="29"/>
        <v>0</v>
      </c>
      <c r="AH102" s="127">
        <f t="shared" si="29"/>
        <v>0</v>
      </c>
      <c r="AI102" s="127">
        <f t="shared" si="29"/>
        <v>0</v>
      </c>
      <c r="AJ102" s="127">
        <f t="shared" si="29"/>
        <v>0</v>
      </c>
      <c r="AK102" s="127">
        <f t="shared" si="29"/>
        <v>0</v>
      </c>
      <c r="AL102" s="127">
        <f t="shared" si="29"/>
        <v>0</v>
      </c>
      <c r="AM102" s="127">
        <f t="shared" si="29"/>
        <v>0</v>
      </c>
      <c r="AN102" s="127">
        <f t="shared" si="29"/>
        <v>0</v>
      </c>
      <c r="AO102" s="127">
        <f t="shared" si="29"/>
        <v>0</v>
      </c>
      <c r="AP102" s="127">
        <f t="shared" si="29"/>
        <v>0</v>
      </c>
      <c r="AQ102" s="127">
        <f t="shared" si="29"/>
        <v>0</v>
      </c>
      <c r="AR102" s="117">
        <f t="shared" si="23"/>
        <v>0</v>
      </c>
    </row>
    <row r="103" spans="1:57" ht="12.9" hidden="1" x14ac:dyDescent="0.5">
      <c r="B103" s="123"/>
      <c r="C103" s="123"/>
      <c r="D103" s="123"/>
      <c r="E103" s="149"/>
      <c r="F103" s="149"/>
      <c r="G103" s="122">
        <f t="shared" si="30"/>
        <v>0</v>
      </c>
      <c r="H103" s="123"/>
      <c r="I103" s="123"/>
      <c r="J103" s="124"/>
      <c r="K103" s="125">
        <f t="shared" si="22"/>
        <v>0</v>
      </c>
      <c r="L103" s="126"/>
      <c r="M103" s="127">
        <f t="shared" si="28"/>
        <v>0</v>
      </c>
      <c r="N103" s="127">
        <f t="shared" si="28"/>
        <v>0</v>
      </c>
      <c r="O103" s="127">
        <f t="shared" si="28"/>
        <v>0</v>
      </c>
      <c r="P103" s="127">
        <f t="shared" si="28"/>
        <v>0</v>
      </c>
      <c r="Q103" s="127">
        <f t="shared" si="28"/>
        <v>0</v>
      </c>
      <c r="R103" s="127">
        <f t="shared" si="28"/>
        <v>0</v>
      </c>
      <c r="S103" s="127">
        <f t="shared" si="28"/>
        <v>0</v>
      </c>
      <c r="T103" s="127">
        <f t="shared" si="28"/>
        <v>0</v>
      </c>
      <c r="U103" s="127">
        <f t="shared" si="28"/>
        <v>0</v>
      </c>
      <c r="V103" s="127">
        <f t="shared" si="28"/>
        <v>0</v>
      </c>
      <c r="W103" s="127">
        <f t="shared" si="28"/>
        <v>0</v>
      </c>
      <c r="X103" s="127">
        <f t="shared" si="28"/>
        <v>0</v>
      </c>
      <c r="Y103" s="127">
        <f t="shared" si="28"/>
        <v>0</v>
      </c>
      <c r="Z103" s="127">
        <f t="shared" si="28"/>
        <v>0</v>
      </c>
      <c r="AA103" s="127">
        <f t="shared" si="28"/>
        <v>0</v>
      </c>
      <c r="AB103" s="127">
        <f t="shared" si="28"/>
        <v>0</v>
      </c>
      <c r="AC103" s="127">
        <f t="shared" si="29"/>
        <v>0</v>
      </c>
      <c r="AD103" s="127">
        <f t="shared" si="29"/>
        <v>0</v>
      </c>
      <c r="AE103" s="127">
        <f t="shared" si="29"/>
        <v>0</v>
      </c>
      <c r="AF103" s="127">
        <f t="shared" si="29"/>
        <v>0</v>
      </c>
      <c r="AG103" s="127">
        <f t="shared" si="29"/>
        <v>0</v>
      </c>
      <c r="AH103" s="127">
        <f t="shared" si="29"/>
        <v>0</v>
      </c>
      <c r="AI103" s="127">
        <f t="shared" si="29"/>
        <v>0</v>
      </c>
      <c r="AJ103" s="127">
        <f t="shared" si="29"/>
        <v>0</v>
      </c>
      <c r="AK103" s="127">
        <f t="shared" si="29"/>
        <v>0</v>
      </c>
      <c r="AL103" s="127">
        <f t="shared" si="29"/>
        <v>0</v>
      </c>
      <c r="AM103" s="127">
        <f t="shared" si="29"/>
        <v>0</v>
      </c>
      <c r="AN103" s="127">
        <f t="shared" si="29"/>
        <v>0</v>
      </c>
      <c r="AO103" s="127">
        <f t="shared" si="29"/>
        <v>0</v>
      </c>
      <c r="AP103" s="127">
        <f t="shared" si="29"/>
        <v>0</v>
      </c>
      <c r="AQ103" s="127">
        <f t="shared" si="29"/>
        <v>0</v>
      </c>
      <c r="AR103" s="117">
        <f t="shared" si="23"/>
        <v>0</v>
      </c>
    </row>
    <row r="104" spans="1:57" ht="12.9" hidden="1" x14ac:dyDescent="0.5">
      <c r="B104" s="123"/>
      <c r="C104" s="123"/>
      <c r="D104" s="123"/>
      <c r="E104" s="149"/>
      <c r="F104" s="149"/>
      <c r="G104" s="122">
        <f t="shared" si="30"/>
        <v>0</v>
      </c>
      <c r="H104" s="123"/>
      <c r="I104" s="123"/>
      <c r="J104" s="124"/>
      <c r="K104" s="125">
        <f t="shared" si="22"/>
        <v>0</v>
      </c>
      <c r="L104" s="126"/>
      <c r="M104" s="127">
        <f t="shared" si="28"/>
        <v>0</v>
      </c>
      <c r="N104" s="127">
        <f t="shared" si="28"/>
        <v>0</v>
      </c>
      <c r="O104" s="127">
        <f t="shared" si="28"/>
        <v>0</v>
      </c>
      <c r="P104" s="127">
        <f t="shared" si="28"/>
        <v>0</v>
      </c>
      <c r="Q104" s="127">
        <f t="shared" si="28"/>
        <v>0</v>
      </c>
      <c r="R104" s="127">
        <f t="shared" si="28"/>
        <v>0</v>
      </c>
      <c r="S104" s="127">
        <f t="shared" si="28"/>
        <v>0</v>
      </c>
      <c r="T104" s="127">
        <f t="shared" si="28"/>
        <v>0</v>
      </c>
      <c r="U104" s="127">
        <f t="shared" si="28"/>
        <v>0</v>
      </c>
      <c r="V104" s="127">
        <f t="shared" si="28"/>
        <v>0</v>
      </c>
      <c r="W104" s="127">
        <f t="shared" si="28"/>
        <v>0</v>
      </c>
      <c r="X104" s="127">
        <f t="shared" si="28"/>
        <v>0</v>
      </c>
      <c r="Y104" s="127">
        <f t="shared" si="28"/>
        <v>0</v>
      </c>
      <c r="Z104" s="127">
        <f t="shared" si="28"/>
        <v>0</v>
      </c>
      <c r="AA104" s="127">
        <f t="shared" si="28"/>
        <v>0</v>
      </c>
      <c r="AB104" s="127">
        <f t="shared" si="28"/>
        <v>0</v>
      </c>
      <c r="AC104" s="127">
        <f t="shared" si="29"/>
        <v>0</v>
      </c>
      <c r="AD104" s="127">
        <f t="shared" si="29"/>
        <v>0</v>
      </c>
      <c r="AE104" s="127">
        <f t="shared" si="29"/>
        <v>0</v>
      </c>
      <c r="AF104" s="127">
        <f t="shared" si="29"/>
        <v>0</v>
      </c>
      <c r="AG104" s="127">
        <f t="shared" si="29"/>
        <v>0</v>
      </c>
      <c r="AH104" s="127">
        <f t="shared" si="29"/>
        <v>0</v>
      </c>
      <c r="AI104" s="127">
        <f t="shared" si="29"/>
        <v>0</v>
      </c>
      <c r="AJ104" s="127">
        <f t="shared" si="29"/>
        <v>0</v>
      </c>
      <c r="AK104" s="127">
        <f t="shared" si="29"/>
        <v>0</v>
      </c>
      <c r="AL104" s="127">
        <f t="shared" si="29"/>
        <v>0</v>
      </c>
      <c r="AM104" s="127">
        <f t="shared" si="29"/>
        <v>0</v>
      </c>
      <c r="AN104" s="127">
        <f t="shared" si="29"/>
        <v>0</v>
      </c>
      <c r="AO104" s="127">
        <f t="shared" si="29"/>
        <v>0</v>
      </c>
      <c r="AP104" s="127">
        <f t="shared" si="29"/>
        <v>0</v>
      </c>
      <c r="AQ104" s="127">
        <f t="shared" si="29"/>
        <v>0</v>
      </c>
      <c r="AR104" s="117">
        <f t="shared" si="23"/>
        <v>0</v>
      </c>
    </row>
    <row r="105" spans="1:57" ht="12.9" hidden="1" x14ac:dyDescent="0.5">
      <c r="B105" s="123"/>
      <c r="C105" s="123"/>
      <c r="D105" s="123"/>
      <c r="E105" s="149"/>
      <c r="F105" s="149"/>
      <c r="G105" s="122">
        <f t="shared" si="30"/>
        <v>0</v>
      </c>
      <c r="H105" s="123"/>
      <c r="I105" s="123"/>
      <c r="J105" s="124"/>
      <c r="K105" s="125">
        <f t="shared" si="22"/>
        <v>0</v>
      </c>
      <c r="L105" s="126"/>
      <c r="M105" s="127">
        <f t="shared" si="28"/>
        <v>0</v>
      </c>
      <c r="N105" s="127">
        <f t="shared" si="28"/>
        <v>0</v>
      </c>
      <c r="O105" s="127">
        <f t="shared" si="28"/>
        <v>0</v>
      </c>
      <c r="P105" s="127">
        <f t="shared" si="28"/>
        <v>0</v>
      </c>
      <c r="Q105" s="127">
        <f t="shared" si="28"/>
        <v>0</v>
      </c>
      <c r="R105" s="127">
        <f t="shared" si="28"/>
        <v>0</v>
      </c>
      <c r="S105" s="127">
        <f t="shared" si="28"/>
        <v>0</v>
      </c>
      <c r="T105" s="127">
        <f t="shared" si="28"/>
        <v>0</v>
      </c>
      <c r="U105" s="127">
        <f t="shared" si="28"/>
        <v>0</v>
      </c>
      <c r="V105" s="127">
        <f t="shared" si="28"/>
        <v>0</v>
      </c>
      <c r="W105" s="127">
        <f t="shared" si="28"/>
        <v>0</v>
      </c>
      <c r="X105" s="127">
        <f t="shared" si="28"/>
        <v>0</v>
      </c>
      <c r="Y105" s="127">
        <f t="shared" si="28"/>
        <v>0</v>
      </c>
      <c r="Z105" s="127">
        <f t="shared" si="28"/>
        <v>0</v>
      </c>
      <c r="AA105" s="127">
        <f t="shared" si="28"/>
        <v>0</v>
      </c>
      <c r="AB105" s="127">
        <f t="shared" si="28"/>
        <v>0</v>
      </c>
      <c r="AC105" s="127">
        <f t="shared" si="29"/>
        <v>0</v>
      </c>
      <c r="AD105" s="127">
        <f t="shared" si="29"/>
        <v>0</v>
      </c>
      <c r="AE105" s="127">
        <f t="shared" si="29"/>
        <v>0</v>
      </c>
      <c r="AF105" s="127">
        <f t="shared" si="29"/>
        <v>0</v>
      </c>
      <c r="AG105" s="127">
        <f t="shared" si="29"/>
        <v>0</v>
      </c>
      <c r="AH105" s="127">
        <f t="shared" si="29"/>
        <v>0</v>
      </c>
      <c r="AI105" s="127">
        <f t="shared" si="29"/>
        <v>0</v>
      </c>
      <c r="AJ105" s="127">
        <f t="shared" si="29"/>
        <v>0</v>
      </c>
      <c r="AK105" s="127">
        <f t="shared" si="29"/>
        <v>0</v>
      </c>
      <c r="AL105" s="127">
        <f t="shared" si="29"/>
        <v>0</v>
      </c>
      <c r="AM105" s="127">
        <f t="shared" si="29"/>
        <v>0</v>
      </c>
      <c r="AN105" s="127">
        <f t="shared" si="29"/>
        <v>0</v>
      </c>
      <c r="AO105" s="127">
        <f t="shared" si="29"/>
        <v>0</v>
      </c>
      <c r="AP105" s="127">
        <f t="shared" si="29"/>
        <v>0</v>
      </c>
      <c r="AQ105" s="127">
        <f t="shared" si="29"/>
        <v>0</v>
      </c>
      <c r="AR105" s="117">
        <f t="shared" si="23"/>
        <v>0</v>
      </c>
    </row>
    <row r="106" spans="1:57" ht="12.9" hidden="1" x14ac:dyDescent="0.5">
      <c r="B106" s="123"/>
      <c r="C106" s="123"/>
      <c r="D106" s="123"/>
      <c r="E106" s="149"/>
      <c r="F106" s="149"/>
      <c r="G106" s="122">
        <f t="shared" si="30"/>
        <v>0</v>
      </c>
      <c r="H106" s="123"/>
      <c r="I106" s="123"/>
      <c r="J106" s="124"/>
      <c r="K106" s="125">
        <f t="shared" si="22"/>
        <v>0</v>
      </c>
      <c r="L106" s="126"/>
      <c r="M106" s="127">
        <f t="shared" si="28"/>
        <v>0</v>
      </c>
      <c r="N106" s="127">
        <f t="shared" si="28"/>
        <v>0</v>
      </c>
      <c r="O106" s="127">
        <f t="shared" si="28"/>
        <v>0</v>
      </c>
      <c r="P106" s="127">
        <f t="shared" si="28"/>
        <v>0</v>
      </c>
      <c r="Q106" s="127">
        <f t="shared" si="28"/>
        <v>0</v>
      </c>
      <c r="R106" s="127">
        <f>K106</f>
        <v>0</v>
      </c>
      <c r="S106" s="127">
        <f t="shared" si="28"/>
        <v>0</v>
      </c>
      <c r="T106" s="127">
        <f t="shared" si="28"/>
        <v>0</v>
      </c>
      <c r="U106" s="127">
        <f t="shared" si="28"/>
        <v>0</v>
      </c>
      <c r="V106" s="127">
        <f t="shared" si="28"/>
        <v>0</v>
      </c>
      <c r="W106" s="127">
        <f t="shared" si="28"/>
        <v>0</v>
      </c>
      <c r="X106" s="127">
        <f t="shared" si="28"/>
        <v>0</v>
      </c>
      <c r="Y106" s="127">
        <f t="shared" si="28"/>
        <v>0</v>
      </c>
      <c r="Z106" s="127">
        <f t="shared" si="28"/>
        <v>0</v>
      </c>
      <c r="AA106" s="127">
        <f t="shared" si="28"/>
        <v>0</v>
      </c>
      <c r="AB106" s="127">
        <f t="shared" si="28"/>
        <v>0</v>
      </c>
      <c r="AC106" s="127">
        <f t="shared" si="29"/>
        <v>0</v>
      </c>
      <c r="AD106" s="127">
        <f t="shared" si="29"/>
        <v>0</v>
      </c>
      <c r="AE106" s="127">
        <f t="shared" si="29"/>
        <v>0</v>
      </c>
      <c r="AF106" s="127">
        <f t="shared" si="29"/>
        <v>0</v>
      </c>
      <c r="AG106" s="127">
        <f t="shared" si="29"/>
        <v>0</v>
      </c>
      <c r="AH106" s="127">
        <f t="shared" si="29"/>
        <v>0</v>
      </c>
      <c r="AI106" s="127">
        <f t="shared" si="29"/>
        <v>0</v>
      </c>
      <c r="AJ106" s="127">
        <f t="shared" si="29"/>
        <v>0</v>
      </c>
      <c r="AK106" s="127">
        <f t="shared" si="29"/>
        <v>0</v>
      </c>
      <c r="AL106" s="127">
        <f t="shared" si="29"/>
        <v>0</v>
      </c>
      <c r="AM106" s="127">
        <f t="shared" si="29"/>
        <v>0</v>
      </c>
      <c r="AN106" s="127">
        <f t="shared" si="29"/>
        <v>0</v>
      </c>
      <c r="AO106" s="127">
        <f t="shared" si="29"/>
        <v>0</v>
      </c>
      <c r="AP106" s="127">
        <f t="shared" si="29"/>
        <v>0</v>
      </c>
      <c r="AQ106" s="127">
        <f t="shared" si="29"/>
        <v>0</v>
      </c>
      <c r="AR106" s="117">
        <f t="shared" si="23"/>
        <v>0</v>
      </c>
    </row>
    <row r="107" spans="1:57" ht="12.9" hidden="1" x14ac:dyDescent="0.5">
      <c r="B107" s="123"/>
      <c r="C107" s="123"/>
      <c r="D107" s="123"/>
      <c r="E107" s="149"/>
      <c r="F107" s="149"/>
      <c r="G107" s="122">
        <f t="shared" si="30"/>
        <v>0</v>
      </c>
      <c r="H107" s="123"/>
      <c r="I107" s="123"/>
      <c r="J107" s="124"/>
      <c r="K107" s="125">
        <f t="shared" si="22"/>
        <v>0</v>
      </c>
      <c r="L107" s="126"/>
      <c r="M107" s="127">
        <f t="shared" si="28"/>
        <v>0</v>
      </c>
      <c r="N107" s="127">
        <f t="shared" si="28"/>
        <v>0</v>
      </c>
      <c r="O107" s="127">
        <f t="shared" si="28"/>
        <v>0</v>
      </c>
      <c r="P107" s="127">
        <f t="shared" si="28"/>
        <v>0</v>
      </c>
      <c r="Q107" s="127">
        <f t="shared" si="28"/>
        <v>0</v>
      </c>
      <c r="R107" s="127">
        <f>IF($E107&gt;R$4,0,IF($E107&gt;=Q$4,IF($F107&gt;=R$4,((R$4-$E107)/$G107)*$K107),IF($E107&lt;Q$4,IF($F107&gt;=R$4,((R$4-Q$4)/$G107)*$K107,IF($F107&gt;Q$4,IF($F107&lt;R$4,(($F107-Q$4)/$G107)*$K107),0)))))</f>
        <v>0</v>
      </c>
      <c r="S107" s="127">
        <f t="shared" si="28"/>
        <v>0</v>
      </c>
      <c r="T107" s="127">
        <f t="shared" si="28"/>
        <v>0</v>
      </c>
      <c r="U107" s="127">
        <f t="shared" si="28"/>
        <v>0</v>
      </c>
      <c r="V107" s="127">
        <f t="shared" si="28"/>
        <v>0</v>
      </c>
      <c r="W107" s="127">
        <f t="shared" si="28"/>
        <v>0</v>
      </c>
      <c r="X107" s="127">
        <f t="shared" si="28"/>
        <v>0</v>
      </c>
      <c r="Y107" s="127">
        <f t="shared" si="28"/>
        <v>0</v>
      </c>
      <c r="Z107" s="127">
        <f t="shared" si="28"/>
        <v>0</v>
      </c>
      <c r="AA107" s="127">
        <f t="shared" si="28"/>
        <v>0</v>
      </c>
      <c r="AB107" s="127">
        <f t="shared" si="28"/>
        <v>0</v>
      </c>
      <c r="AC107" s="127">
        <f t="shared" si="29"/>
        <v>0</v>
      </c>
      <c r="AD107" s="127">
        <f t="shared" si="29"/>
        <v>0</v>
      </c>
      <c r="AE107" s="127">
        <f t="shared" si="29"/>
        <v>0</v>
      </c>
      <c r="AF107" s="127">
        <f t="shared" si="29"/>
        <v>0</v>
      </c>
      <c r="AG107" s="127">
        <f t="shared" si="29"/>
        <v>0</v>
      </c>
      <c r="AH107" s="127">
        <f t="shared" si="29"/>
        <v>0</v>
      </c>
      <c r="AI107" s="127">
        <f t="shared" si="29"/>
        <v>0</v>
      </c>
      <c r="AJ107" s="127">
        <f t="shared" si="29"/>
        <v>0</v>
      </c>
      <c r="AK107" s="127">
        <f t="shared" si="29"/>
        <v>0</v>
      </c>
      <c r="AL107" s="127">
        <f t="shared" si="29"/>
        <v>0</v>
      </c>
      <c r="AM107" s="127">
        <f t="shared" si="29"/>
        <v>0</v>
      </c>
      <c r="AN107" s="127">
        <f t="shared" si="29"/>
        <v>0</v>
      </c>
      <c r="AO107" s="127">
        <f t="shared" si="29"/>
        <v>0</v>
      </c>
      <c r="AP107" s="127">
        <f t="shared" si="29"/>
        <v>0</v>
      </c>
      <c r="AQ107" s="127">
        <f t="shared" si="29"/>
        <v>0</v>
      </c>
      <c r="AR107" s="117">
        <f t="shared" si="23"/>
        <v>0</v>
      </c>
    </row>
    <row r="108" spans="1:57" ht="12.9" hidden="1" x14ac:dyDescent="0.5">
      <c r="B108" s="123"/>
      <c r="C108" s="123"/>
      <c r="D108" s="123"/>
      <c r="E108" s="149"/>
      <c r="F108" s="149"/>
      <c r="G108" s="122">
        <f t="shared" si="30"/>
        <v>0</v>
      </c>
      <c r="H108" s="123"/>
      <c r="I108" s="123"/>
      <c r="J108" s="124"/>
      <c r="K108" s="125">
        <f t="shared" si="22"/>
        <v>0</v>
      </c>
      <c r="L108" s="126"/>
      <c r="M108" s="127">
        <f t="shared" si="28"/>
        <v>0</v>
      </c>
      <c r="N108" s="127">
        <f t="shared" ref="N108:AC109" si="31">IF($E108&gt;N$4,0,IF($E108&gt;=M$4,IF($F108&gt;=N$4,((N$4-$E108)/$G108)*$K108),IF($E108&lt;M$4,IF($F108&gt;=N$4,((N$4-M$4)/$G108)*$K108,IF($F108&gt;M$4,IF($F108&lt;N$4,(($F108-M$4)/$G108)*$K108),0)))))</f>
        <v>0</v>
      </c>
      <c r="O108" s="127">
        <f t="shared" si="31"/>
        <v>0</v>
      </c>
      <c r="P108" s="127">
        <f t="shared" si="31"/>
        <v>0</v>
      </c>
      <c r="Q108" s="127">
        <f t="shared" si="31"/>
        <v>0</v>
      </c>
      <c r="R108" s="127">
        <f>K108</f>
        <v>0</v>
      </c>
      <c r="S108" s="127">
        <f t="shared" si="31"/>
        <v>0</v>
      </c>
      <c r="T108" s="127">
        <f t="shared" si="31"/>
        <v>0</v>
      </c>
      <c r="U108" s="127">
        <f t="shared" si="31"/>
        <v>0</v>
      </c>
      <c r="V108" s="127">
        <f t="shared" si="31"/>
        <v>0</v>
      </c>
      <c r="W108" s="127">
        <f t="shared" si="31"/>
        <v>0</v>
      </c>
      <c r="X108" s="127">
        <f t="shared" si="31"/>
        <v>0</v>
      </c>
      <c r="Y108" s="127">
        <f t="shared" si="31"/>
        <v>0</v>
      </c>
      <c r="Z108" s="127">
        <f t="shared" si="31"/>
        <v>0</v>
      </c>
      <c r="AA108" s="127">
        <f t="shared" si="31"/>
        <v>0</v>
      </c>
      <c r="AB108" s="127">
        <f t="shared" si="31"/>
        <v>0</v>
      </c>
      <c r="AC108" s="127">
        <f t="shared" si="31"/>
        <v>0</v>
      </c>
      <c r="AD108" s="127">
        <f t="shared" ref="AC108:AQ123" si="32">IF($E108&gt;AD$4,0,IF($E108&gt;=AC$4,IF($F108&gt;=AD$4,((AD$4-$E108)/$G108)*$K108),IF($E108&lt;AC$4,IF($F108&gt;=AD$4,((AD$4-AC$4)/$G108)*$K108,IF($F108&gt;AC$4,IF($F108&lt;AD$4,(($F108-AC$4)/$G108)*$K108),0)))))</f>
        <v>0</v>
      </c>
      <c r="AE108" s="127">
        <f t="shared" si="32"/>
        <v>0</v>
      </c>
      <c r="AF108" s="127">
        <f t="shared" si="32"/>
        <v>0</v>
      </c>
      <c r="AG108" s="127">
        <f t="shared" si="32"/>
        <v>0</v>
      </c>
      <c r="AH108" s="127">
        <f t="shared" si="32"/>
        <v>0</v>
      </c>
      <c r="AI108" s="127">
        <f t="shared" si="32"/>
        <v>0</v>
      </c>
      <c r="AJ108" s="127">
        <f t="shared" si="32"/>
        <v>0</v>
      </c>
      <c r="AK108" s="127">
        <f t="shared" si="32"/>
        <v>0</v>
      </c>
      <c r="AL108" s="127">
        <f t="shared" si="32"/>
        <v>0</v>
      </c>
      <c r="AM108" s="127">
        <f t="shared" si="32"/>
        <v>0</v>
      </c>
      <c r="AN108" s="127">
        <f t="shared" si="32"/>
        <v>0</v>
      </c>
      <c r="AO108" s="127">
        <f t="shared" si="32"/>
        <v>0</v>
      </c>
      <c r="AP108" s="127">
        <f t="shared" si="32"/>
        <v>0</v>
      </c>
      <c r="AQ108" s="127">
        <f t="shared" si="32"/>
        <v>0</v>
      </c>
      <c r="AR108" s="117">
        <f t="shared" si="23"/>
        <v>0</v>
      </c>
    </row>
    <row r="109" spans="1:57" ht="12.9" hidden="1" x14ac:dyDescent="0.5">
      <c r="B109" s="123"/>
      <c r="C109" s="123"/>
      <c r="D109" s="123"/>
      <c r="E109" s="149"/>
      <c r="F109" s="149"/>
      <c r="G109" s="122">
        <f t="shared" si="30"/>
        <v>0</v>
      </c>
      <c r="H109" s="123"/>
      <c r="I109" s="123"/>
      <c r="J109" s="124"/>
      <c r="K109" s="125">
        <f t="shared" si="22"/>
        <v>0</v>
      </c>
      <c r="L109" s="126"/>
      <c r="M109" s="127">
        <f t="shared" ref="M109:AB125" si="33">IF($E109&gt;M$4,0,IF($E109&gt;=L$4,IF($F109&gt;=M$4,((M$4-$E109)/$G109)*$K109),IF($E109&lt;L$4,IF($F109&gt;=M$4,((M$4-L$4)/$G109)*$K109,IF($F109&gt;L$4,IF($F109&lt;M$4,(($F109-L$4)/$G109)*$K109),0)))))</f>
        <v>0</v>
      </c>
      <c r="N109" s="127">
        <f t="shared" si="33"/>
        <v>0</v>
      </c>
      <c r="O109" s="127">
        <f t="shared" si="33"/>
        <v>0</v>
      </c>
      <c r="P109" s="127">
        <f t="shared" si="33"/>
        <v>0</v>
      </c>
      <c r="Q109" s="127">
        <f t="shared" si="33"/>
        <v>0</v>
      </c>
      <c r="R109" s="127">
        <f t="shared" si="33"/>
        <v>0</v>
      </c>
      <c r="S109" s="127">
        <f t="shared" si="31"/>
        <v>0</v>
      </c>
      <c r="T109" s="127">
        <f t="shared" si="31"/>
        <v>0</v>
      </c>
      <c r="U109" s="127">
        <f t="shared" si="31"/>
        <v>0</v>
      </c>
      <c r="V109" s="127">
        <f t="shared" si="31"/>
        <v>0</v>
      </c>
      <c r="W109" s="127">
        <f t="shared" si="31"/>
        <v>0</v>
      </c>
      <c r="X109" s="127">
        <f t="shared" si="31"/>
        <v>0</v>
      </c>
      <c r="Y109" s="127">
        <f t="shared" si="31"/>
        <v>0</v>
      </c>
      <c r="Z109" s="127">
        <f t="shared" si="31"/>
        <v>0</v>
      </c>
      <c r="AA109" s="127">
        <f t="shared" si="31"/>
        <v>0</v>
      </c>
      <c r="AB109" s="127">
        <f t="shared" si="31"/>
        <v>0</v>
      </c>
      <c r="AC109" s="127">
        <f t="shared" si="32"/>
        <v>0</v>
      </c>
      <c r="AD109" s="127">
        <f t="shared" si="32"/>
        <v>0</v>
      </c>
      <c r="AE109" s="127">
        <f t="shared" si="32"/>
        <v>0</v>
      </c>
      <c r="AF109" s="127">
        <f t="shared" si="32"/>
        <v>0</v>
      </c>
      <c r="AG109" s="127">
        <f t="shared" si="32"/>
        <v>0</v>
      </c>
      <c r="AH109" s="127">
        <f t="shared" si="32"/>
        <v>0</v>
      </c>
      <c r="AI109" s="127">
        <f t="shared" si="32"/>
        <v>0</v>
      </c>
      <c r="AJ109" s="127">
        <f t="shared" si="32"/>
        <v>0</v>
      </c>
      <c r="AK109" s="127">
        <f t="shared" si="32"/>
        <v>0</v>
      </c>
      <c r="AL109" s="127">
        <f t="shared" si="32"/>
        <v>0</v>
      </c>
      <c r="AM109" s="127">
        <f t="shared" si="32"/>
        <v>0</v>
      </c>
      <c r="AN109" s="127">
        <f t="shared" si="32"/>
        <v>0</v>
      </c>
      <c r="AO109" s="127">
        <f t="shared" si="32"/>
        <v>0</v>
      </c>
      <c r="AP109" s="127">
        <f t="shared" si="32"/>
        <v>0</v>
      </c>
      <c r="AQ109" s="127">
        <f t="shared" si="32"/>
        <v>0</v>
      </c>
      <c r="AR109" s="117">
        <f t="shared" si="23"/>
        <v>0</v>
      </c>
    </row>
    <row r="110" spans="1:57" ht="12.9" hidden="1" x14ac:dyDescent="0.5">
      <c r="B110" s="123"/>
      <c r="C110" s="123"/>
      <c r="D110" s="123"/>
      <c r="E110" s="149"/>
      <c r="F110" s="149"/>
      <c r="G110" s="122">
        <f t="shared" si="30"/>
        <v>0</v>
      </c>
      <c r="H110" s="123"/>
      <c r="I110" s="123"/>
      <c r="J110" s="124"/>
      <c r="K110" s="125">
        <f t="shared" si="22"/>
        <v>0</v>
      </c>
      <c r="L110" s="126"/>
      <c r="M110" s="127">
        <f t="shared" si="33"/>
        <v>0</v>
      </c>
      <c r="N110" s="127">
        <f t="shared" si="33"/>
        <v>0</v>
      </c>
      <c r="O110" s="127">
        <f t="shared" si="33"/>
        <v>0</v>
      </c>
      <c r="P110" s="127">
        <f t="shared" si="33"/>
        <v>0</v>
      </c>
      <c r="Q110" s="127">
        <f t="shared" si="33"/>
        <v>0</v>
      </c>
      <c r="R110" s="127">
        <f t="shared" si="33"/>
        <v>0</v>
      </c>
      <c r="S110" s="127">
        <f t="shared" si="33"/>
        <v>0</v>
      </c>
      <c r="T110" s="127">
        <f t="shared" si="33"/>
        <v>0</v>
      </c>
      <c r="U110" s="127">
        <f t="shared" si="33"/>
        <v>0</v>
      </c>
      <c r="V110" s="127">
        <f t="shared" si="33"/>
        <v>0</v>
      </c>
      <c r="W110" s="127">
        <f t="shared" si="33"/>
        <v>0</v>
      </c>
      <c r="X110" s="127">
        <f t="shared" si="33"/>
        <v>0</v>
      </c>
      <c r="Y110" s="127">
        <f t="shared" si="33"/>
        <v>0</v>
      </c>
      <c r="Z110" s="127">
        <f t="shared" si="33"/>
        <v>0</v>
      </c>
      <c r="AA110" s="127">
        <f t="shared" si="33"/>
        <v>0</v>
      </c>
      <c r="AB110" s="127">
        <f t="shared" si="33"/>
        <v>0</v>
      </c>
      <c r="AC110" s="127">
        <f t="shared" si="32"/>
        <v>0</v>
      </c>
      <c r="AD110" s="127">
        <f t="shared" si="32"/>
        <v>0</v>
      </c>
      <c r="AE110" s="127">
        <f t="shared" si="32"/>
        <v>0</v>
      </c>
      <c r="AF110" s="127">
        <f t="shared" si="32"/>
        <v>0</v>
      </c>
      <c r="AG110" s="127">
        <f t="shared" si="32"/>
        <v>0</v>
      </c>
      <c r="AH110" s="127">
        <f t="shared" si="32"/>
        <v>0</v>
      </c>
      <c r="AI110" s="127">
        <f t="shared" si="32"/>
        <v>0</v>
      </c>
      <c r="AJ110" s="127">
        <f t="shared" si="32"/>
        <v>0</v>
      </c>
      <c r="AK110" s="127">
        <f t="shared" si="32"/>
        <v>0</v>
      </c>
      <c r="AL110" s="127">
        <f t="shared" si="32"/>
        <v>0</v>
      </c>
      <c r="AM110" s="127">
        <f t="shared" si="32"/>
        <v>0</v>
      </c>
      <c r="AN110" s="127">
        <f t="shared" si="32"/>
        <v>0</v>
      </c>
      <c r="AO110" s="127">
        <f t="shared" si="32"/>
        <v>0</v>
      </c>
      <c r="AP110" s="127">
        <f t="shared" si="32"/>
        <v>0</v>
      </c>
      <c r="AQ110" s="127">
        <f t="shared" si="32"/>
        <v>0</v>
      </c>
      <c r="AR110" s="117">
        <f t="shared" si="23"/>
        <v>0</v>
      </c>
    </row>
    <row r="111" spans="1:57" ht="12.9" hidden="1" x14ac:dyDescent="0.5">
      <c r="B111" s="123"/>
      <c r="C111" s="123"/>
      <c r="D111" s="123"/>
      <c r="E111" s="149"/>
      <c r="F111" s="149"/>
      <c r="G111" s="122">
        <f t="shared" si="30"/>
        <v>0</v>
      </c>
      <c r="H111" s="123"/>
      <c r="I111" s="123"/>
      <c r="J111" s="124"/>
      <c r="K111" s="125">
        <f t="shared" si="22"/>
        <v>0</v>
      </c>
      <c r="L111" s="126"/>
      <c r="M111" s="127">
        <f t="shared" si="33"/>
        <v>0</v>
      </c>
      <c r="N111" s="127">
        <f t="shared" si="33"/>
        <v>0</v>
      </c>
      <c r="O111" s="127">
        <f t="shared" si="33"/>
        <v>0</v>
      </c>
      <c r="P111" s="127">
        <f t="shared" si="33"/>
        <v>0</v>
      </c>
      <c r="Q111" s="127">
        <f t="shared" si="33"/>
        <v>0</v>
      </c>
      <c r="R111" s="127">
        <f t="shared" si="33"/>
        <v>0</v>
      </c>
      <c r="S111" s="127">
        <f t="shared" si="33"/>
        <v>0</v>
      </c>
      <c r="T111" s="127">
        <f t="shared" si="33"/>
        <v>0</v>
      </c>
      <c r="U111" s="127">
        <f t="shared" si="33"/>
        <v>0</v>
      </c>
      <c r="V111" s="127">
        <f t="shared" si="33"/>
        <v>0</v>
      </c>
      <c r="W111" s="127">
        <f t="shared" si="33"/>
        <v>0</v>
      </c>
      <c r="X111" s="127">
        <f t="shared" si="33"/>
        <v>0</v>
      </c>
      <c r="Y111" s="127">
        <f t="shared" si="33"/>
        <v>0</v>
      </c>
      <c r="Z111" s="127">
        <f t="shared" si="33"/>
        <v>0</v>
      </c>
      <c r="AA111" s="127">
        <f t="shared" si="33"/>
        <v>0</v>
      </c>
      <c r="AB111" s="127">
        <f t="shared" si="33"/>
        <v>0</v>
      </c>
      <c r="AC111" s="127">
        <f t="shared" si="32"/>
        <v>0</v>
      </c>
      <c r="AD111" s="127">
        <f t="shared" si="32"/>
        <v>0</v>
      </c>
      <c r="AE111" s="127">
        <f t="shared" si="32"/>
        <v>0</v>
      </c>
      <c r="AF111" s="127">
        <f t="shared" si="32"/>
        <v>0</v>
      </c>
      <c r="AG111" s="127">
        <f t="shared" si="32"/>
        <v>0</v>
      </c>
      <c r="AH111" s="127">
        <f t="shared" si="32"/>
        <v>0</v>
      </c>
      <c r="AI111" s="127">
        <f t="shared" si="32"/>
        <v>0</v>
      </c>
      <c r="AJ111" s="127">
        <f t="shared" si="32"/>
        <v>0</v>
      </c>
      <c r="AK111" s="127">
        <f t="shared" si="32"/>
        <v>0</v>
      </c>
      <c r="AL111" s="127">
        <f t="shared" si="32"/>
        <v>0</v>
      </c>
      <c r="AM111" s="127">
        <f t="shared" si="32"/>
        <v>0</v>
      </c>
      <c r="AN111" s="127">
        <f t="shared" si="32"/>
        <v>0</v>
      </c>
      <c r="AO111" s="127">
        <f t="shared" si="32"/>
        <v>0</v>
      </c>
      <c r="AP111" s="127">
        <f t="shared" si="32"/>
        <v>0</v>
      </c>
      <c r="AQ111" s="127">
        <f t="shared" si="32"/>
        <v>0</v>
      </c>
      <c r="AR111" s="117">
        <f t="shared" si="23"/>
        <v>0</v>
      </c>
    </row>
    <row r="112" spans="1:57" ht="12.9" hidden="1" x14ac:dyDescent="0.5">
      <c r="B112" s="123"/>
      <c r="C112" s="123"/>
      <c r="D112" s="123"/>
      <c r="E112" s="149"/>
      <c r="F112" s="149"/>
      <c r="G112" s="122">
        <f t="shared" si="30"/>
        <v>0</v>
      </c>
      <c r="H112" s="123"/>
      <c r="I112" s="123"/>
      <c r="J112" s="124"/>
      <c r="K112" s="125">
        <f t="shared" si="22"/>
        <v>0</v>
      </c>
      <c r="L112" s="126"/>
      <c r="M112" s="127">
        <f t="shared" si="33"/>
        <v>0</v>
      </c>
      <c r="N112" s="127">
        <f t="shared" si="33"/>
        <v>0</v>
      </c>
      <c r="O112" s="127">
        <f t="shared" si="33"/>
        <v>0</v>
      </c>
      <c r="P112" s="127">
        <f t="shared" si="33"/>
        <v>0</v>
      </c>
      <c r="Q112" s="127">
        <f t="shared" si="33"/>
        <v>0</v>
      </c>
      <c r="R112" s="127">
        <f t="shared" si="33"/>
        <v>0</v>
      </c>
      <c r="S112" s="127">
        <f t="shared" si="33"/>
        <v>0</v>
      </c>
      <c r="T112" s="127">
        <f t="shared" si="33"/>
        <v>0</v>
      </c>
      <c r="U112" s="127">
        <f t="shared" si="33"/>
        <v>0</v>
      </c>
      <c r="V112" s="127">
        <f t="shared" si="33"/>
        <v>0</v>
      </c>
      <c r="W112" s="127">
        <f t="shared" si="33"/>
        <v>0</v>
      </c>
      <c r="X112" s="127">
        <f t="shared" si="33"/>
        <v>0</v>
      </c>
      <c r="Y112" s="127">
        <f t="shared" si="33"/>
        <v>0</v>
      </c>
      <c r="Z112" s="127">
        <f t="shared" si="33"/>
        <v>0</v>
      </c>
      <c r="AA112" s="127">
        <f t="shared" si="33"/>
        <v>0</v>
      </c>
      <c r="AB112" s="127">
        <f t="shared" si="33"/>
        <v>0</v>
      </c>
      <c r="AC112" s="127">
        <f t="shared" si="32"/>
        <v>0</v>
      </c>
      <c r="AD112" s="127">
        <f t="shared" si="32"/>
        <v>0</v>
      </c>
      <c r="AE112" s="127">
        <f t="shared" si="32"/>
        <v>0</v>
      </c>
      <c r="AF112" s="127">
        <f t="shared" si="32"/>
        <v>0</v>
      </c>
      <c r="AG112" s="127">
        <f t="shared" si="32"/>
        <v>0</v>
      </c>
      <c r="AH112" s="127">
        <f t="shared" si="32"/>
        <v>0</v>
      </c>
      <c r="AI112" s="127">
        <f t="shared" si="32"/>
        <v>0</v>
      </c>
      <c r="AJ112" s="127">
        <f t="shared" si="32"/>
        <v>0</v>
      </c>
      <c r="AK112" s="127">
        <f t="shared" si="32"/>
        <v>0</v>
      </c>
      <c r="AL112" s="127">
        <f t="shared" si="32"/>
        <v>0</v>
      </c>
      <c r="AM112" s="127">
        <f t="shared" si="32"/>
        <v>0</v>
      </c>
      <c r="AN112" s="127">
        <f t="shared" si="32"/>
        <v>0</v>
      </c>
      <c r="AO112" s="127">
        <f t="shared" si="32"/>
        <v>0</v>
      </c>
      <c r="AP112" s="127">
        <f t="shared" si="32"/>
        <v>0</v>
      </c>
      <c r="AQ112" s="127">
        <f t="shared" si="32"/>
        <v>0</v>
      </c>
      <c r="AR112" s="117">
        <f t="shared" si="23"/>
        <v>0</v>
      </c>
    </row>
    <row r="113" spans="2:44" ht="12.9" hidden="1" x14ac:dyDescent="0.5">
      <c r="B113" s="123"/>
      <c r="C113" s="123"/>
      <c r="D113" s="123"/>
      <c r="E113" s="149"/>
      <c r="F113" s="149"/>
      <c r="G113" s="122">
        <f t="shared" si="30"/>
        <v>0</v>
      </c>
      <c r="H113" s="123"/>
      <c r="I113" s="123"/>
      <c r="J113" s="124"/>
      <c r="K113" s="125">
        <f t="shared" si="22"/>
        <v>0</v>
      </c>
      <c r="L113" s="126"/>
      <c r="M113" s="127">
        <f t="shared" si="33"/>
        <v>0</v>
      </c>
      <c r="N113" s="127">
        <f t="shared" si="33"/>
        <v>0</v>
      </c>
      <c r="O113" s="127">
        <f t="shared" si="33"/>
        <v>0</v>
      </c>
      <c r="P113" s="127">
        <f t="shared" si="33"/>
        <v>0</v>
      </c>
      <c r="Q113" s="127">
        <f t="shared" si="33"/>
        <v>0</v>
      </c>
      <c r="R113" s="127">
        <f t="shared" si="33"/>
        <v>0</v>
      </c>
      <c r="S113" s="127">
        <f t="shared" si="33"/>
        <v>0</v>
      </c>
      <c r="T113" s="127">
        <f t="shared" si="33"/>
        <v>0</v>
      </c>
      <c r="U113" s="127">
        <f t="shared" si="33"/>
        <v>0</v>
      </c>
      <c r="V113" s="127">
        <f t="shared" si="33"/>
        <v>0</v>
      </c>
      <c r="W113" s="127">
        <f t="shared" si="33"/>
        <v>0</v>
      </c>
      <c r="X113" s="127">
        <f t="shared" si="33"/>
        <v>0</v>
      </c>
      <c r="Y113" s="127">
        <f t="shared" si="33"/>
        <v>0</v>
      </c>
      <c r="Z113" s="127">
        <f t="shared" si="33"/>
        <v>0</v>
      </c>
      <c r="AA113" s="127">
        <f t="shared" si="33"/>
        <v>0</v>
      </c>
      <c r="AB113" s="127">
        <f t="shared" si="33"/>
        <v>0</v>
      </c>
      <c r="AC113" s="127">
        <f t="shared" si="32"/>
        <v>0</v>
      </c>
      <c r="AD113" s="127">
        <f t="shared" si="32"/>
        <v>0</v>
      </c>
      <c r="AE113" s="127">
        <f t="shared" si="32"/>
        <v>0</v>
      </c>
      <c r="AF113" s="127">
        <f t="shared" si="32"/>
        <v>0</v>
      </c>
      <c r="AG113" s="127">
        <f t="shared" si="32"/>
        <v>0</v>
      </c>
      <c r="AH113" s="127">
        <f t="shared" si="32"/>
        <v>0</v>
      </c>
      <c r="AI113" s="127">
        <f t="shared" si="32"/>
        <v>0</v>
      </c>
      <c r="AJ113" s="127">
        <f t="shared" si="32"/>
        <v>0</v>
      </c>
      <c r="AK113" s="127">
        <f t="shared" si="32"/>
        <v>0</v>
      </c>
      <c r="AL113" s="127">
        <f t="shared" si="32"/>
        <v>0</v>
      </c>
      <c r="AM113" s="127">
        <f t="shared" si="32"/>
        <v>0</v>
      </c>
      <c r="AN113" s="127">
        <f t="shared" si="32"/>
        <v>0</v>
      </c>
      <c r="AO113" s="127">
        <f t="shared" si="32"/>
        <v>0</v>
      </c>
      <c r="AP113" s="127">
        <f t="shared" si="32"/>
        <v>0</v>
      </c>
      <c r="AQ113" s="127">
        <f t="shared" si="32"/>
        <v>0</v>
      </c>
      <c r="AR113" s="117">
        <f t="shared" si="23"/>
        <v>0</v>
      </c>
    </row>
    <row r="114" spans="2:44" ht="12.9" hidden="1" x14ac:dyDescent="0.5">
      <c r="B114" s="123"/>
      <c r="C114" s="123"/>
      <c r="D114" s="123"/>
      <c r="E114" s="149"/>
      <c r="F114" s="149"/>
      <c r="G114" s="122">
        <f t="shared" si="30"/>
        <v>0</v>
      </c>
      <c r="H114" s="123"/>
      <c r="I114" s="123"/>
      <c r="J114" s="124"/>
      <c r="K114" s="125">
        <f t="shared" si="22"/>
        <v>0</v>
      </c>
      <c r="L114" s="126"/>
      <c r="M114" s="127">
        <f t="shared" si="33"/>
        <v>0</v>
      </c>
      <c r="N114" s="127">
        <f t="shared" si="33"/>
        <v>0</v>
      </c>
      <c r="O114" s="127">
        <f t="shared" si="33"/>
        <v>0</v>
      </c>
      <c r="P114" s="127">
        <f t="shared" si="33"/>
        <v>0</v>
      </c>
      <c r="Q114" s="127">
        <f t="shared" si="33"/>
        <v>0</v>
      </c>
      <c r="R114" s="127">
        <f t="shared" si="33"/>
        <v>0</v>
      </c>
      <c r="S114" s="127">
        <f t="shared" si="33"/>
        <v>0</v>
      </c>
      <c r="T114" s="127">
        <f t="shared" si="33"/>
        <v>0</v>
      </c>
      <c r="U114" s="127">
        <f t="shared" si="33"/>
        <v>0</v>
      </c>
      <c r="V114" s="127">
        <f t="shared" si="33"/>
        <v>0</v>
      </c>
      <c r="W114" s="127">
        <f t="shared" si="33"/>
        <v>0</v>
      </c>
      <c r="X114" s="127">
        <f t="shared" si="33"/>
        <v>0</v>
      </c>
      <c r="Y114" s="127">
        <f t="shared" si="33"/>
        <v>0</v>
      </c>
      <c r="Z114" s="127">
        <f t="shared" si="33"/>
        <v>0</v>
      </c>
      <c r="AA114" s="127">
        <f t="shared" si="33"/>
        <v>0</v>
      </c>
      <c r="AB114" s="127">
        <f t="shared" si="33"/>
        <v>0</v>
      </c>
      <c r="AC114" s="127">
        <f t="shared" si="32"/>
        <v>0</v>
      </c>
      <c r="AD114" s="127">
        <f t="shared" si="32"/>
        <v>0</v>
      </c>
      <c r="AE114" s="127">
        <f t="shared" si="32"/>
        <v>0</v>
      </c>
      <c r="AF114" s="127">
        <f t="shared" si="32"/>
        <v>0</v>
      </c>
      <c r="AG114" s="127">
        <f t="shared" si="32"/>
        <v>0</v>
      </c>
      <c r="AH114" s="127">
        <f t="shared" si="32"/>
        <v>0</v>
      </c>
      <c r="AI114" s="127">
        <f t="shared" si="32"/>
        <v>0</v>
      </c>
      <c r="AJ114" s="127">
        <f t="shared" si="32"/>
        <v>0</v>
      </c>
      <c r="AK114" s="127">
        <f t="shared" si="32"/>
        <v>0</v>
      </c>
      <c r="AL114" s="127">
        <f t="shared" si="32"/>
        <v>0</v>
      </c>
      <c r="AM114" s="127">
        <f t="shared" si="32"/>
        <v>0</v>
      </c>
      <c r="AN114" s="127">
        <f t="shared" si="32"/>
        <v>0</v>
      </c>
      <c r="AO114" s="127">
        <f t="shared" si="32"/>
        <v>0</v>
      </c>
      <c r="AP114" s="127">
        <f t="shared" si="32"/>
        <v>0</v>
      </c>
      <c r="AQ114" s="127">
        <f t="shared" si="32"/>
        <v>0</v>
      </c>
      <c r="AR114" s="117">
        <f t="shared" si="23"/>
        <v>0</v>
      </c>
    </row>
    <row r="115" spans="2:44" ht="12.9" hidden="1" x14ac:dyDescent="0.5">
      <c r="B115" s="123"/>
      <c r="C115" s="123"/>
      <c r="D115" s="123"/>
      <c r="E115" s="149"/>
      <c r="F115" s="149"/>
      <c r="G115" s="122">
        <f t="shared" si="30"/>
        <v>0</v>
      </c>
      <c r="H115" s="123"/>
      <c r="I115" s="123"/>
      <c r="J115" s="124"/>
      <c r="K115" s="125">
        <f t="shared" si="22"/>
        <v>0</v>
      </c>
      <c r="L115" s="126"/>
      <c r="M115" s="127">
        <f t="shared" si="33"/>
        <v>0</v>
      </c>
      <c r="N115" s="127">
        <f t="shared" si="33"/>
        <v>0</v>
      </c>
      <c r="O115" s="127">
        <f t="shared" si="33"/>
        <v>0</v>
      </c>
      <c r="P115" s="127">
        <f t="shared" si="33"/>
        <v>0</v>
      </c>
      <c r="Q115" s="127">
        <f t="shared" si="33"/>
        <v>0</v>
      </c>
      <c r="R115" s="127">
        <f t="shared" si="33"/>
        <v>0</v>
      </c>
      <c r="S115" s="127">
        <f t="shared" si="33"/>
        <v>0</v>
      </c>
      <c r="T115" s="127">
        <f t="shared" si="33"/>
        <v>0</v>
      </c>
      <c r="U115" s="127">
        <f t="shared" si="33"/>
        <v>0</v>
      </c>
      <c r="V115" s="127">
        <f t="shared" si="33"/>
        <v>0</v>
      </c>
      <c r="W115" s="127">
        <f t="shared" si="33"/>
        <v>0</v>
      </c>
      <c r="X115" s="127">
        <f t="shared" si="33"/>
        <v>0</v>
      </c>
      <c r="Y115" s="127">
        <f t="shared" si="33"/>
        <v>0</v>
      </c>
      <c r="Z115" s="127">
        <f t="shared" si="33"/>
        <v>0</v>
      </c>
      <c r="AA115" s="127">
        <f t="shared" si="33"/>
        <v>0</v>
      </c>
      <c r="AB115" s="127">
        <f t="shared" si="33"/>
        <v>0</v>
      </c>
      <c r="AC115" s="127">
        <f t="shared" si="32"/>
        <v>0</v>
      </c>
      <c r="AD115" s="127">
        <f t="shared" si="32"/>
        <v>0</v>
      </c>
      <c r="AE115" s="127">
        <f t="shared" si="32"/>
        <v>0</v>
      </c>
      <c r="AF115" s="127">
        <f t="shared" si="32"/>
        <v>0</v>
      </c>
      <c r="AG115" s="127">
        <f t="shared" si="32"/>
        <v>0</v>
      </c>
      <c r="AH115" s="127">
        <f t="shared" si="32"/>
        <v>0</v>
      </c>
      <c r="AI115" s="127">
        <f t="shared" si="32"/>
        <v>0</v>
      </c>
      <c r="AJ115" s="127">
        <f t="shared" si="32"/>
        <v>0</v>
      </c>
      <c r="AK115" s="127">
        <f t="shared" si="32"/>
        <v>0</v>
      </c>
      <c r="AL115" s="127">
        <f t="shared" si="32"/>
        <v>0</v>
      </c>
      <c r="AM115" s="127">
        <f t="shared" si="32"/>
        <v>0</v>
      </c>
      <c r="AN115" s="127">
        <f t="shared" si="32"/>
        <v>0</v>
      </c>
      <c r="AO115" s="127">
        <f t="shared" si="32"/>
        <v>0</v>
      </c>
      <c r="AP115" s="127">
        <f t="shared" si="32"/>
        <v>0</v>
      </c>
      <c r="AQ115" s="127">
        <f t="shared" si="32"/>
        <v>0</v>
      </c>
      <c r="AR115" s="117">
        <f t="shared" si="23"/>
        <v>0</v>
      </c>
    </row>
    <row r="116" spans="2:44" ht="12.9" hidden="1" x14ac:dyDescent="0.5">
      <c r="B116" s="123"/>
      <c r="C116" s="123"/>
      <c r="D116" s="123"/>
      <c r="E116" s="149"/>
      <c r="F116" s="149"/>
      <c r="G116" s="122">
        <f t="shared" si="30"/>
        <v>0</v>
      </c>
      <c r="H116" s="123"/>
      <c r="I116" s="123"/>
      <c r="J116" s="124"/>
      <c r="K116" s="125">
        <f t="shared" si="22"/>
        <v>0</v>
      </c>
      <c r="L116" s="126"/>
      <c r="M116" s="127">
        <f t="shared" si="33"/>
        <v>0</v>
      </c>
      <c r="N116" s="127">
        <f t="shared" si="33"/>
        <v>0</v>
      </c>
      <c r="O116" s="127">
        <f t="shared" si="33"/>
        <v>0</v>
      </c>
      <c r="P116" s="127">
        <f t="shared" si="33"/>
        <v>0</v>
      </c>
      <c r="Q116" s="127">
        <f t="shared" si="33"/>
        <v>0</v>
      </c>
      <c r="R116" s="127">
        <f t="shared" si="33"/>
        <v>0</v>
      </c>
      <c r="S116" s="127">
        <f t="shared" si="33"/>
        <v>0</v>
      </c>
      <c r="T116" s="127">
        <f t="shared" si="33"/>
        <v>0</v>
      </c>
      <c r="U116" s="127">
        <f t="shared" si="33"/>
        <v>0</v>
      </c>
      <c r="V116" s="127">
        <f t="shared" si="33"/>
        <v>0</v>
      </c>
      <c r="W116" s="127">
        <f t="shared" si="33"/>
        <v>0</v>
      </c>
      <c r="X116" s="127">
        <f t="shared" si="33"/>
        <v>0</v>
      </c>
      <c r="Y116" s="127">
        <f t="shared" si="33"/>
        <v>0</v>
      </c>
      <c r="Z116" s="127">
        <f t="shared" si="33"/>
        <v>0</v>
      </c>
      <c r="AA116" s="127">
        <f t="shared" si="33"/>
        <v>0</v>
      </c>
      <c r="AB116" s="127">
        <f t="shared" si="33"/>
        <v>0</v>
      </c>
      <c r="AC116" s="127">
        <f t="shared" si="32"/>
        <v>0</v>
      </c>
      <c r="AD116" s="127">
        <f t="shared" si="32"/>
        <v>0</v>
      </c>
      <c r="AE116" s="127">
        <f t="shared" si="32"/>
        <v>0</v>
      </c>
      <c r="AF116" s="127">
        <f t="shared" si="32"/>
        <v>0</v>
      </c>
      <c r="AG116" s="127">
        <f t="shared" si="32"/>
        <v>0</v>
      </c>
      <c r="AH116" s="127">
        <f t="shared" si="32"/>
        <v>0</v>
      </c>
      <c r="AI116" s="127">
        <f t="shared" si="32"/>
        <v>0</v>
      </c>
      <c r="AJ116" s="127">
        <f t="shared" si="32"/>
        <v>0</v>
      </c>
      <c r="AK116" s="127">
        <f t="shared" si="32"/>
        <v>0</v>
      </c>
      <c r="AL116" s="127">
        <f t="shared" si="32"/>
        <v>0</v>
      </c>
      <c r="AM116" s="127">
        <f t="shared" si="32"/>
        <v>0</v>
      </c>
      <c r="AN116" s="127">
        <f t="shared" si="32"/>
        <v>0</v>
      </c>
      <c r="AO116" s="127">
        <f t="shared" si="32"/>
        <v>0</v>
      </c>
      <c r="AP116" s="127">
        <f t="shared" si="32"/>
        <v>0</v>
      </c>
      <c r="AQ116" s="127">
        <f t="shared" si="32"/>
        <v>0</v>
      </c>
      <c r="AR116" s="117">
        <f t="shared" si="23"/>
        <v>0</v>
      </c>
    </row>
    <row r="117" spans="2:44" ht="12.9" hidden="1" x14ac:dyDescent="0.5">
      <c r="B117" s="123"/>
      <c r="C117" s="123"/>
      <c r="D117" s="123"/>
      <c r="E117" s="149"/>
      <c r="F117" s="149"/>
      <c r="G117" s="122">
        <f t="shared" si="30"/>
        <v>0</v>
      </c>
      <c r="H117" s="123"/>
      <c r="I117" s="123"/>
      <c r="J117" s="124"/>
      <c r="K117" s="125">
        <f t="shared" si="22"/>
        <v>0</v>
      </c>
      <c r="L117" s="126"/>
      <c r="M117" s="127">
        <f t="shared" si="33"/>
        <v>0</v>
      </c>
      <c r="N117" s="127">
        <f t="shared" si="33"/>
        <v>0</v>
      </c>
      <c r="O117" s="127">
        <f t="shared" si="33"/>
        <v>0</v>
      </c>
      <c r="P117" s="127">
        <f t="shared" si="33"/>
        <v>0</v>
      </c>
      <c r="Q117" s="127">
        <f t="shared" si="33"/>
        <v>0</v>
      </c>
      <c r="R117" s="127">
        <f t="shared" si="33"/>
        <v>0</v>
      </c>
      <c r="S117" s="127">
        <f t="shared" si="33"/>
        <v>0</v>
      </c>
      <c r="T117" s="127">
        <f t="shared" si="33"/>
        <v>0</v>
      </c>
      <c r="U117" s="127">
        <f t="shared" si="33"/>
        <v>0</v>
      </c>
      <c r="V117" s="127">
        <f t="shared" si="33"/>
        <v>0</v>
      </c>
      <c r="W117" s="127">
        <f t="shared" si="33"/>
        <v>0</v>
      </c>
      <c r="X117" s="127">
        <f t="shared" si="33"/>
        <v>0</v>
      </c>
      <c r="Y117" s="127">
        <f t="shared" si="33"/>
        <v>0</v>
      </c>
      <c r="Z117" s="127">
        <f t="shared" si="33"/>
        <v>0</v>
      </c>
      <c r="AA117" s="127">
        <f t="shared" si="33"/>
        <v>0</v>
      </c>
      <c r="AB117" s="127">
        <f t="shared" si="33"/>
        <v>0</v>
      </c>
      <c r="AC117" s="127">
        <f t="shared" si="32"/>
        <v>0</v>
      </c>
      <c r="AD117" s="127">
        <f t="shared" si="32"/>
        <v>0</v>
      </c>
      <c r="AE117" s="127">
        <f t="shared" si="32"/>
        <v>0</v>
      </c>
      <c r="AF117" s="127">
        <f t="shared" si="32"/>
        <v>0</v>
      </c>
      <c r="AG117" s="127">
        <f t="shared" si="32"/>
        <v>0</v>
      </c>
      <c r="AH117" s="127">
        <f t="shared" si="32"/>
        <v>0</v>
      </c>
      <c r="AI117" s="127">
        <f t="shared" si="32"/>
        <v>0</v>
      </c>
      <c r="AJ117" s="127">
        <f t="shared" si="32"/>
        <v>0</v>
      </c>
      <c r="AK117" s="127">
        <f t="shared" si="32"/>
        <v>0</v>
      </c>
      <c r="AL117" s="127">
        <f t="shared" si="32"/>
        <v>0</v>
      </c>
      <c r="AM117" s="127">
        <f t="shared" si="32"/>
        <v>0</v>
      </c>
      <c r="AN117" s="127">
        <f t="shared" si="32"/>
        <v>0</v>
      </c>
      <c r="AO117" s="127">
        <f t="shared" si="32"/>
        <v>0</v>
      </c>
      <c r="AP117" s="127">
        <f t="shared" si="32"/>
        <v>0</v>
      </c>
      <c r="AQ117" s="127">
        <f t="shared" si="32"/>
        <v>0</v>
      </c>
      <c r="AR117" s="117">
        <f t="shared" si="23"/>
        <v>0</v>
      </c>
    </row>
    <row r="118" spans="2:44" ht="12.9" hidden="1" x14ac:dyDescent="0.5">
      <c r="B118" s="123"/>
      <c r="C118" s="123"/>
      <c r="D118" s="123"/>
      <c r="E118" s="149"/>
      <c r="F118" s="149"/>
      <c r="G118" s="122">
        <f t="shared" si="30"/>
        <v>0</v>
      </c>
      <c r="H118" s="123"/>
      <c r="I118" s="123"/>
      <c r="J118" s="124"/>
      <c r="K118" s="125">
        <f t="shared" si="22"/>
        <v>0</v>
      </c>
      <c r="L118" s="126"/>
      <c r="M118" s="127">
        <f t="shared" si="33"/>
        <v>0</v>
      </c>
      <c r="N118" s="127">
        <f t="shared" si="33"/>
        <v>0</v>
      </c>
      <c r="O118" s="127">
        <f t="shared" si="33"/>
        <v>0</v>
      </c>
      <c r="P118" s="127">
        <f t="shared" si="33"/>
        <v>0</v>
      </c>
      <c r="Q118" s="127">
        <f t="shared" si="33"/>
        <v>0</v>
      </c>
      <c r="R118" s="127">
        <f t="shared" si="33"/>
        <v>0</v>
      </c>
      <c r="S118" s="127">
        <f t="shared" si="33"/>
        <v>0</v>
      </c>
      <c r="T118" s="127">
        <f t="shared" si="33"/>
        <v>0</v>
      </c>
      <c r="U118" s="127">
        <f t="shared" si="33"/>
        <v>0</v>
      </c>
      <c r="V118" s="127">
        <f t="shared" si="33"/>
        <v>0</v>
      </c>
      <c r="W118" s="127">
        <f t="shared" si="33"/>
        <v>0</v>
      </c>
      <c r="X118" s="127">
        <f t="shared" si="33"/>
        <v>0</v>
      </c>
      <c r="Y118" s="127">
        <f t="shared" si="33"/>
        <v>0</v>
      </c>
      <c r="Z118" s="127">
        <f t="shared" si="33"/>
        <v>0</v>
      </c>
      <c r="AA118" s="127">
        <f t="shared" si="33"/>
        <v>0</v>
      </c>
      <c r="AB118" s="127">
        <f t="shared" si="33"/>
        <v>0</v>
      </c>
      <c r="AC118" s="127">
        <f t="shared" si="32"/>
        <v>0</v>
      </c>
      <c r="AD118" s="127">
        <f t="shared" si="32"/>
        <v>0</v>
      </c>
      <c r="AE118" s="127">
        <f t="shared" si="32"/>
        <v>0</v>
      </c>
      <c r="AF118" s="127">
        <f t="shared" si="32"/>
        <v>0</v>
      </c>
      <c r="AG118" s="127">
        <f t="shared" si="32"/>
        <v>0</v>
      </c>
      <c r="AH118" s="127">
        <f t="shared" si="32"/>
        <v>0</v>
      </c>
      <c r="AI118" s="127">
        <f t="shared" si="32"/>
        <v>0</v>
      </c>
      <c r="AJ118" s="127">
        <f t="shared" si="32"/>
        <v>0</v>
      </c>
      <c r="AK118" s="127">
        <f t="shared" si="32"/>
        <v>0</v>
      </c>
      <c r="AL118" s="127">
        <f t="shared" si="32"/>
        <v>0</v>
      </c>
      <c r="AM118" s="127">
        <f t="shared" si="32"/>
        <v>0</v>
      </c>
      <c r="AN118" s="127">
        <f t="shared" si="32"/>
        <v>0</v>
      </c>
      <c r="AO118" s="127">
        <f t="shared" si="32"/>
        <v>0</v>
      </c>
      <c r="AP118" s="127">
        <f t="shared" si="32"/>
        <v>0</v>
      </c>
      <c r="AQ118" s="127">
        <f t="shared" si="32"/>
        <v>0</v>
      </c>
      <c r="AR118" s="117">
        <f t="shared" si="23"/>
        <v>0</v>
      </c>
    </row>
    <row r="119" spans="2:44" ht="12.9" hidden="1" x14ac:dyDescent="0.5">
      <c r="B119" s="123"/>
      <c r="C119" s="123"/>
      <c r="D119" s="123"/>
      <c r="E119" s="149"/>
      <c r="F119" s="149"/>
      <c r="G119" s="122">
        <f t="shared" si="30"/>
        <v>0</v>
      </c>
      <c r="H119" s="123"/>
      <c r="I119" s="123"/>
      <c r="J119" s="124"/>
      <c r="K119" s="125">
        <f t="shared" si="22"/>
        <v>0</v>
      </c>
      <c r="L119" s="126"/>
      <c r="M119" s="127">
        <f t="shared" si="33"/>
        <v>0</v>
      </c>
      <c r="N119" s="127">
        <f t="shared" si="33"/>
        <v>0</v>
      </c>
      <c r="O119" s="127">
        <f t="shared" si="33"/>
        <v>0</v>
      </c>
      <c r="P119" s="127">
        <f t="shared" si="33"/>
        <v>0</v>
      </c>
      <c r="Q119" s="127">
        <f t="shared" si="33"/>
        <v>0</v>
      </c>
      <c r="R119" s="127">
        <f t="shared" si="33"/>
        <v>0</v>
      </c>
      <c r="S119" s="127">
        <f>K119</f>
        <v>0</v>
      </c>
      <c r="T119" s="127">
        <f t="shared" si="33"/>
        <v>0</v>
      </c>
      <c r="U119" s="127">
        <f t="shared" si="33"/>
        <v>0</v>
      </c>
      <c r="V119" s="127">
        <f t="shared" si="33"/>
        <v>0</v>
      </c>
      <c r="W119" s="127">
        <f t="shared" si="33"/>
        <v>0</v>
      </c>
      <c r="X119" s="127">
        <f t="shared" si="33"/>
        <v>0</v>
      </c>
      <c r="Y119" s="127">
        <f t="shared" si="33"/>
        <v>0</v>
      </c>
      <c r="Z119" s="127">
        <f t="shared" si="33"/>
        <v>0</v>
      </c>
      <c r="AA119" s="127">
        <f t="shared" si="33"/>
        <v>0</v>
      </c>
      <c r="AB119" s="127">
        <f t="shared" si="33"/>
        <v>0</v>
      </c>
      <c r="AC119" s="127">
        <f t="shared" si="32"/>
        <v>0</v>
      </c>
      <c r="AD119" s="127">
        <f t="shared" si="32"/>
        <v>0</v>
      </c>
      <c r="AE119" s="127">
        <f t="shared" si="32"/>
        <v>0</v>
      </c>
      <c r="AF119" s="127">
        <f t="shared" si="32"/>
        <v>0</v>
      </c>
      <c r="AG119" s="127">
        <f t="shared" si="32"/>
        <v>0</v>
      </c>
      <c r="AH119" s="127">
        <f t="shared" si="32"/>
        <v>0</v>
      </c>
      <c r="AI119" s="127">
        <f t="shared" si="32"/>
        <v>0</v>
      </c>
      <c r="AJ119" s="127">
        <f t="shared" si="32"/>
        <v>0</v>
      </c>
      <c r="AK119" s="127">
        <f t="shared" si="32"/>
        <v>0</v>
      </c>
      <c r="AL119" s="127">
        <f t="shared" si="32"/>
        <v>0</v>
      </c>
      <c r="AM119" s="127">
        <f t="shared" si="32"/>
        <v>0</v>
      </c>
      <c r="AN119" s="127">
        <f t="shared" si="32"/>
        <v>0</v>
      </c>
      <c r="AO119" s="127">
        <f t="shared" si="32"/>
        <v>0</v>
      </c>
      <c r="AP119" s="127">
        <f t="shared" si="32"/>
        <v>0</v>
      </c>
      <c r="AQ119" s="127">
        <f t="shared" si="32"/>
        <v>0</v>
      </c>
      <c r="AR119" s="117">
        <f t="shared" si="23"/>
        <v>0</v>
      </c>
    </row>
    <row r="120" spans="2:44" ht="12.9" hidden="1" x14ac:dyDescent="0.5">
      <c r="B120" s="123"/>
      <c r="C120" s="123"/>
      <c r="D120" s="123"/>
      <c r="E120" s="149"/>
      <c r="F120" s="149"/>
      <c r="G120" s="122">
        <f t="shared" si="30"/>
        <v>0</v>
      </c>
      <c r="H120" s="123"/>
      <c r="I120" s="123"/>
      <c r="J120" s="124"/>
      <c r="K120" s="125">
        <f t="shared" si="22"/>
        <v>0</v>
      </c>
      <c r="L120" s="126"/>
      <c r="M120" s="127">
        <f t="shared" si="33"/>
        <v>0</v>
      </c>
      <c r="N120" s="127">
        <f t="shared" si="33"/>
        <v>0</v>
      </c>
      <c r="O120" s="127">
        <f t="shared" si="33"/>
        <v>0</v>
      </c>
      <c r="P120" s="127">
        <f t="shared" si="33"/>
        <v>0</v>
      </c>
      <c r="Q120" s="127">
        <f t="shared" si="33"/>
        <v>0</v>
      </c>
      <c r="R120" s="127">
        <f t="shared" si="33"/>
        <v>0</v>
      </c>
      <c r="S120" s="127">
        <f>IF($E120&gt;S$4,0,IF($E120&gt;=R$4,IF($F120&gt;=S$4,((S$4-$E120)/$G120)*$K120),IF($E120&lt;R$4,IF($F120&gt;=S$4,((S$4-R$4)/$G120)*$K120,IF($F120&gt;R$4,IF($F120&lt;S$4,(($F120-R$4)/$G120)*$K120),0)))))</f>
        <v>0</v>
      </c>
      <c r="T120" s="127">
        <f t="shared" si="33"/>
        <v>0</v>
      </c>
      <c r="U120" s="127">
        <f t="shared" si="33"/>
        <v>0</v>
      </c>
      <c r="V120" s="127">
        <f t="shared" si="33"/>
        <v>0</v>
      </c>
      <c r="W120" s="127">
        <f t="shared" si="33"/>
        <v>0</v>
      </c>
      <c r="X120" s="127">
        <f t="shared" si="33"/>
        <v>0</v>
      </c>
      <c r="Y120" s="127">
        <f t="shared" si="33"/>
        <v>0</v>
      </c>
      <c r="Z120" s="127">
        <f t="shared" si="33"/>
        <v>0</v>
      </c>
      <c r="AA120" s="127">
        <f t="shared" si="33"/>
        <v>0</v>
      </c>
      <c r="AB120" s="127">
        <f t="shared" si="33"/>
        <v>0</v>
      </c>
      <c r="AC120" s="127">
        <f t="shared" si="32"/>
        <v>0</v>
      </c>
      <c r="AD120" s="127">
        <f t="shared" si="32"/>
        <v>0</v>
      </c>
      <c r="AE120" s="127">
        <f t="shared" si="32"/>
        <v>0</v>
      </c>
      <c r="AF120" s="127">
        <f t="shared" si="32"/>
        <v>0</v>
      </c>
      <c r="AG120" s="127">
        <f t="shared" si="32"/>
        <v>0</v>
      </c>
      <c r="AH120" s="127">
        <f t="shared" si="32"/>
        <v>0</v>
      </c>
      <c r="AI120" s="127">
        <f t="shared" si="32"/>
        <v>0</v>
      </c>
      <c r="AJ120" s="127">
        <f t="shared" si="32"/>
        <v>0</v>
      </c>
      <c r="AK120" s="127">
        <f t="shared" si="32"/>
        <v>0</v>
      </c>
      <c r="AL120" s="127">
        <f t="shared" si="32"/>
        <v>0</v>
      </c>
      <c r="AM120" s="127">
        <f t="shared" si="32"/>
        <v>0</v>
      </c>
      <c r="AN120" s="127">
        <f t="shared" si="32"/>
        <v>0</v>
      </c>
      <c r="AO120" s="127">
        <f t="shared" si="32"/>
        <v>0</v>
      </c>
      <c r="AP120" s="127">
        <f t="shared" si="32"/>
        <v>0</v>
      </c>
      <c r="AQ120" s="127">
        <f t="shared" si="32"/>
        <v>0</v>
      </c>
      <c r="AR120" s="117">
        <f t="shared" si="23"/>
        <v>0</v>
      </c>
    </row>
    <row r="121" spans="2:44" ht="12.9" hidden="1" x14ac:dyDescent="0.5">
      <c r="B121" s="123"/>
      <c r="C121" s="123"/>
      <c r="D121" s="123"/>
      <c r="E121" s="149"/>
      <c r="F121" s="149"/>
      <c r="G121" s="122">
        <f t="shared" si="30"/>
        <v>0</v>
      </c>
      <c r="H121" s="123"/>
      <c r="I121" s="123"/>
      <c r="J121" s="124"/>
      <c r="K121" s="125">
        <f t="shared" si="22"/>
        <v>0</v>
      </c>
      <c r="L121" s="126"/>
      <c r="M121" s="127">
        <f t="shared" si="33"/>
        <v>0</v>
      </c>
      <c r="N121" s="127">
        <f t="shared" si="33"/>
        <v>0</v>
      </c>
      <c r="O121" s="127">
        <f t="shared" si="33"/>
        <v>0</v>
      </c>
      <c r="P121" s="127">
        <f t="shared" si="33"/>
        <v>0</v>
      </c>
      <c r="Q121" s="127">
        <f t="shared" si="33"/>
        <v>0</v>
      </c>
      <c r="R121" s="127">
        <f t="shared" si="33"/>
        <v>0</v>
      </c>
      <c r="S121" s="127">
        <f>K121</f>
        <v>0</v>
      </c>
      <c r="T121" s="127">
        <f t="shared" si="33"/>
        <v>0</v>
      </c>
      <c r="U121" s="127">
        <f t="shared" si="33"/>
        <v>0</v>
      </c>
      <c r="V121" s="127">
        <f t="shared" si="33"/>
        <v>0</v>
      </c>
      <c r="W121" s="127">
        <f t="shared" si="33"/>
        <v>0</v>
      </c>
      <c r="X121" s="127">
        <f t="shared" si="33"/>
        <v>0</v>
      </c>
      <c r="Y121" s="127">
        <f t="shared" si="33"/>
        <v>0</v>
      </c>
      <c r="Z121" s="127">
        <f t="shared" si="33"/>
        <v>0</v>
      </c>
      <c r="AA121" s="127">
        <f t="shared" si="33"/>
        <v>0</v>
      </c>
      <c r="AB121" s="127">
        <f t="shared" si="33"/>
        <v>0</v>
      </c>
      <c r="AC121" s="127">
        <f t="shared" si="32"/>
        <v>0</v>
      </c>
      <c r="AD121" s="127">
        <f t="shared" si="32"/>
        <v>0</v>
      </c>
      <c r="AE121" s="127">
        <f t="shared" si="32"/>
        <v>0</v>
      </c>
      <c r="AF121" s="127">
        <f t="shared" si="32"/>
        <v>0</v>
      </c>
      <c r="AG121" s="127">
        <f t="shared" si="32"/>
        <v>0</v>
      </c>
      <c r="AH121" s="127">
        <f t="shared" si="32"/>
        <v>0</v>
      </c>
      <c r="AI121" s="127">
        <f t="shared" si="32"/>
        <v>0</v>
      </c>
      <c r="AJ121" s="127">
        <f t="shared" si="32"/>
        <v>0</v>
      </c>
      <c r="AK121" s="127">
        <f t="shared" si="32"/>
        <v>0</v>
      </c>
      <c r="AL121" s="127">
        <f t="shared" si="32"/>
        <v>0</v>
      </c>
      <c r="AM121" s="127">
        <f t="shared" si="32"/>
        <v>0</v>
      </c>
      <c r="AN121" s="127">
        <f t="shared" si="32"/>
        <v>0</v>
      </c>
      <c r="AO121" s="127">
        <f t="shared" si="32"/>
        <v>0</v>
      </c>
      <c r="AP121" s="127">
        <f t="shared" si="32"/>
        <v>0</v>
      </c>
      <c r="AQ121" s="127">
        <f t="shared" si="32"/>
        <v>0</v>
      </c>
      <c r="AR121" s="117">
        <f t="shared" si="23"/>
        <v>0</v>
      </c>
    </row>
    <row r="122" spans="2:44" ht="12.9" hidden="1" x14ac:dyDescent="0.5">
      <c r="B122" s="123"/>
      <c r="C122" s="123"/>
      <c r="D122" s="123"/>
      <c r="E122" s="149"/>
      <c r="F122" s="149"/>
      <c r="G122" s="122">
        <f t="shared" si="30"/>
        <v>0</v>
      </c>
      <c r="H122" s="123"/>
      <c r="I122" s="123"/>
      <c r="J122" s="124"/>
      <c r="K122" s="125">
        <f t="shared" si="22"/>
        <v>0</v>
      </c>
      <c r="L122" s="126"/>
      <c r="M122" s="127">
        <f t="shared" si="33"/>
        <v>0</v>
      </c>
      <c r="N122" s="127">
        <f t="shared" si="33"/>
        <v>0</v>
      </c>
      <c r="O122" s="127">
        <f t="shared" si="33"/>
        <v>0</v>
      </c>
      <c r="P122" s="127">
        <f t="shared" si="33"/>
        <v>0</v>
      </c>
      <c r="Q122" s="127">
        <f t="shared" si="33"/>
        <v>0</v>
      </c>
      <c r="R122" s="127">
        <f t="shared" si="33"/>
        <v>0</v>
      </c>
      <c r="S122" s="127">
        <f t="shared" si="33"/>
        <v>0</v>
      </c>
      <c r="T122" s="127">
        <f t="shared" si="33"/>
        <v>0</v>
      </c>
      <c r="U122" s="127">
        <f t="shared" si="33"/>
        <v>0</v>
      </c>
      <c r="V122" s="127">
        <f t="shared" si="33"/>
        <v>0</v>
      </c>
      <c r="W122" s="127">
        <f t="shared" si="33"/>
        <v>0</v>
      </c>
      <c r="X122" s="127">
        <f t="shared" si="33"/>
        <v>0</v>
      </c>
      <c r="Y122" s="127">
        <f t="shared" si="33"/>
        <v>0</v>
      </c>
      <c r="Z122" s="127">
        <f t="shared" si="33"/>
        <v>0</v>
      </c>
      <c r="AA122" s="127">
        <f t="shared" si="33"/>
        <v>0</v>
      </c>
      <c r="AB122" s="127">
        <f t="shared" si="33"/>
        <v>0</v>
      </c>
      <c r="AC122" s="127">
        <f t="shared" si="32"/>
        <v>0</v>
      </c>
      <c r="AD122" s="127">
        <f t="shared" si="32"/>
        <v>0</v>
      </c>
      <c r="AE122" s="127">
        <f t="shared" si="32"/>
        <v>0</v>
      </c>
      <c r="AF122" s="127">
        <f t="shared" si="32"/>
        <v>0</v>
      </c>
      <c r="AG122" s="127">
        <f t="shared" si="32"/>
        <v>0</v>
      </c>
      <c r="AH122" s="127">
        <f t="shared" si="32"/>
        <v>0</v>
      </c>
      <c r="AI122" s="127">
        <f t="shared" si="32"/>
        <v>0</v>
      </c>
      <c r="AJ122" s="127">
        <f t="shared" si="32"/>
        <v>0</v>
      </c>
      <c r="AK122" s="127">
        <f t="shared" si="32"/>
        <v>0</v>
      </c>
      <c r="AL122" s="127">
        <f t="shared" si="32"/>
        <v>0</v>
      </c>
      <c r="AM122" s="127">
        <f t="shared" si="32"/>
        <v>0</v>
      </c>
      <c r="AN122" s="127">
        <f t="shared" si="32"/>
        <v>0</v>
      </c>
      <c r="AO122" s="127">
        <f t="shared" si="32"/>
        <v>0</v>
      </c>
      <c r="AP122" s="127">
        <f t="shared" si="32"/>
        <v>0</v>
      </c>
      <c r="AQ122" s="127">
        <f t="shared" si="32"/>
        <v>0</v>
      </c>
      <c r="AR122" s="117">
        <f t="shared" si="23"/>
        <v>0</v>
      </c>
    </row>
    <row r="123" spans="2:44" ht="12.9" hidden="1" x14ac:dyDescent="0.5">
      <c r="B123" s="123"/>
      <c r="C123" s="123"/>
      <c r="D123" s="123"/>
      <c r="E123" s="149"/>
      <c r="F123" s="149"/>
      <c r="G123" s="122">
        <f t="shared" si="30"/>
        <v>0</v>
      </c>
      <c r="H123" s="123"/>
      <c r="I123" s="123"/>
      <c r="J123" s="124"/>
      <c r="K123" s="125">
        <f t="shared" si="22"/>
        <v>0</v>
      </c>
      <c r="L123" s="126"/>
      <c r="M123" s="127">
        <f t="shared" si="33"/>
        <v>0</v>
      </c>
      <c r="N123" s="127">
        <f t="shared" si="33"/>
        <v>0</v>
      </c>
      <c r="O123" s="127">
        <f t="shared" si="33"/>
        <v>0</v>
      </c>
      <c r="P123" s="127">
        <f t="shared" si="33"/>
        <v>0</v>
      </c>
      <c r="Q123" s="127">
        <f t="shared" si="33"/>
        <v>0</v>
      </c>
      <c r="R123" s="127">
        <f t="shared" si="33"/>
        <v>0</v>
      </c>
      <c r="S123" s="127">
        <f t="shared" si="33"/>
        <v>0</v>
      </c>
      <c r="T123" s="127">
        <f t="shared" si="33"/>
        <v>0</v>
      </c>
      <c r="U123" s="127">
        <f t="shared" si="33"/>
        <v>0</v>
      </c>
      <c r="V123" s="127">
        <f t="shared" si="33"/>
        <v>0</v>
      </c>
      <c r="W123" s="127">
        <f t="shared" si="33"/>
        <v>0</v>
      </c>
      <c r="X123" s="127">
        <f t="shared" si="33"/>
        <v>0</v>
      </c>
      <c r="Y123" s="127">
        <f t="shared" si="33"/>
        <v>0</v>
      </c>
      <c r="Z123" s="127">
        <f t="shared" si="33"/>
        <v>0</v>
      </c>
      <c r="AA123" s="127">
        <f t="shared" si="33"/>
        <v>0</v>
      </c>
      <c r="AB123" s="127">
        <f t="shared" si="33"/>
        <v>0</v>
      </c>
      <c r="AC123" s="127">
        <f t="shared" si="32"/>
        <v>0</v>
      </c>
      <c r="AD123" s="127">
        <f t="shared" si="32"/>
        <v>0</v>
      </c>
      <c r="AE123" s="127">
        <f t="shared" si="32"/>
        <v>0</v>
      </c>
      <c r="AF123" s="127">
        <f t="shared" si="32"/>
        <v>0</v>
      </c>
      <c r="AG123" s="127">
        <f t="shared" si="32"/>
        <v>0</v>
      </c>
      <c r="AH123" s="127">
        <f t="shared" si="32"/>
        <v>0</v>
      </c>
      <c r="AI123" s="127">
        <f t="shared" si="32"/>
        <v>0</v>
      </c>
      <c r="AJ123" s="127">
        <f t="shared" si="32"/>
        <v>0</v>
      </c>
      <c r="AK123" s="127">
        <f t="shared" si="32"/>
        <v>0</v>
      </c>
      <c r="AL123" s="127">
        <f t="shared" si="32"/>
        <v>0</v>
      </c>
      <c r="AM123" s="127">
        <f t="shared" si="32"/>
        <v>0</v>
      </c>
      <c r="AN123" s="127">
        <f t="shared" si="32"/>
        <v>0</v>
      </c>
      <c r="AO123" s="127">
        <f t="shared" si="32"/>
        <v>0</v>
      </c>
      <c r="AP123" s="127">
        <f t="shared" si="32"/>
        <v>0</v>
      </c>
      <c r="AQ123" s="127">
        <f t="shared" si="32"/>
        <v>0</v>
      </c>
      <c r="AR123" s="117">
        <f t="shared" si="23"/>
        <v>0</v>
      </c>
    </row>
    <row r="124" spans="2:44" ht="12.9" hidden="1" x14ac:dyDescent="0.5">
      <c r="B124" s="123"/>
      <c r="C124" s="123"/>
      <c r="D124" s="123"/>
      <c r="E124" s="149"/>
      <c r="F124" s="149"/>
      <c r="G124" s="122">
        <f t="shared" si="30"/>
        <v>0</v>
      </c>
      <c r="H124" s="123"/>
      <c r="I124" s="123"/>
      <c r="J124" s="124"/>
      <c r="K124" s="125">
        <f t="shared" si="22"/>
        <v>0</v>
      </c>
      <c r="L124" s="126"/>
      <c r="M124" s="127">
        <f t="shared" si="33"/>
        <v>0</v>
      </c>
      <c r="N124" s="127">
        <f t="shared" si="33"/>
        <v>0</v>
      </c>
      <c r="O124" s="127">
        <f t="shared" si="33"/>
        <v>0</v>
      </c>
      <c r="P124" s="127">
        <f t="shared" si="33"/>
        <v>0</v>
      </c>
      <c r="Q124" s="127">
        <f t="shared" si="33"/>
        <v>0</v>
      </c>
      <c r="R124" s="127">
        <f t="shared" si="33"/>
        <v>0</v>
      </c>
      <c r="S124" s="127">
        <f t="shared" si="33"/>
        <v>0</v>
      </c>
      <c r="T124" s="127">
        <f t="shared" si="33"/>
        <v>0</v>
      </c>
      <c r="U124" s="127">
        <f t="shared" si="33"/>
        <v>0</v>
      </c>
      <c r="V124" s="127">
        <f t="shared" si="33"/>
        <v>0</v>
      </c>
      <c r="W124" s="127">
        <f t="shared" si="33"/>
        <v>0</v>
      </c>
      <c r="X124" s="127">
        <f t="shared" si="33"/>
        <v>0</v>
      </c>
      <c r="Y124" s="127">
        <f t="shared" si="33"/>
        <v>0</v>
      </c>
      <c r="Z124" s="127">
        <f t="shared" si="33"/>
        <v>0</v>
      </c>
      <c r="AA124" s="127">
        <f t="shared" si="33"/>
        <v>0</v>
      </c>
      <c r="AB124" s="127">
        <f t="shared" si="33"/>
        <v>0</v>
      </c>
      <c r="AC124" s="127">
        <f t="shared" ref="AC124:AQ139" si="34">IF($E124&gt;AC$4,0,IF($E124&gt;=AB$4,IF($F124&gt;=AC$4,((AC$4-$E124)/$G124)*$K124),IF($E124&lt;AB$4,IF($F124&gt;=AC$4,((AC$4-AB$4)/$G124)*$K124,IF($F124&gt;AB$4,IF($F124&lt;AC$4,(($F124-AB$4)/$G124)*$K124),0)))))</f>
        <v>0</v>
      </c>
      <c r="AD124" s="127">
        <f t="shared" si="34"/>
        <v>0</v>
      </c>
      <c r="AE124" s="127">
        <f t="shared" si="34"/>
        <v>0</v>
      </c>
      <c r="AF124" s="127">
        <f t="shared" si="34"/>
        <v>0</v>
      </c>
      <c r="AG124" s="127">
        <f t="shared" si="34"/>
        <v>0</v>
      </c>
      <c r="AH124" s="127">
        <f t="shared" si="34"/>
        <v>0</v>
      </c>
      <c r="AI124" s="127">
        <f t="shared" si="34"/>
        <v>0</v>
      </c>
      <c r="AJ124" s="127">
        <f t="shared" si="34"/>
        <v>0</v>
      </c>
      <c r="AK124" s="127">
        <f t="shared" si="34"/>
        <v>0</v>
      </c>
      <c r="AL124" s="127">
        <f t="shared" si="34"/>
        <v>0</v>
      </c>
      <c r="AM124" s="127">
        <f t="shared" si="34"/>
        <v>0</v>
      </c>
      <c r="AN124" s="127">
        <f t="shared" si="34"/>
        <v>0</v>
      </c>
      <c r="AO124" s="127">
        <f t="shared" si="34"/>
        <v>0</v>
      </c>
      <c r="AP124" s="127">
        <f t="shared" si="34"/>
        <v>0</v>
      </c>
      <c r="AQ124" s="127">
        <f t="shared" si="34"/>
        <v>0</v>
      </c>
      <c r="AR124" s="117">
        <f t="shared" si="23"/>
        <v>0</v>
      </c>
    </row>
    <row r="125" spans="2:44" ht="12.9" hidden="1" x14ac:dyDescent="0.5">
      <c r="B125" s="123"/>
      <c r="C125" s="123"/>
      <c r="D125" s="123"/>
      <c r="E125" s="149"/>
      <c r="F125" s="149"/>
      <c r="G125" s="122">
        <f t="shared" si="30"/>
        <v>0</v>
      </c>
      <c r="H125" s="123"/>
      <c r="I125" s="123"/>
      <c r="J125" s="124"/>
      <c r="K125" s="125">
        <f t="shared" si="22"/>
        <v>0</v>
      </c>
      <c r="L125" s="126"/>
      <c r="M125" s="127">
        <f t="shared" si="33"/>
        <v>0</v>
      </c>
      <c r="N125" s="127">
        <f t="shared" si="33"/>
        <v>0</v>
      </c>
      <c r="O125" s="127">
        <f t="shared" si="33"/>
        <v>0</v>
      </c>
      <c r="P125" s="127">
        <f t="shared" si="33"/>
        <v>0</v>
      </c>
      <c r="Q125" s="127">
        <f t="shared" si="33"/>
        <v>0</v>
      </c>
      <c r="R125" s="127">
        <f t="shared" si="33"/>
        <v>0</v>
      </c>
      <c r="S125" s="127">
        <f t="shared" si="33"/>
        <v>0</v>
      </c>
      <c r="T125" s="127">
        <f t="shared" si="33"/>
        <v>0</v>
      </c>
      <c r="U125" s="127">
        <f t="shared" si="33"/>
        <v>0</v>
      </c>
      <c r="V125" s="127">
        <f t="shared" si="33"/>
        <v>0</v>
      </c>
      <c r="W125" s="127">
        <f t="shared" si="33"/>
        <v>0</v>
      </c>
      <c r="X125" s="127">
        <f t="shared" si="33"/>
        <v>0</v>
      </c>
      <c r="Y125" s="127">
        <f t="shared" ref="T125:AI140" si="35">IF($E125&gt;Y$4,0,IF($E125&gt;=X$4,IF($F125&gt;=Y$4,((Y$4-$E125)/$G125)*$K125),IF($E125&lt;X$4,IF($F125&gt;=Y$4,((Y$4-X$4)/$G125)*$K125,IF($F125&gt;X$4,IF($F125&lt;Y$4,(($F125-X$4)/$G125)*$K125),0)))))</f>
        <v>0</v>
      </c>
      <c r="Z125" s="127">
        <f t="shared" si="35"/>
        <v>0</v>
      </c>
      <c r="AA125" s="127">
        <f t="shared" si="35"/>
        <v>0</v>
      </c>
      <c r="AB125" s="127">
        <f t="shared" si="35"/>
        <v>0</v>
      </c>
      <c r="AC125" s="127">
        <f t="shared" si="35"/>
        <v>0</v>
      </c>
      <c r="AD125" s="127">
        <f t="shared" si="35"/>
        <v>0</v>
      </c>
      <c r="AE125" s="127">
        <f t="shared" si="35"/>
        <v>0</v>
      </c>
      <c r="AF125" s="127">
        <f t="shared" si="35"/>
        <v>0</v>
      </c>
      <c r="AG125" s="127">
        <f t="shared" si="35"/>
        <v>0</v>
      </c>
      <c r="AH125" s="127">
        <f t="shared" si="34"/>
        <v>0</v>
      </c>
      <c r="AI125" s="127">
        <f t="shared" si="34"/>
        <v>0</v>
      </c>
      <c r="AJ125" s="127">
        <f t="shared" si="34"/>
        <v>0</v>
      </c>
      <c r="AK125" s="127">
        <f t="shared" si="34"/>
        <v>0</v>
      </c>
      <c r="AL125" s="127">
        <f t="shared" si="34"/>
        <v>0</v>
      </c>
      <c r="AM125" s="127">
        <f t="shared" si="34"/>
        <v>0</v>
      </c>
      <c r="AN125" s="127">
        <f t="shared" si="34"/>
        <v>0</v>
      </c>
      <c r="AO125" s="127">
        <f t="shared" si="34"/>
        <v>0</v>
      </c>
      <c r="AP125" s="127">
        <f t="shared" si="34"/>
        <v>0</v>
      </c>
      <c r="AQ125" s="127">
        <f t="shared" si="34"/>
        <v>0</v>
      </c>
      <c r="AR125" s="117">
        <f t="shared" si="23"/>
        <v>0</v>
      </c>
    </row>
    <row r="126" spans="2:44" ht="12.9" hidden="1" x14ac:dyDescent="0.5">
      <c r="B126" s="123"/>
      <c r="C126" s="123"/>
      <c r="D126" s="123"/>
      <c r="E126" s="149"/>
      <c r="F126" s="149"/>
      <c r="G126" s="122">
        <f t="shared" si="30"/>
        <v>0</v>
      </c>
      <c r="H126" s="123"/>
      <c r="I126" s="123"/>
      <c r="J126" s="124"/>
      <c r="K126" s="125">
        <f t="shared" si="22"/>
        <v>0</v>
      </c>
      <c r="L126" s="126"/>
      <c r="M126" s="127">
        <f t="shared" ref="M126:AB145" si="36">IF($E126&gt;M$4,0,IF($E126&gt;=L$4,IF($F126&gt;=M$4,((M$4-$E126)/$G126)*$K126),IF($E126&lt;L$4,IF($F126&gt;=M$4,((M$4-L$4)/$G126)*$K126,IF($F126&gt;L$4,IF($F126&lt;M$4,(($F126-L$4)/$G126)*$K126),0)))))</f>
        <v>0</v>
      </c>
      <c r="N126" s="127">
        <f t="shared" si="36"/>
        <v>0</v>
      </c>
      <c r="O126" s="127">
        <f t="shared" si="36"/>
        <v>0</v>
      </c>
      <c r="P126" s="127">
        <f t="shared" si="36"/>
        <v>0</v>
      </c>
      <c r="Q126" s="127">
        <f t="shared" si="36"/>
        <v>0</v>
      </c>
      <c r="R126" s="127">
        <f t="shared" si="36"/>
        <v>0</v>
      </c>
      <c r="S126" s="127">
        <f t="shared" si="36"/>
        <v>0</v>
      </c>
      <c r="T126" s="127">
        <f t="shared" si="35"/>
        <v>0</v>
      </c>
      <c r="U126" s="127">
        <f t="shared" si="35"/>
        <v>0</v>
      </c>
      <c r="V126" s="127">
        <f t="shared" si="35"/>
        <v>0</v>
      </c>
      <c r="W126" s="127">
        <f t="shared" si="35"/>
        <v>0</v>
      </c>
      <c r="X126" s="127">
        <f t="shared" si="35"/>
        <v>0</v>
      </c>
      <c r="Y126" s="127">
        <f t="shared" si="35"/>
        <v>0</v>
      </c>
      <c r="Z126" s="127">
        <f t="shared" si="35"/>
        <v>0</v>
      </c>
      <c r="AA126" s="127">
        <f t="shared" si="35"/>
        <v>0</v>
      </c>
      <c r="AB126" s="127">
        <f t="shared" si="35"/>
        <v>0</v>
      </c>
      <c r="AC126" s="127">
        <f t="shared" si="35"/>
        <v>0</v>
      </c>
      <c r="AD126" s="127">
        <f t="shared" si="35"/>
        <v>0</v>
      </c>
      <c r="AE126" s="127">
        <f t="shared" si="35"/>
        <v>0</v>
      </c>
      <c r="AF126" s="127">
        <f t="shared" si="35"/>
        <v>0</v>
      </c>
      <c r="AG126" s="127">
        <f t="shared" si="35"/>
        <v>0</v>
      </c>
      <c r="AH126" s="127">
        <f t="shared" si="34"/>
        <v>0</v>
      </c>
      <c r="AI126" s="127">
        <f t="shared" si="34"/>
        <v>0</v>
      </c>
      <c r="AJ126" s="127">
        <f t="shared" si="34"/>
        <v>0</v>
      </c>
      <c r="AK126" s="127">
        <f t="shared" si="34"/>
        <v>0</v>
      </c>
      <c r="AL126" s="127">
        <f t="shared" si="34"/>
        <v>0</v>
      </c>
      <c r="AM126" s="127">
        <f t="shared" si="34"/>
        <v>0</v>
      </c>
      <c r="AN126" s="127">
        <f t="shared" si="34"/>
        <v>0</v>
      </c>
      <c r="AO126" s="127">
        <f t="shared" si="34"/>
        <v>0</v>
      </c>
      <c r="AP126" s="127">
        <f t="shared" si="34"/>
        <v>0</v>
      </c>
      <c r="AQ126" s="127">
        <f t="shared" si="34"/>
        <v>0</v>
      </c>
      <c r="AR126" s="117">
        <f t="shared" si="23"/>
        <v>0</v>
      </c>
    </row>
    <row r="127" spans="2:44" ht="12.9" hidden="1" x14ac:dyDescent="0.5">
      <c r="B127" s="123"/>
      <c r="C127" s="123"/>
      <c r="D127" s="123"/>
      <c r="E127" s="149"/>
      <c r="F127" s="149"/>
      <c r="G127" s="122">
        <f t="shared" si="30"/>
        <v>0</v>
      </c>
      <c r="H127" s="123"/>
      <c r="I127" s="123"/>
      <c r="J127" s="124"/>
      <c r="K127" s="125">
        <f t="shared" si="22"/>
        <v>0</v>
      </c>
      <c r="L127" s="126"/>
      <c r="M127" s="127">
        <f t="shared" si="36"/>
        <v>0</v>
      </c>
      <c r="N127" s="127">
        <f t="shared" si="36"/>
        <v>0</v>
      </c>
      <c r="O127" s="127">
        <f t="shared" si="36"/>
        <v>0</v>
      </c>
      <c r="P127" s="127">
        <f t="shared" si="36"/>
        <v>0</v>
      </c>
      <c r="Q127" s="127">
        <f t="shared" si="36"/>
        <v>0</v>
      </c>
      <c r="R127" s="127">
        <f t="shared" si="36"/>
        <v>0</v>
      </c>
      <c r="S127" s="127">
        <f t="shared" si="36"/>
        <v>0</v>
      </c>
      <c r="T127" s="127">
        <f t="shared" si="35"/>
        <v>0</v>
      </c>
      <c r="U127" s="127">
        <f t="shared" si="35"/>
        <v>0</v>
      </c>
      <c r="V127" s="127">
        <f t="shared" si="35"/>
        <v>0</v>
      </c>
      <c r="W127" s="127">
        <f t="shared" si="35"/>
        <v>0</v>
      </c>
      <c r="X127" s="127">
        <f t="shared" si="35"/>
        <v>0</v>
      </c>
      <c r="Y127" s="127">
        <f t="shared" si="35"/>
        <v>0</v>
      </c>
      <c r="Z127" s="127">
        <f t="shared" si="35"/>
        <v>0</v>
      </c>
      <c r="AA127" s="127">
        <f t="shared" si="35"/>
        <v>0</v>
      </c>
      <c r="AB127" s="127">
        <f t="shared" si="35"/>
        <v>0</v>
      </c>
      <c r="AC127" s="127">
        <f t="shared" si="35"/>
        <v>0</v>
      </c>
      <c r="AD127" s="127">
        <f t="shared" si="35"/>
        <v>0</v>
      </c>
      <c r="AE127" s="127">
        <f t="shared" si="35"/>
        <v>0</v>
      </c>
      <c r="AF127" s="127">
        <f t="shared" si="35"/>
        <v>0</v>
      </c>
      <c r="AG127" s="127">
        <f t="shared" si="35"/>
        <v>0</v>
      </c>
      <c r="AH127" s="127">
        <f t="shared" si="34"/>
        <v>0</v>
      </c>
      <c r="AI127" s="127">
        <f t="shared" si="34"/>
        <v>0</v>
      </c>
      <c r="AJ127" s="127">
        <f t="shared" si="34"/>
        <v>0</v>
      </c>
      <c r="AK127" s="127">
        <f t="shared" si="34"/>
        <v>0</v>
      </c>
      <c r="AL127" s="127">
        <f t="shared" si="34"/>
        <v>0</v>
      </c>
      <c r="AM127" s="127">
        <f t="shared" si="34"/>
        <v>0</v>
      </c>
      <c r="AN127" s="127">
        <f t="shared" si="34"/>
        <v>0</v>
      </c>
      <c r="AO127" s="127">
        <f t="shared" si="34"/>
        <v>0</v>
      </c>
      <c r="AP127" s="127">
        <f t="shared" si="34"/>
        <v>0</v>
      </c>
      <c r="AQ127" s="127">
        <f t="shared" si="34"/>
        <v>0</v>
      </c>
      <c r="AR127" s="117">
        <f t="shared" si="23"/>
        <v>0</v>
      </c>
    </row>
    <row r="128" spans="2:44" ht="12.9" hidden="1" x14ac:dyDescent="0.5">
      <c r="B128" s="123"/>
      <c r="C128" s="123"/>
      <c r="D128" s="123"/>
      <c r="E128" s="149"/>
      <c r="F128" s="149"/>
      <c r="G128" s="122">
        <f t="shared" si="30"/>
        <v>0</v>
      </c>
      <c r="H128" s="123"/>
      <c r="I128" s="123"/>
      <c r="J128" s="124"/>
      <c r="K128" s="125">
        <f t="shared" si="22"/>
        <v>0</v>
      </c>
      <c r="L128" s="126"/>
      <c r="M128" s="127">
        <f t="shared" si="36"/>
        <v>0</v>
      </c>
      <c r="N128" s="127">
        <f t="shared" si="36"/>
        <v>0</v>
      </c>
      <c r="O128" s="127">
        <f t="shared" si="36"/>
        <v>0</v>
      </c>
      <c r="P128" s="127">
        <f t="shared" si="36"/>
        <v>0</v>
      </c>
      <c r="Q128" s="127">
        <f t="shared" si="36"/>
        <v>0</v>
      </c>
      <c r="R128" s="127">
        <f t="shared" si="36"/>
        <v>0</v>
      </c>
      <c r="S128" s="127">
        <f t="shared" si="36"/>
        <v>0</v>
      </c>
      <c r="T128" s="127">
        <f t="shared" si="35"/>
        <v>0</v>
      </c>
      <c r="U128" s="127">
        <f t="shared" si="35"/>
        <v>0</v>
      </c>
      <c r="V128" s="127">
        <f t="shared" si="35"/>
        <v>0</v>
      </c>
      <c r="W128" s="127">
        <f t="shared" si="35"/>
        <v>0</v>
      </c>
      <c r="X128" s="127">
        <f t="shared" si="35"/>
        <v>0</v>
      </c>
      <c r="Y128" s="127">
        <f t="shared" si="35"/>
        <v>0</v>
      </c>
      <c r="Z128" s="127">
        <f t="shared" si="35"/>
        <v>0</v>
      </c>
      <c r="AA128" s="127">
        <f t="shared" si="35"/>
        <v>0</v>
      </c>
      <c r="AB128" s="127">
        <f t="shared" si="35"/>
        <v>0</v>
      </c>
      <c r="AC128" s="127">
        <f t="shared" si="35"/>
        <v>0</v>
      </c>
      <c r="AD128" s="127">
        <f t="shared" si="35"/>
        <v>0</v>
      </c>
      <c r="AE128" s="127">
        <f t="shared" si="35"/>
        <v>0</v>
      </c>
      <c r="AF128" s="127">
        <f t="shared" si="35"/>
        <v>0</v>
      </c>
      <c r="AG128" s="127">
        <f t="shared" si="35"/>
        <v>0</v>
      </c>
      <c r="AH128" s="127">
        <f t="shared" si="34"/>
        <v>0</v>
      </c>
      <c r="AI128" s="127">
        <f t="shared" si="34"/>
        <v>0</v>
      </c>
      <c r="AJ128" s="127">
        <f t="shared" si="34"/>
        <v>0</v>
      </c>
      <c r="AK128" s="127">
        <f t="shared" si="34"/>
        <v>0</v>
      </c>
      <c r="AL128" s="127">
        <f t="shared" si="34"/>
        <v>0</v>
      </c>
      <c r="AM128" s="127">
        <f t="shared" si="34"/>
        <v>0</v>
      </c>
      <c r="AN128" s="127">
        <f t="shared" si="34"/>
        <v>0</v>
      </c>
      <c r="AO128" s="127">
        <f t="shared" si="34"/>
        <v>0</v>
      </c>
      <c r="AP128" s="127">
        <f t="shared" si="34"/>
        <v>0</v>
      </c>
      <c r="AQ128" s="127">
        <f t="shared" si="34"/>
        <v>0</v>
      </c>
      <c r="AR128" s="117">
        <f t="shared" si="23"/>
        <v>0</v>
      </c>
    </row>
    <row r="129" spans="2:44" ht="12.9" hidden="1" x14ac:dyDescent="0.5">
      <c r="B129" s="123"/>
      <c r="C129" s="123"/>
      <c r="D129" s="123"/>
      <c r="E129" s="149"/>
      <c r="F129" s="149"/>
      <c r="G129" s="122">
        <f t="shared" si="30"/>
        <v>0</v>
      </c>
      <c r="H129" s="123"/>
      <c r="I129" s="123"/>
      <c r="J129" s="124"/>
      <c r="K129" s="125">
        <f t="shared" si="22"/>
        <v>0</v>
      </c>
      <c r="L129" s="126"/>
      <c r="M129" s="127">
        <f t="shared" si="36"/>
        <v>0</v>
      </c>
      <c r="N129" s="127">
        <f t="shared" si="36"/>
        <v>0</v>
      </c>
      <c r="O129" s="127">
        <f t="shared" si="36"/>
        <v>0</v>
      </c>
      <c r="P129" s="127">
        <f t="shared" si="36"/>
        <v>0</v>
      </c>
      <c r="Q129" s="127">
        <f t="shared" si="36"/>
        <v>0</v>
      </c>
      <c r="R129" s="127">
        <f t="shared" si="36"/>
        <v>0</v>
      </c>
      <c r="S129" s="127">
        <f t="shared" si="36"/>
        <v>0</v>
      </c>
      <c r="T129" s="127">
        <f t="shared" si="35"/>
        <v>0</v>
      </c>
      <c r="U129" s="127">
        <f t="shared" si="35"/>
        <v>0</v>
      </c>
      <c r="V129" s="127">
        <f t="shared" si="35"/>
        <v>0</v>
      </c>
      <c r="W129" s="127">
        <f t="shared" si="35"/>
        <v>0</v>
      </c>
      <c r="X129" s="127">
        <f t="shared" si="35"/>
        <v>0</v>
      </c>
      <c r="Y129" s="127">
        <f t="shared" si="35"/>
        <v>0</v>
      </c>
      <c r="Z129" s="127">
        <f t="shared" si="35"/>
        <v>0</v>
      </c>
      <c r="AA129" s="127">
        <f t="shared" si="35"/>
        <v>0</v>
      </c>
      <c r="AB129" s="127">
        <f t="shared" si="35"/>
        <v>0</v>
      </c>
      <c r="AC129" s="127">
        <f t="shared" si="35"/>
        <v>0</v>
      </c>
      <c r="AD129" s="127">
        <f t="shared" si="35"/>
        <v>0</v>
      </c>
      <c r="AE129" s="127">
        <f t="shared" si="35"/>
        <v>0</v>
      </c>
      <c r="AF129" s="127">
        <f t="shared" si="35"/>
        <v>0</v>
      </c>
      <c r="AG129" s="127">
        <f t="shared" si="35"/>
        <v>0</v>
      </c>
      <c r="AH129" s="127">
        <f t="shared" si="34"/>
        <v>0</v>
      </c>
      <c r="AI129" s="127">
        <f t="shared" si="34"/>
        <v>0</v>
      </c>
      <c r="AJ129" s="127">
        <f t="shared" si="34"/>
        <v>0</v>
      </c>
      <c r="AK129" s="127">
        <f t="shared" si="34"/>
        <v>0</v>
      </c>
      <c r="AL129" s="127">
        <f t="shared" si="34"/>
        <v>0</v>
      </c>
      <c r="AM129" s="127">
        <f t="shared" si="34"/>
        <v>0</v>
      </c>
      <c r="AN129" s="127">
        <f t="shared" si="34"/>
        <v>0</v>
      </c>
      <c r="AO129" s="127">
        <f t="shared" si="34"/>
        <v>0</v>
      </c>
      <c r="AP129" s="127">
        <f t="shared" si="34"/>
        <v>0</v>
      </c>
      <c r="AQ129" s="127">
        <f t="shared" si="34"/>
        <v>0</v>
      </c>
      <c r="AR129" s="117">
        <f t="shared" si="23"/>
        <v>0</v>
      </c>
    </row>
    <row r="130" spans="2:44" ht="12.9" hidden="1" x14ac:dyDescent="0.5">
      <c r="B130" s="123"/>
      <c r="C130" s="123"/>
      <c r="D130" s="123"/>
      <c r="E130" s="149"/>
      <c r="F130" s="149"/>
      <c r="G130" s="122">
        <f t="shared" si="30"/>
        <v>0</v>
      </c>
      <c r="H130" s="123"/>
      <c r="I130" s="123"/>
      <c r="J130" s="124"/>
      <c r="K130" s="125">
        <f t="shared" si="22"/>
        <v>0</v>
      </c>
      <c r="L130" s="126"/>
      <c r="M130" s="127">
        <f t="shared" si="36"/>
        <v>0</v>
      </c>
      <c r="N130" s="127">
        <f t="shared" si="36"/>
        <v>0</v>
      </c>
      <c r="O130" s="127">
        <f t="shared" si="36"/>
        <v>0</v>
      </c>
      <c r="P130" s="127">
        <f t="shared" si="36"/>
        <v>0</v>
      </c>
      <c r="Q130" s="127">
        <f t="shared" si="36"/>
        <v>0</v>
      </c>
      <c r="R130" s="127">
        <f t="shared" si="36"/>
        <v>0</v>
      </c>
      <c r="S130" s="127">
        <f t="shared" si="36"/>
        <v>0</v>
      </c>
      <c r="T130" s="127">
        <f t="shared" si="35"/>
        <v>0</v>
      </c>
      <c r="U130" s="127">
        <f t="shared" si="35"/>
        <v>0</v>
      </c>
      <c r="V130" s="127">
        <f t="shared" si="35"/>
        <v>0</v>
      </c>
      <c r="W130" s="127">
        <f t="shared" si="35"/>
        <v>0</v>
      </c>
      <c r="X130" s="127">
        <f t="shared" si="35"/>
        <v>0</v>
      </c>
      <c r="Y130" s="127">
        <f t="shared" si="35"/>
        <v>0</v>
      </c>
      <c r="Z130" s="127">
        <f t="shared" si="35"/>
        <v>0</v>
      </c>
      <c r="AA130" s="127">
        <f t="shared" si="35"/>
        <v>0</v>
      </c>
      <c r="AB130" s="127">
        <f t="shared" si="35"/>
        <v>0</v>
      </c>
      <c r="AC130" s="127">
        <f t="shared" si="35"/>
        <v>0</v>
      </c>
      <c r="AD130" s="127">
        <f t="shared" si="35"/>
        <v>0</v>
      </c>
      <c r="AE130" s="127">
        <f t="shared" si="35"/>
        <v>0</v>
      </c>
      <c r="AF130" s="127">
        <f t="shared" si="35"/>
        <v>0</v>
      </c>
      <c r="AG130" s="127">
        <f t="shared" si="35"/>
        <v>0</v>
      </c>
      <c r="AH130" s="127">
        <f t="shared" si="34"/>
        <v>0</v>
      </c>
      <c r="AI130" s="127">
        <f t="shared" si="34"/>
        <v>0</v>
      </c>
      <c r="AJ130" s="127">
        <f t="shared" si="34"/>
        <v>0</v>
      </c>
      <c r="AK130" s="127">
        <f t="shared" si="34"/>
        <v>0</v>
      </c>
      <c r="AL130" s="127">
        <f t="shared" si="34"/>
        <v>0</v>
      </c>
      <c r="AM130" s="127">
        <f t="shared" si="34"/>
        <v>0</v>
      </c>
      <c r="AN130" s="127">
        <f t="shared" si="34"/>
        <v>0</v>
      </c>
      <c r="AO130" s="127">
        <f t="shared" si="34"/>
        <v>0</v>
      </c>
      <c r="AP130" s="127">
        <f t="shared" si="34"/>
        <v>0</v>
      </c>
      <c r="AQ130" s="127">
        <f t="shared" si="34"/>
        <v>0</v>
      </c>
      <c r="AR130" s="117">
        <f t="shared" si="23"/>
        <v>0</v>
      </c>
    </row>
    <row r="131" spans="2:44" ht="12.9" hidden="1" x14ac:dyDescent="0.5">
      <c r="B131" s="123"/>
      <c r="C131" s="123"/>
      <c r="D131" s="123"/>
      <c r="E131" s="149"/>
      <c r="F131" s="149"/>
      <c r="G131" s="122">
        <f t="shared" si="30"/>
        <v>0</v>
      </c>
      <c r="H131" s="123"/>
      <c r="I131" s="123"/>
      <c r="J131" s="124"/>
      <c r="K131" s="125">
        <f t="shared" si="22"/>
        <v>0</v>
      </c>
      <c r="L131" s="126"/>
      <c r="M131" s="127">
        <f t="shared" si="36"/>
        <v>0</v>
      </c>
      <c r="N131" s="127">
        <f t="shared" si="36"/>
        <v>0</v>
      </c>
      <c r="O131" s="127">
        <f t="shared" si="36"/>
        <v>0</v>
      </c>
      <c r="P131" s="127">
        <f t="shared" si="36"/>
        <v>0</v>
      </c>
      <c r="Q131" s="127">
        <f t="shared" si="36"/>
        <v>0</v>
      </c>
      <c r="R131" s="127">
        <f t="shared" si="36"/>
        <v>0</v>
      </c>
      <c r="S131" s="127">
        <f t="shared" si="36"/>
        <v>0</v>
      </c>
      <c r="T131" s="127">
        <f t="shared" si="35"/>
        <v>0</v>
      </c>
      <c r="U131" s="127">
        <f t="shared" si="35"/>
        <v>0</v>
      </c>
      <c r="V131" s="127">
        <f t="shared" si="35"/>
        <v>0</v>
      </c>
      <c r="W131" s="127">
        <f t="shared" si="35"/>
        <v>0</v>
      </c>
      <c r="X131" s="127">
        <f t="shared" si="35"/>
        <v>0</v>
      </c>
      <c r="Y131" s="127">
        <f t="shared" si="35"/>
        <v>0</v>
      </c>
      <c r="Z131" s="127">
        <f t="shared" si="35"/>
        <v>0</v>
      </c>
      <c r="AA131" s="127">
        <f t="shared" si="35"/>
        <v>0</v>
      </c>
      <c r="AB131" s="127">
        <f t="shared" si="35"/>
        <v>0</v>
      </c>
      <c r="AC131" s="127">
        <f t="shared" si="35"/>
        <v>0</v>
      </c>
      <c r="AD131" s="127">
        <f t="shared" si="35"/>
        <v>0</v>
      </c>
      <c r="AE131" s="127">
        <f t="shared" si="35"/>
        <v>0</v>
      </c>
      <c r="AF131" s="127">
        <f t="shared" si="35"/>
        <v>0</v>
      </c>
      <c r="AG131" s="127">
        <f t="shared" si="35"/>
        <v>0</v>
      </c>
      <c r="AH131" s="127">
        <f t="shared" si="34"/>
        <v>0</v>
      </c>
      <c r="AI131" s="127">
        <f t="shared" si="34"/>
        <v>0</v>
      </c>
      <c r="AJ131" s="127">
        <f t="shared" si="34"/>
        <v>0</v>
      </c>
      <c r="AK131" s="127">
        <f t="shared" si="34"/>
        <v>0</v>
      </c>
      <c r="AL131" s="127">
        <f t="shared" si="34"/>
        <v>0</v>
      </c>
      <c r="AM131" s="127">
        <f t="shared" si="34"/>
        <v>0</v>
      </c>
      <c r="AN131" s="127">
        <f t="shared" si="34"/>
        <v>0</v>
      </c>
      <c r="AO131" s="127">
        <f t="shared" si="34"/>
        <v>0</v>
      </c>
      <c r="AP131" s="127">
        <f t="shared" si="34"/>
        <v>0</v>
      </c>
      <c r="AQ131" s="127">
        <f t="shared" si="34"/>
        <v>0</v>
      </c>
      <c r="AR131" s="117">
        <f t="shared" si="23"/>
        <v>0</v>
      </c>
    </row>
    <row r="132" spans="2:44" ht="12.9" hidden="1" x14ac:dyDescent="0.5">
      <c r="B132" s="123"/>
      <c r="C132" s="123"/>
      <c r="D132" s="123"/>
      <c r="E132" s="149"/>
      <c r="F132" s="149"/>
      <c r="G132" s="122">
        <f t="shared" si="30"/>
        <v>0</v>
      </c>
      <c r="H132" s="123"/>
      <c r="I132" s="123"/>
      <c r="J132" s="124"/>
      <c r="K132" s="125">
        <f t="shared" si="22"/>
        <v>0</v>
      </c>
      <c r="L132" s="126"/>
      <c r="M132" s="127">
        <f t="shared" si="36"/>
        <v>0</v>
      </c>
      <c r="N132" s="127">
        <f t="shared" si="36"/>
        <v>0</v>
      </c>
      <c r="O132" s="127">
        <f t="shared" si="36"/>
        <v>0</v>
      </c>
      <c r="P132" s="127">
        <f t="shared" si="36"/>
        <v>0</v>
      </c>
      <c r="Q132" s="127">
        <f t="shared" si="36"/>
        <v>0</v>
      </c>
      <c r="R132" s="127">
        <f t="shared" si="36"/>
        <v>0</v>
      </c>
      <c r="S132" s="127">
        <f t="shared" si="36"/>
        <v>0</v>
      </c>
      <c r="T132" s="127">
        <f t="shared" si="35"/>
        <v>0</v>
      </c>
      <c r="U132" s="127">
        <f t="shared" si="35"/>
        <v>0</v>
      </c>
      <c r="V132" s="127">
        <f t="shared" si="35"/>
        <v>0</v>
      </c>
      <c r="W132" s="127">
        <f t="shared" si="35"/>
        <v>0</v>
      </c>
      <c r="X132" s="127">
        <f t="shared" si="35"/>
        <v>0</v>
      </c>
      <c r="Y132" s="127">
        <f t="shared" si="35"/>
        <v>0</v>
      </c>
      <c r="Z132" s="127">
        <f t="shared" si="35"/>
        <v>0</v>
      </c>
      <c r="AA132" s="127">
        <f t="shared" si="35"/>
        <v>0</v>
      </c>
      <c r="AB132" s="127">
        <f t="shared" si="35"/>
        <v>0</v>
      </c>
      <c r="AC132" s="127">
        <f t="shared" si="35"/>
        <v>0</v>
      </c>
      <c r="AD132" s="127">
        <f t="shared" si="35"/>
        <v>0</v>
      </c>
      <c r="AE132" s="127">
        <f t="shared" si="35"/>
        <v>0</v>
      </c>
      <c r="AF132" s="127">
        <f t="shared" si="35"/>
        <v>0</v>
      </c>
      <c r="AG132" s="127">
        <f t="shared" si="35"/>
        <v>0</v>
      </c>
      <c r="AH132" s="127">
        <f t="shared" si="34"/>
        <v>0</v>
      </c>
      <c r="AI132" s="127">
        <f t="shared" si="34"/>
        <v>0</v>
      </c>
      <c r="AJ132" s="127">
        <f t="shared" si="34"/>
        <v>0</v>
      </c>
      <c r="AK132" s="127">
        <f t="shared" si="34"/>
        <v>0</v>
      </c>
      <c r="AL132" s="127">
        <f t="shared" si="34"/>
        <v>0</v>
      </c>
      <c r="AM132" s="127">
        <f t="shared" si="34"/>
        <v>0</v>
      </c>
      <c r="AN132" s="127">
        <f t="shared" si="34"/>
        <v>0</v>
      </c>
      <c r="AO132" s="127">
        <f t="shared" si="34"/>
        <v>0</v>
      </c>
      <c r="AP132" s="127">
        <f t="shared" si="34"/>
        <v>0</v>
      </c>
      <c r="AQ132" s="127">
        <f t="shared" si="34"/>
        <v>0</v>
      </c>
      <c r="AR132" s="117">
        <f t="shared" si="23"/>
        <v>0</v>
      </c>
    </row>
    <row r="133" spans="2:44" ht="12.9" hidden="1" x14ac:dyDescent="0.5">
      <c r="B133" s="123"/>
      <c r="C133" s="123"/>
      <c r="D133" s="123"/>
      <c r="E133" s="149"/>
      <c r="F133" s="149"/>
      <c r="G133" s="122">
        <f t="shared" si="30"/>
        <v>0</v>
      </c>
      <c r="H133" s="123"/>
      <c r="I133" s="123"/>
      <c r="J133" s="124"/>
      <c r="K133" s="125">
        <f t="shared" si="22"/>
        <v>0</v>
      </c>
      <c r="L133" s="126"/>
      <c r="M133" s="127">
        <f t="shared" si="36"/>
        <v>0</v>
      </c>
      <c r="N133" s="127">
        <f t="shared" si="36"/>
        <v>0</v>
      </c>
      <c r="O133" s="127">
        <f t="shared" si="36"/>
        <v>0</v>
      </c>
      <c r="P133" s="127">
        <f t="shared" si="36"/>
        <v>0</v>
      </c>
      <c r="Q133" s="127">
        <f t="shared" si="36"/>
        <v>0</v>
      </c>
      <c r="R133" s="127">
        <f t="shared" si="36"/>
        <v>0</v>
      </c>
      <c r="S133" s="127">
        <f t="shared" si="36"/>
        <v>0</v>
      </c>
      <c r="T133" s="127">
        <f t="shared" si="35"/>
        <v>0</v>
      </c>
      <c r="U133" s="127">
        <f t="shared" si="35"/>
        <v>0</v>
      </c>
      <c r="V133" s="127">
        <f t="shared" si="35"/>
        <v>0</v>
      </c>
      <c r="W133" s="127">
        <f t="shared" si="35"/>
        <v>0</v>
      </c>
      <c r="X133" s="127">
        <f t="shared" si="35"/>
        <v>0</v>
      </c>
      <c r="Y133" s="127">
        <f t="shared" si="35"/>
        <v>0</v>
      </c>
      <c r="Z133" s="127">
        <f t="shared" si="35"/>
        <v>0</v>
      </c>
      <c r="AA133" s="127">
        <f t="shared" si="35"/>
        <v>0</v>
      </c>
      <c r="AB133" s="127">
        <f t="shared" si="35"/>
        <v>0</v>
      </c>
      <c r="AC133" s="127">
        <f t="shared" si="35"/>
        <v>0</v>
      </c>
      <c r="AD133" s="127">
        <f t="shared" si="35"/>
        <v>0</v>
      </c>
      <c r="AE133" s="127">
        <f t="shared" si="35"/>
        <v>0</v>
      </c>
      <c r="AF133" s="127">
        <f t="shared" si="35"/>
        <v>0</v>
      </c>
      <c r="AG133" s="127">
        <f t="shared" si="35"/>
        <v>0</v>
      </c>
      <c r="AH133" s="127">
        <f t="shared" si="34"/>
        <v>0</v>
      </c>
      <c r="AI133" s="127">
        <f t="shared" si="34"/>
        <v>0</v>
      </c>
      <c r="AJ133" s="127">
        <f t="shared" si="34"/>
        <v>0</v>
      </c>
      <c r="AK133" s="127">
        <f t="shared" si="34"/>
        <v>0</v>
      </c>
      <c r="AL133" s="127">
        <f t="shared" si="34"/>
        <v>0</v>
      </c>
      <c r="AM133" s="127">
        <f t="shared" si="34"/>
        <v>0</v>
      </c>
      <c r="AN133" s="127">
        <f t="shared" si="34"/>
        <v>0</v>
      </c>
      <c r="AO133" s="127">
        <f t="shared" si="34"/>
        <v>0</v>
      </c>
      <c r="AP133" s="127">
        <f t="shared" si="34"/>
        <v>0</v>
      </c>
      <c r="AQ133" s="127">
        <f t="shared" si="34"/>
        <v>0</v>
      </c>
      <c r="AR133" s="117">
        <f t="shared" si="23"/>
        <v>0</v>
      </c>
    </row>
    <row r="134" spans="2:44" ht="12.9" hidden="1" x14ac:dyDescent="0.5">
      <c r="B134" s="123"/>
      <c r="C134" s="123"/>
      <c r="D134" s="123"/>
      <c r="E134" s="149"/>
      <c r="F134" s="149"/>
      <c r="G134" s="122">
        <f t="shared" si="30"/>
        <v>0</v>
      </c>
      <c r="H134" s="123"/>
      <c r="I134" s="123"/>
      <c r="J134" s="124"/>
      <c r="K134" s="125">
        <f t="shared" si="22"/>
        <v>0</v>
      </c>
      <c r="L134" s="126"/>
      <c r="M134" s="127">
        <f t="shared" si="36"/>
        <v>0</v>
      </c>
      <c r="N134" s="127">
        <f t="shared" si="36"/>
        <v>0</v>
      </c>
      <c r="O134" s="127">
        <f t="shared" si="36"/>
        <v>0</v>
      </c>
      <c r="P134" s="127">
        <f t="shared" si="36"/>
        <v>0</v>
      </c>
      <c r="Q134" s="127">
        <f t="shared" si="36"/>
        <v>0</v>
      </c>
      <c r="R134" s="127">
        <f t="shared" si="36"/>
        <v>0</v>
      </c>
      <c r="S134" s="127">
        <f t="shared" si="36"/>
        <v>0</v>
      </c>
      <c r="T134" s="127">
        <f t="shared" si="35"/>
        <v>0</v>
      </c>
      <c r="U134" s="127">
        <f t="shared" si="35"/>
        <v>0</v>
      </c>
      <c r="V134" s="127">
        <f t="shared" si="35"/>
        <v>0</v>
      </c>
      <c r="W134" s="127">
        <f t="shared" si="35"/>
        <v>0</v>
      </c>
      <c r="X134" s="127">
        <f t="shared" si="35"/>
        <v>0</v>
      </c>
      <c r="Y134" s="127">
        <f t="shared" si="35"/>
        <v>0</v>
      </c>
      <c r="Z134" s="127">
        <f t="shared" si="35"/>
        <v>0</v>
      </c>
      <c r="AA134" s="127">
        <f t="shared" si="35"/>
        <v>0</v>
      </c>
      <c r="AB134" s="127">
        <f t="shared" si="35"/>
        <v>0</v>
      </c>
      <c r="AC134" s="127">
        <f t="shared" si="35"/>
        <v>0</v>
      </c>
      <c r="AD134" s="127">
        <f t="shared" si="35"/>
        <v>0</v>
      </c>
      <c r="AE134" s="127">
        <f t="shared" si="35"/>
        <v>0</v>
      </c>
      <c r="AF134" s="127">
        <f t="shared" si="35"/>
        <v>0</v>
      </c>
      <c r="AG134" s="127">
        <f t="shared" si="35"/>
        <v>0</v>
      </c>
      <c r="AH134" s="127">
        <f t="shared" si="34"/>
        <v>0</v>
      </c>
      <c r="AI134" s="127">
        <f t="shared" si="34"/>
        <v>0</v>
      </c>
      <c r="AJ134" s="127">
        <f t="shared" si="34"/>
        <v>0</v>
      </c>
      <c r="AK134" s="127">
        <f t="shared" si="34"/>
        <v>0</v>
      </c>
      <c r="AL134" s="127">
        <f t="shared" si="34"/>
        <v>0</v>
      </c>
      <c r="AM134" s="127">
        <f t="shared" si="34"/>
        <v>0</v>
      </c>
      <c r="AN134" s="127">
        <f t="shared" si="34"/>
        <v>0</v>
      </c>
      <c r="AO134" s="127">
        <f t="shared" si="34"/>
        <v>0</v>
      </c>
      <c r="AP134" s="127">
        <f t="shared" si="34"/>
        <v>0</v>
      </c>
      <c r="AQ134" s="127">
        <f t="shared" si="34"/>
        <v>0</v>
      </c>
      <c r="AR134" s="117">
        <f t="shared" si="23"/>
        <v>0</v>
      </c>
    </row>
    <row r="135" spans="2:44" ht="12.9" hidden="1" x14ac:dyDescent="0.5">
      <c r="B135" s="123"/>
      <c r="C135" s="123"/>
      <c r="D135" s="123"/>
      <c r="E135" s="149"/>
      <c r="F135" s="149"/>
      <c r="G135" s="122">
        <f t="shared" si="30"/>
        <v>0</v>
      </c>
      <c r="H135" s="123"/>
      <c r="I135" s="123"/>
      <c r="J135" s="124"/>
      <c r="K135" s="125">
        <f t="shared" si="22"/>
        <v>0</v>
      </c>
      <c r="L135" s="126"/>
      <c r="M135" s="127">
        <f t="shared" si="36"/>
        <v>0</v>
      </c>
      <c r="N135" s="127">
        <f t="shared" si="36"/>
        <v>0</v>
      </c>
      <c r="O135" s="127">
        <f t="shared" si="36"/>
        <v>0</v>
      </c>
      <c r="P135" s="127">
        <f t="shared" si="36"/>
        <v>0</v>
      </c>
      <c r="Q135" s="127">
        <f t="shared" si="36"/>
        <v>0</v>
      </c>
      <c r="R135" s="127">
        <f t="shared" si="36"/>
        <v>0</v>
      </c>
      <c r="S135" s="127">
        <f t="shared" si="36"/>
        <v>0</v>
      </c>
      <c r="T135" s="127">
        <f t="shared" si="35"/>
        <v>0</v>
      </c>
      <c r="U135" s="127">
        <f t="shared" si="35"/>
        <v>0</v>
      </c>
      <c r="V135" s="127">
        <f t="shared" si="35"/>
        <v>0</v>
      </c>
      <c r="W135" s="127">
        <f t="shared" si="35"/>
        <v>0</v>
      </c>
      <c r="X135" s="127">
        <f t="shared" si="35"/>
        <v>0</v>
      </c>
      <c r="Y135" s="127">
        <f t="shared" si="35"/>
        <v>0</v>
      </c>
      <c r="Z135" s="127">
        <f t="shared" si="35"/>
        <v>0</v>
      </c>
      <c r="AA135" s="127">
        <f t="shared" si="35"/>
        <v>0</v>
      </c>
      <c r="AB135" s="127">
        <f t="shared" si="35"/>
        <v>0</v>
      </c>
      <c r="AC135" s="127">
        <f t="shared" si="35"/>
        <v>0</v>
      </c>
      <c r="AD135" s="127">
        <f t="shared" si="35"/>
        <v>0</v>
      </c>
      <c r="AE135" s="127">
        <f t="shared" si="35"/>
        <v>0</v>
      </c>
      <c r="AF135" s="127">
        <f t="shared" si="35"/>
        <v>0</v>
      </c>
      <c r="AG135" s="127">
        <f t="shared" si="35"/>
        <v>0</v>
      </c>
      <c r="AH135" s="127">
        <f t="shared" si="34"/>
        <v>0</v>
      </c>
      <c r="AI135" s="127">
        <f t="shared" si="34"/>
        <v>0</v>
      </c>
      <c r="AJ135" s="127">
        <f t="shared" si="34"/>
        <v>0</v>
      </c>
      <c r="AK135" s="127">
        <f t="shared" si="34"/>
        <v>0</v>
      </c>
      <c r="AL135" s="127">
        <f t="shared" si="34"/>
        <v>0</v>
      </c>
      <c r="AM135" s="127">
        <f t="shared" si="34"/>
        <v>0</v>
      </c>
      <c r="AN135" s="127">
        <f t="shared" si="34"/>
        <v>0</v>
      </c>
      <c r="AO135" s="127">
        <f t="shared" si="34"/>
        <v>0</v>
      </c>
      <c r="AP135" s="127">
        <f t="shared" si="34"/>
        <v>0</v>
      </c>
      <c r="AQ135" s="127">
        <f t="shared" si="34"/>
        <v>0</v>
      </c>
      <c r="AR135" s="117">
        <f t="shared" si="23"/>
        <v>0</v>
      </c>
    </row>
    <row r="136" spans="2:44" ht="12.9" hidden="1" x14ac:dyDescent="0.5">
      <c r="B136" s="123"/>
      <c r="C136" s="123"/>
      <c r="D136" s="123"/>
      <c r="E136" s="149"/>
      <c r="F136" s="149"/>
      <c r="G136" s="122">
        <f t="shared" si="30"/>
        <v>0</v>
      </c>
      <c r="H136" s="123"/>
      <c r="I136" s="123"/>
      <c r="J136" s="124"/>
      <c r="K136" s="125">
        <f t="shared" si="22"/>
        <v>0</v>
      </c>
      <c r="L136" s="126"/>
      <c r="M136" s="127">
        <f t="shared" si="36"/>
        <v>0</v>
      </c>
      <c r="N136" s="127">
        <f t="shared" si="36"/>
        <v>0</v>
      </c>
      <c r="O136" s="127">
        <f t="shared" si="36"/>
        <v>0</v>
      </c>
      <c r="P136" s="127">
        <f t="shared" si="36"/>
        <v>0</v>
      </c>
      <c r="Q136" s="127">
        <f t="shared" si="36"/>
        <v>0</v>
      </c>
      <c r="R136" s="127">
        <f t="shared" si="36"/>
        <v>0</v>
      </c>
      <c r="S136" s="127">
        <f t="shared" si="36"/>
        <v>0</v>
      </c>
      <c r="T136" s="127">
        <f t="shared" si="35"/>
        <v>0</v>
      </c>
      <c r="U136" s="127">
        <f t="shared" si="35"/>
        <v>0</v>
      </c>
      <c r="V136" s="127">
        <f t="shared" si="35"/>
        <v>0</v>
      </c>
      <c r="W136" s="127">
        <f t="shared" si="35"/>
        <v>0</v>
      </c>
      <c r="X136" s="127">
        <f t="shared" si="35"/>
        <v>0</v>
      </c>
      <c r="Y136" s="127">
        <f t="shared" si="35"/>
        <v>0</v>
      </c>
      <c r="Z136" s="127">
        <f t="shared" si="35"/>
        <v>0</v>
      </c>
      <c r="AA136" s="127">
        <f t="shared" si="35"/>
        <v>0</v>
      </c>
      <c r="AB136" s="127">
        <f t="shared" si="35"/>
        <v>0</v>
      </c>
      <c r="AC136" s="127">
        <f t="shared" si="35"/>
        <v>0</v>
      </c>
      <c r="AD136" s="127">
        <f t="shared" si="35"/>
        <v>0</v>
      </c>
      <c r="AE136" s="127">
        <f t="shared" si="35"/>
        <v>0</v>
      </c>
      <c r="AF136" s="127">
        <f t="shared" si="35"/>
        <v>0</v>
      </c>
      <c r="AG136" s="127">
        <f t="shared" si="35"/>
        <v>0</v>
      </c>
      <c r="AH136" s="127">
        <f t="shared" si="35"/>
        <v>0</v>
      </c>
      <c r="AI136" s="127">
        <f t="shared" si="35"/>
        <v>0</v>
      </c>
      <c r="AJ136" s="127">
        <f t="shared" si="34"/>
        <v>0</v>
      </c>
      <c r="AK136" s="127">
        <f t="shared" si="34"/>
        <v>0</v>
      </c>
      <c r="AL136" s="127">
        <f t="shared" si="34"/>
        <v>0</v>
      </c>
      <c r="AM136" s="127">
        <f t="shared" si="34"/>
        <v>0</v>
      </c>
      <c r="AN136" s="127">
        <f t="shared" si="34"/>
        <v>0</v>
      </c>
      <c r="AO136" s="127">
        <f t="shared" si="34"/>
        <v>0</v>
      </c>
      <c r="AP136" s="127">
        <f t="shared" si="34"/>
        <v>0</v>
      </c>
      <c r="AQ136" s="127">
        <f t="shared" si="34"/>
        <v>0</v>
      </c>
      <c r="AR136" s="117">
        <f t="shared" si="23"/>
        <v>0</v>
      </c>
    </row>
    <row r="137" spans="2:44" ht="12.9" hidden="1" x14ac:dyDescent="0.5">
      <c r="B137" s="123"/>
      <c r="C137" s="123"/>
      <c r="D137" s="123"/>
      <c r="E137" s="149"/>
      <c r="F137" s="149"/>
      <c r="G137" s="122">
        <f t="shared" si="30"/>
        <v>0</v>
      </c>
      <c r="H137" s="123"/>
      <c r="I137" s="123"/>
      <c r="J137" s="124"/>
      <c r="K137" s="125">
        <f t="shared" si="22"/>
        <v>0</v>
      </c>
      <c r="L137" s="126"/>
      <c r="M137" s="127">
        <f t="shared" si="36"/>
        <v>0</v>
      </c>
      <c r="N137" s="127">
        <f t="shared" si="36"/>
        <v>0</v>
      </c>
      <c r="O137" s="127">
        <f t="shared" si="36"/>
        <v>0</v>
      </c>
      <c r="P137" s="127">
        <f t="shared" si="36"/>
        <v>0</v>
      </c>
      <c r="Q137" s="127">
        <f t="shared" si="36"/>
        <v>0</v>
      </c>
      <c r="R137" s="127">
        <f t="shared" si="36"/>
        <v>0</v>
      </c>
      <c r="S137" s="127">
        <f t="shared" si="36"/>
        <v>0</v>
      </c>
      <c r="T137" s="127">
        <f t="shared" si="36"/>
        <v>0</v>
      </c>
      <c r="U137" s="127">
        <f t="shared" si="36"/>
        <v>0</v>
      </c>
      <c r="V137" s="127">
        <f t="shared" si="36"/>
        <v>0</v>
      </c>
      <c r="W137" s="127">
        <f t="shared" si="36"/>
        <v>0</v>
      </c>
      <c r="X137" s="127">
        <f t="shared" si="36"/>
        <v>0</v>
      </c>
      <c r="Y137" s="127">
        <f t="shared" si="36"/>
        <v>0</v>
      </c>
      <c r="Z137" s="127">
        <f t="shared" si="36"/>
        <v>0</v>
      </c>
      <c r="AA137" s="127">
        <f t="shared" si="36"/>
        <v>0</v>
      </c>
      <c r="AB137" s="127">
        <f t="shared" si="36"/>
        <v>0</v>
      </c>
      <c r="AC137" s="127">
        <f t="shared" si="35"/>
        <v>0</v>
      </c>
      <c r="AD137" s="127">
        <f t="shared" si="35"/>
        <v>0</v>
      </c>
      <c r="AE137" s="127">
        <f t="shared" si="35"/>
        <v>0</v>
      </c>
      <c r="AF137" s="127">
        <f t="shared" si="35"/>
        <v>0</v>
      </c>
      <c r="AG137" s="127">
        <f t="shared" si="35"/>
        <v>0</v>
      </c>
      <c r="AH137" s="127">
        <f t="shared" si="35"/>
        <v>0</v>
      </c>
      <c r="AI137" s="127">
        <f t="shared" si="35"/>
        <v>0</v>
      </c>
      <c r="AJ137" s="127">
        <f t="shared" si="34"/>
        <v>0</v>
      </c>
      <c r="AK137" s="127">
        <f t="shared" si="34"/>
        <v>0</v>
      </c>
      <c r="AL137" s="127">
        <f t="shared" si="34"/>
        <v>0</v>
      </c>
      <c r="AM137" s="127">
        <f t="shared" si="34"/>
        <v>0</v>
      </c>
      <c r="AN137" s="127">
        <f t="shared" si="34"/>
        <v>0</v>
      </c>
      <c r="AO137" s="127">
        <f t="shared" si="34"/>
        <v>0</v>
      </c>
      <c r="AP137" s="127">
        <f t="shared" si="34"/>
        <v>0</v>
      </c>
      <c r="AQ137" s="127">
        <f t="shared" si="34"/>
        <v>0</v>
      </c>
      <c r="AR137" s="117">
        <f t="shared" si="23"/>
        <v>0</v>
      </c>
    </row>
    <row r="138" spans="2:44" ht="12.9" hidden="1" x14ac:dyDescent="0.5">
      <c r="B138" s="123"/>
      <c r="C138" s="123"/>
      <c r="D138" s="123"/>
      <c r="E138" s="149"/>
      <c r="F138" s="149"/>
      <c r="G138" s="122">
        <f t="shared" si="30"/>
        <v>0</v>
      </c>
      <c r="H138" s="123"/>
      <c r="I138" s="123"/>
      <c r="J138" s="124"/>
      <c r="K138" s="125">
        <f t="shared" ref="K138:K201" si="37">J138/(1+$K$6)</f>
        <v>0</v>
      </c>
      <c r="L138" s="126"/>
      <c r="M138" s="127">
        <f t="shared" si="36"/>
        <v>0</v>
      </c>
      <c r="N138" s="127">
        <f t="shared" si="36"/>
        <v>0</v>
      </c>
      <c r="O138" s="127">
        <f t="shared" si="36"/>
        <v>0</v>
      </c>
      <c r="P138" s="127">
        <f t="shared" si="36"/>
        <v>0</v>
      </c>
      <c r="Q138" s="127">
        <f t="shared" si="36"/>
        <v>0</v>
      </c>
      <c r="R138" s="127">
        <f t="shared" si="36"/>
        <v>0</v>
      </c>
      <c r="S138" s="127">
        <f t="shared" si="36"/>
        <v>0</v>
      </c>
      <c r="T138" s="127">
        <f t="shared" si="36"/>
        <v>0</v>
      </c>
      <c r="U138" s="127">
        <f t="shared" si="36"/>
        <v>0</v>
      </c>
      <c r="V138" s="127">
        <f t="shared" si="36"/>
        <v>0</v>
      </c>
      <c r="W138" s="127">
        <f t="shared" si="36"/>
        <v>0</v>
      </c>
      <c r="X138" s="127">
        <f t="shared" si="36"/>
        <v>0</v>
      </c>
      <c r="Y138" s="127">
        <f t="shared" si="36"/>
        <v>0</v>
      </c>
      <c r="Z138" s="127">
        <f t="shared" si="36"/>
        <v>0</v>
      </c>
      <c r="AA138" s="127">
        <f t="shared" si="36"/>
        <v>0</v>
      </c>
      <c r="AB138" s="127">
        <f t="shared" si="36"/>
        <v>0</v>
      </c>
      <c r="AC138" s="127">
        <f t="shared" si="35"/>
        <v>0</v>
      </c>
      <c r="AD138" s="127">
        <f t="shared" si="35"/>
        <v>0</v>
      </c>
      <c r="AE138" s="127">
        <f t="shared" si="35"/>
        <v>0</v>
      </c>
      <c r="AF138" s="127">
        <f t="shared" si="35"/>
        <v>0</v>
      </c>
      <c r="AG138" s="127">
        <f t="shared" si="34"/>
        <v>0</v>
      </c>
      <c r="AH138" s="127">
        <f t="shared" si="34"/>
        <v>0</v>
      </c>
      <c r="AI138" s="127">
        <f t="shared" si="34"/>
        <v>0</v>
      </c>
      <c r="AJ138" s="127">
        <f t="shared" si="34"/>
        <v>0</v>
      </c>
      <c r="AK138" s="127">
        <f t="shared" si="34"/>
        <v>0</v>
      </c>
      <c r="AL138" s="127">
        <f t="shared" si="34"/>
        <v>0</v>
      </c>
      <c r="AM138" s="127">
        <f t="shared" si="34"/>
        <v>0</v>
      </c>
      <c r="AN138" s="127">
        <f t="shared" si="34"/>
        <v>0</v>
      </c>
      <c r="AO138" s="127">
        <f t="shared" si="34"/>
        <v>0</v>
      </c>
      <c r="AP138" s="127">
        <f t="shared" si="34"/>
        <v>0</v>
      </c>
      <c r="AQ138" s="127">
        <f t="shared" si="34"/>
        <v>0</v>
      </c>
      <c r="AR138" s="117">
        <f t="shared" ref="AR138:AR201" si="38">SUM(AF138:AQ138)</f>
        <v>0</v>
      </c>
    </row>
    <row r="139" spans="2:44" ht="12.9" hidden="1" x14ac:dyDescent="0.5">
      <c r="B139" s="123"/>
      <c r="C139" s="123"/>
      <c r="D139" s="123"/>
      <c r="E139" s="149"/>
      <c r="F139" s="149"/>
      <c r="G139" s="122">
        <f t="shared" si="30"/>
        <v>0</v>
      </c>
      <c r="H139" s="123"/>
      <c r="I139" s="123"/>
      <c r="J139" s="124"/>
      <c r="K139" s="125">
        <f t="shared" si="37"/>
        <v>0</v>
      </c>
      <c r="L139" s="126"/>
      <c r="M139" s="127">
        <f t="shared" si="36"/>
        <v>0</v>
      </c>
      <c r="N139" s="127">
        <f t="shared" si="36"/>
        <v>0</v>
      </c>
      <c r="O139" s="127">
        <f t="shared" si="36"/>
        <v>0</v>
      </c>
      <c r="P139" s="127">
        <f t="shared" si="36"/>
        <v>0</v>
      </c>
      <c r="Q139" s="127">
        <f t="shared" si="36"/>
        <v>0</v>
      </c>
      <c r="R139" s="127">
        <f t="shared" si="36"/>
        <v>0</v>
      </c>
      <c r="S139" s="127">
        <f t="shared" si="36"/>
        <v>0</v>
      </c>
      <c r="T139" s="127">
        <f t="shared" si="36"/>
        <v>0</v>
      </c>
      <c r="U139" s="127">
        <f t="shared" si="36"/>
        <v>0</v>
      </c>
      <c r="V139" s="127">
        <f t="shared" si="36"/>
        <v>0</v>
      </c>
      <c r="W139" s="127">
        <f t="shared" si="36"/>
        <v>0</v>
      </c>
      <c r="X139" s="127">
        <f t="shared" si="36"/>
        <v>0</v>
      </c>
      <c r="Y139" s="127">
        <f t="shared" si="36"/>
        <v>0</v>
      </c>
      <c r="Z139" s="127">
        <f t="shared" si="36"/>
        <v>0</v>
      </c>
      <c r="AA139" s="127">
        <f t="shared" si="36"/>
        <v>0</v>
      </c>
      <c r="AB139" s="127">
        <f t="shared" si="36"/>
        <v>0</v>
      </c>
      <c r="AC139" s="127">
        <f t="shared" si="35"/>
        <v>0</v>
      </c>
      <c r="AD139" s="127">
        <f t="shared" si="35"/>
        <v>0</v>
      </c>
      <c r="AE139" s="127">
        <f t="shared" si="35"/>
        <v>0</v>
      </c>
      <c r="AF139" s="127">
        <f t="shared" si="35"/>
        <v>0</v>
      </c>
      <c r="AG139" s="127">
        <f t="shared" si="34"/>
        <v>0</v>
      </c>
      <c r="AH139" s="127">
        <f t="shared" si="34"/>
        <v>0</v>
      </c>
      <c r="AI139" s="127">
        <f t="shared" si="34"/>
        <v>0</v>
      </c>
      <c r="AJ139" s="127">
        <f t="shared" si="34"/>
        <v>0</v>
      </c>
      <c r="AK139" s="127">
        <f t="shared" si="34"/>
        <v>0</v>
      </c>
      <c r="AL139" s="127">
        <f t="shared" si="34"/>
        <v>0</v>
      </c>
      <c r="AM139" s="127">
        <f t="shared" si="34"/>
        <v>0</v>
      </c>
      <c r="AN139" s="127">
        <f t="shared" si="34"/>
        <v>0</v>
      </c>
      <c r="AO139" s="127">
        <f t="shared" si="34"/>
        <v>0</v>
      </c>
      <c r="AP139" s="127">
        <f t="shared" si="34"/>
        <v>0</v>
      </c>
      <c r="AQ139" s="127">
        <f t="shared" si="34"/>
        <v>0</v>
      </c>
      <c r="AR139" s="117">
        <f t="shared" si="38"/>
        <v>0</v>
      </c>
    </row>
    <row r="140" spans="2:44" ht="12.9" hidden="1" x14ac:dyDescent="0.5">
      <c r="B140" s="123"/>
      <c r="C140" s="123"/>
      <c r="D140" s="123"/>
      <c r="E140" s="149"/>
      <c r="F140" s="149"/>
      <c r="G140" s="122">
        <f t="shared" si="30"/>
        <v>0</v>
      </c>
      <c r="H140" s="123"/>
      <c r="I140" s="123"/>
      <c r="J140" s="124"/>
      <c r="K140" s="125">
        <f t="shared" si="37"/>
        <v>0</v>
      </c>
      <c r="L140" s="126"/>
      <c r="M140" s="127">
        <f t="shared" si="36"/>
        <v>0</v>
      </c>
      <c r="N140" s="127">
        <f t="shared" si="36"/>
        <v>0</v>
      </c>
      <c r="O140" s="127">
        <f t="shared" si="36"/>
        <v>0</v>
      </c>
      <c r="P140" s="127">
        <f t="shared" si="36"/>
        <v>0</v>
      </c>
      <c r="Q140" s="127">
        <f t="shared" si="36"/>
        <v>0</v>
      </c>
      <c r="R140" s="127">
        <f t="shared" si="36"/>
        <v>0</v>
      </c>
      <c r="S140" s="127">
        <f t="shared" si="36"/>
        <v>0</v>
      </c>
      <c r="T140" s="127">
        <f t="shared" si="36"/>
        <v>0</v>
      </c>
      <c r="U140" s="127">
        <f t="shared" si="36"/>
        <v>0</v>
      </c>
      <c r="V140" s="127">
        <f t="shared" si="36"/>
        <v>0</v>
      </c>
      <c r="W140" s="127">
        <f t="shared" si="36"/>
        <v>0</v>
      </c>
      <c r="X140" s="127">
        <f t="shared" si="36"/>
        <v>0</v>
      </c>
      <c r="Y140" s="127">
        <f t="shared" si="36"/>
        <v>0</v>
      </c>
      <c r="Z140" s="127">
        <f t="shared" si="36"/>
        <v>0</v>
      </c>
      <c r="AA140" s="127">
        <f t="shared" si="36"/>
        <v>0</v>
      </c>
      <c r="AB140" s="127">
        <f t="shared" si="36"/>
        <v>0</v>
      </c>
      <c r="AC140" s="127">
        <f t="shared" si="35"/>
        <v>0</v>
      </c>
      <c r="AD140" s="127">
        <f t="shared" si="35"/>
        <v>0</v>
      </c>
      <c r="AE140" s="127">
        <f t="shared" si="35"/>
        <v>0</v>
      </c>
      <c r="AF140" s="127">
        <f t="shared" si="35"/>
        <v>0</v>
      </c>
      <c r="AG140" s="127">
        <f t="shared" si="35"/>
        <v>0</v>
      </c>
      <c r="AH140" s="127">
        <f t="shared" si="35"/>
        <v>0</v>
      </c>
      <c r="AI140" s="127">
        <f t="shared" si="35"/>
        <v>0</v>
      </c>
      <c r="AJ140" s="127">
        <f t="shared" ref="AC140:AQ155" si="39">IF($E140&gt;AJ$4,0,IF($E140&gt;=AI$4,IF($F140&gt;=AJ$4,((AJ$4-$E140)/$G140)*$K140),IF($E140&lt;AI$4,IF($F140&gt;=AJ$4,((AJ$4-AI$4)/$G140)*$K140,IF($F140&gt;AI$4,IF($F140&lt;AJ$4,(($F140-AI$4)/$G140)*$K140),0)))))</f>
        <v>0</v>
      </c>
      <c r="AK140" s="127">
        <f t="shared" si="39"/>
        <v>0</v>
      </c>
      <c r="AL140" s="127">
        <f t="shared" si="39"/>
        <v>0</v>
      </c>
      <c r="AM140" s="127">
        <f t="shared" si="39"/>
        <v>0</v>
      </c>
      <c r="AN140" s="127">
        <f t="shared" si="39"/>
        <v>0</v>
      </c>
      <c r="AO140" s="127">
        <f t="shared" si="39"/>
        <v>0</v>
      </c>
      <c r="AP140" s="127">
        <f t="shared" si="39"/>
        <v>0</v>
      </c>
      <c r="AQ140" s="127">
        <f t="shared" si="39"/>
        <v>0</v>
      </c>
      <c r="AR140" s="117">
        <f t="shared" si="38"/>
        <v>0</v>
      </c>
    </row>
    <row r="141" spans="2:44" ht="12.9" hidden="1" x14ac:dyDescent="0.5">
      <c r="B141" s="123"/>
      <c r="C141" s="123"/>
      <c r="D141" s="123"/>
      <c r="E141" s="149"/>
      <c r="F141" s="149"/>
      <c r="G141" s="122">
        <f t="shared" si="30"/>
        <v>0</v>
      </c>
      <c r="H141" s="123"/>
      <c r="I141" s="123"/>
      <c r="J141" s="124"/>
      <c r="K141" s="125">
        <f t="shared" si="37"/>
        <v>0</v>
      </c>
      <c r="L141" s="126"/>
      <c r="M141" s="127">
        <f t="shared" si="36"/>
        <v>0</v>
      </c>
      <c r="N141" s="127">
        <f t="shared" si="36"/>
        <v>0</v>
      </c>
      <c r="O141" s="127">
        <f t="shared" si="36"/>
        <v>0</v>
      </c>
      <c r="P141" s="127">
        <f t="shared" si="36"/>
        <v>0</v>
      </c>
      <c r="Q141" s="127">
        <f t="shared" si="36"/>
        <v>0</v>
      </c>
      <c r="R141" s="127">
        <f t="shared" si="36"/>
        <v>0</v>
      </c>
      <c r="S141" s="127">
        <f t="shared" si="36"/>
        <v>0</v>
      </c>
      <c r="T141" s="127">
        <f t="shared" si="36"/>
        <v>0</v>
      </c>
      <c r="U141" s="127">
        <f t="shared" si="36"/>
        <v>0</v>
      </c>
      <c r="V141" s="127">
        <f t="shared" si="36"/>
        <v>0</v>
      </c>
      <c r="W141" s="127">
        <f t="shared" si="36"/>
        <v>0</v>
      </c>
      <c r="X141" s="127">
        <f t="shared" si="36"/>
        <v>0</v>
      </c>
      <c r="Y141" s="127">
        <f t="shared" si="36"/>
        <v>0</v>
      </c>
      <c r="Z141" s="127">
        <f t="shared" si="36"/>
        <v>0</v>
      </c>
      <c r="AA141" s="127">
        <f t="shared" si="36"/>
        <v>0</v>
      </c>
      <c r="AB141" s="127">
        <f t="shared" si="36"/>
        <v>0</v>
      </c>
      <c r="AC141" s="127">
        <f t="shared" ref="Q141:AF150" si="40">IF($E141&gt;AC$4,0,IF($E141&gt;=AB$4,IF($F141&gt;=AC$4,((AC$4-$E141)/$G141)*$K141),IF($E141&lt;AB$4,IF($F141&gt;=AC$4,((AC$4-AB$4)/$G141)*$K141,IF($F141&gt;AB$4,IF($F141&lt;AC$4,(($F141-AB$4)/$G141)*$K141),0)))))</f>
        <v>0</v>
      </c>
      <c r="AD141" s="127">
        <f t="shared" si="40"/>
        <v>0</v>
      </c>
      <c r="AE141" s="127">
        <f t="shared" si="40"/>
        <v>0</v>
      </c>
      <c r="AF141" s="127">
        <f t="shared" si="40"/>
        <v>0</v>
      </c>
      <c r="AG141" s="127">
        <f t="shared" si="39"/>
        <v>0</v>
      </c>
      <c r="AH141" s="127">
        <f t="shared" si="39"/>
        <v>0</v>
      </c>
      <c r="AI141" s="127">
        <f t="shared" si="39"/>
        <v>0</v>
      </c>
      <c r="AJ141" s="127">
        <f t="shared" si="39"/>
        <v>0</v>
      </c>
      <c r="AK141" s="127">
        <f t="shared" si="39"/>
        <v>0</v>
      </c>
      <c r="AL141" s="127">
        <f t="shared" si="39"/>
        <v>0</v>
      </c>
      <c r="AM141" s="127">
        <f t="shared" si="39"/>
        <v>0</v>
      </c>
      <c r="AN141" s="127">
        <f t="shared" si="39"/>
        <v>0</v>
      </c>
      <c r="AO141" s="127">
        <f t="shared" si="39"/>
        <v>0</v>
      </c>
      <c r="AP141" s="127">
        <f t="shared" si="39"/>
        <v>0</v>
      </c>
      <c r="AQ141" s="127">
        <f t="shared" si="39"/>
        <v>0</v>
      </c>
      <c r="AR141" s="117">
        <f t="shared" si="38"/>
        <v>0</v>
      </c>
    </row>
    <row r="142" spans="2:44" ht="12.9" hidden="1" x14ac:dyDescent="0.5">
      <c r="B142" s="123"/>
      <c r="C142" s="123"/>
      <c r="D142" s="123"/>
      <c r="E142" s="149"/>
      <c r="F142" s="149"/>
      <c r="G142" s="122">
        <f t="shared" si="30"/>
        <v>0</v>
      </c>
      <c r="H142" s="123"/>
      <c r="I142" s="123"/>
      <c r="J142" s="124"/>
      <c r="K142" s="125">
        <f t="shared" si="37"/>
        <v>0</v>
      </c>
      <c r="L142" s="126"/>
      <c r="M142" s="127">
        <f t="shared" si="36"/>
        <v>0</v>
      </c>
      <c r="N142" s="127">
        <f t="shared" si="36"/>
        <v>0</v>
      </c>
      <c r="O142" s="127">
        <f t="shared" si="36"/>
        <v>0</v>
      </c>
      <c r="P142" s="127">
        <f t="shared" si="36"/>
        <v>0</v>
      </c>
      <c r="Q142" s="127">
        <f t="shared" si="40"/>
        <v>0</v>
      </c>
      <c r="R142" s="127">
        <f t="shared" si="40"/>
        <v>0</v>
      </c>
      <c r="S142" s="127">
        <f t="shared" si="40"/>
        <v>0</v>
      </c>
      <c r="T142" s="127">
        <f t="shared" si="40"/>
        <v>0</v>
      </c>
      <c r="U142" s="127">
        <f t="shared" si="40"/>
        <v>0</v>
      </c>
      <c r="V142" s="127">
        <f t="shared" si="40"/>
        <v>0</v>
      </c>
      <c r="W142" s="127">
        <f t="shared" si="40"/>
        <v>0</v>
      </c>
      <c r="X142" s="127">
        <f t="shared" si="40"/>
        <v>0</v>
      </c>
      <c r="Y142" s="127">
        <f t="shared" si="40"/>
        <v>0</v>
      </c>
      <c r="Z142" s="127">
        <f t="shared" si="40"/>
        <v>0</v>
      </c>
      <c r="AA142" s="127">
        <f t="shared" si="40"/>
        <v>0</v>
      </c>
      <c r="AB142" s="127">
        <f t="shared" si="40"/>
        <v>0</v>
      </c>
      <c r="AC142" s="127">
        <f t="shared" si="40"/>
        <v>0</v>
      </c>
      <c r="AD142" s="127">
        <f t="shared" si="40"/>
        <v>0</v>
      </c>
      <c r="AE142" s="127">
        <f t="shared" si="40"/>
        <v>0</v>
      </c>
      <c r="AF142" s="127">
        <f t="shared" si="40"/>
        <v>0</v>
      </c>
      <c r="AG142" s="127">
        <f t="shared" si="39"/>
        <v>0</v>
      </c>
      <c r="AH142" s="127">
        <f t="shared" si="39"/>
        <v>0</v>
      </c>
      <c r="AI142" s="127">
        <f t="shared" si="39"/>
        <v>0</v>
      </c>
      <c r="AJ142" s="127">
        <f t="shared" si="39"/>
        <v>0</v>
      </c>
      <c r="AK142" s="127">
        <f t="shared" si="39"/>
        <v>0</v>
      </c>
      <c r="AL142" s="127">
        <f t="shared" si="39"/>
        <v>0</v>
      </c>
      <c r="AM142" s="127">
        <f t="shared" si="39"/>
        <v>0</v>
      </c>
      <c r="AN142" s="127">
        <f t="shared" si="39"/>
        <v>0</v>
      </c>
      <c r="AO142" s="127">
        <f t="shared" si="39"/>
        <v>0</v>
      </c>
      <c r="AP142" s="127">
        <f t="shared" si="39"/>
        <v>0</v>
      </c>
      <c r="AQ142" s="127">
        <f t="shared" si="39"/>
        <v>0</v>
      </c>
      <c r="AR142" s="117">
        <f t="shared" si="38"/>
        <v>0</v>
      </c>
    </row>
    <row r="143" spans="2:44" ht="12.9" hidden="1" x14ac:dyDescent="0.5">
      <c r="B143" s="123"/>
      <c r="C143" s="123"/>
      <c r="D143" s="123"/>
      <c r="E143" s="149"/>
      <c r="F143" s="149"/>
      <c r="G143" s="122">
        <f t="shared" si="30"/>
        <v>0</v>
      </c>
      <c r="H143" s="123"/>
      <c r="I143" s="123"/>
      <c r="J143" s="124"/>
      <c r="K143" s="125">
        <f t="shared" si="37"/>
        <v>0</v>
      </c>
      <c r="L143" s="126"/>
      <c r="M143" s="127">
        <f t="shared" si="36"/>
        <v>0</v>
      </c>
      <c r="N143" s="127">
        <f t="shared" si="36"/>
        <v>0</v>
      </c>
      <c r="O143" s="127">
        <f t="shared" si="36"/>
        <v>0</v>
      </c>
      <c r="P143" s="127">
        <f t="shared" si="36"/>
        <v>0</v>
      </c>
      <c r="Q143" s="127">
        <f t="shared" si="40"/>
        <v>0</v>
      </c>
      <c r="R143" s="127">
        <f t="shared" si="40"/>
        <v>0</v>
      </c>
      <c r="S143" s="127">
        <f t="shared" si="40"/>
        <v>0</v>
      </c>
      <c r="T143" s="127">
        <f t="shared" si="40"/>
        <v>0</v>
      </c>
      <c r="U143" s="127">
        <f t="shared" si="40"/>
        <v>0</v>
      </c>
      <c r="V143" s="127">
        <f t="shared" si="40"/>
        <v>0</v>
      </c>
      <c r="W143" s="127">
        <f t="shared" si="40"/>
        <v>0</v>
      </c>
      <c r="X143" s="127">
        <f t="shared" si="40"/>
        <v>0</v>
      </c>
      <c r="Y143" s="127">
        <f t="shared" si="40"/>
        <v>0</v>
      </c>
      <c r="Z143" s="127">
        <f t="shared" si="40"/>
        <v>0</v>
      </c>
      <c r="AA143" s="127">
        <f t="shared" si="40"/>
        <v>0</v>
      </c>
      <c r="AB143" s="127">
        <f t="shared" si="40"/>
        <v>0</v>
      </c>
      <c r="AC143" s="127">
        <f t="shared" si="40"/>
        <v>0</v>
      </c>
      <c r="AD143" s="127">
        <f t="shared" si="40"/>
        <v>0</v>
      </c>
      <c r="AE143" s="127">
        <f t="shared" si="40"/>
        <v>0</v>
      </c>
      <c r="AF143" s="127">
        <f t="shared" si="40"/>
        <v>0</v>
      </c>
      <c r="AG143" s="127">
        <f t="shared" si="39"/>
        <v>0</v>
      </c>
      <c r="AH143" s="127">
        <f t="shared" si="39"/>
        <v>0</v>
      </c>
      <c r="AI143" s="127">
        <f t="shared" si="39"/>
        <v>0</v>
      </c>
      <c r="AJ143" s="127">
        <f t="shared" si="39"/>
        <v>0</v>
      </c>
      <c r="AK143" s="127">
        <f t="shared" si="39"/>
        <v>0</v>
      </c>
      <c r="AL143" s="127">
        <f t="shared" si="39"/>
        <v>0</v>
      </c>
      <c r="AM143" s="127">
        <f t="shared" si="39"/>
        <v>0</v>
      </c>
      <c r="AN143" s="127">
        <f t="shared" si="39"/>
        <v>0</v>
      </c>
      <c r="AO143" s="127">
        <f t="shared" si="39"/>
        <v>0</v>
      </c>
      <c r="AP143" s="127">
        <f t="shared" si="39"/>
        <v>0</v>
      </c>
      <c r="AQ143" s="127">
        <f t="shared" si="39"/>
        <v>0</v>
      </c>
      <c r="AR143" s="117">
        <f t="shared" si="38"/>
        <v>0</v>
      </c>
    </row>
    <row r="144" spans="2:44" ht="12.9" hidden="1" x14ac:dyDescent="0.5">
      <c r="B144" s="123"/>
      <c r="C144" s="123"/>
      <c r="D144" s="123"/>
      <c r="E144" s="149"/>
      <c r="F144" s="149"/>
      <c r="G144" s="122">
        <f t="shared" si="30"/>
        <v>0</v>
      </c>
      <c r="H144" s="123"/>
      <c r="I144" s="123"/>
      <c r="J144" s="124"/>
      <c r="K144" s="125">
        <f t="shared" si="37"/>
        <v>0</v>
      </c>
      <c r="L144" s="126"/>
      <c r="M144" s="127">
        <f t="shared" si="36"/>
        <v>0</v>
      </c>
      <c r="N144" s="127">
        <f t="shared" si="36"/>
        <v>0</v>
      </c>
      <c r="O144" s="127">
        <f t="shared" si="36"/>
        <v>0</v>
      </c>
      <c r="P144" s="127">
        <f t="shared" si="36"/>
        <v>0</v>
      </c>
      <c r="Q144" s="127">
        <f t="shared" si="40"/>
        <v>0</v>
      </c>
      <c r="R144" s="127">
        <f t="shared" si="40"/>
        <v>0</v>
      </c>
      <c r="S144" s="127">
        <f t="shared" si="40"/>
        <v>0</v>
      </c>
      <c r="T144" s="127">
        <f t="shared" si="40"/>
        <v>0</v>
      </c>
      <c r="U144" s="127">
        <f t="shared" si="40"/>
        <v>0</v>
      </c>
      <c r="V144" s="127">
        <f t="shared" si="40"/>
        <v>0</v>
      </c>
      <c r="W144" s="127">
        <f t="shared" si="40"/>
        <v>0</v>
      </c>
      <c r="X144" s="127">
        <f t="shared" si="40"/>
        <v>0</v>
      </c>
      <c r="Y144" s="127">
        <f t="shared" si="40"/>
        <v>0</v>
      </c>
      <c r="Z144" s="127">
        <f t="shared" si="40"/>
        <v>0</v>
      </c>
      <c r="AA144" s="127">
        <f t="shared" si="40"/>
        <v>0</v>
      </c>
      <c r="AB144" s="127">
        <f t="shared" si="40"/>
        <v>0</v>
      </c>
      <c r="AC144" s="127">
        <f t="shared" si="40"/>
        <v>0</v>
      </c>
      <c r="AD144" s="127">
        <f t="shared" si="40"/>
        <v>0</v>
      </c>
      <c r="AE144" s="127">
        <f t="shared" si="40"/>
        <v>0</v>
      </c>
      <c r="AF144" s="127">
        <f t="shared" si="40"/>
        <v>0</v>
      </c>
      <c r="AG144" s="127">
        <f t="shared" si="39"/>
        <v>0</v>
      </c>
      <c r="AH144" s="127">
        <f t="shared" si="39"/>
        <v>0</v>
      </c>
      <c r="AI144" s="127">
        <f t="shared" si="39"/>
        <v>0</v>
      </c>
      <c r="AJ144" s="127">
        <f t="shared" si="39"/>
        <v>0</v>
      </c>
      <c r="AK144" s="127">
        <f t="shared" si="39"/>
        <v>0</v>
      </c>
      <c r="AL144" s="127">
        <f t="shared" si="39"/>
        <v>0</v>
      </c>
      <c r="AM144" s="127">
        <f t="shared" si="39"/>
        <v>0</v>
      </c>
      <c r="AN144" s="127">
        <f t="shared" si="39"/>
        <v>0</v>
      </c>
      <c r="AO144" s="127">
        <f t="shared" si="39"/>
        <v>0</v>
      </c>
      <c r="AP144" s="127">
        <f t="shared" si="39"/>
        <v>0</v>
      </c>
      <c r="AQ144" s="127">
        <f t="shared" si="39"/>
        <v>0</v>
      </c>
      <c r="AR144" s="117">
        <f t="shared" si="38"/>
        <v>0</v>
      </c>
    </row>
    <row r="145" spans="2:44" ht="12.9" hidden="1" x14ac:dyDescent="0.5">
      <c r="B145" s="123"/>
      <c r="C145" s="123"/>
      <c r="D145" s="123"/>
      <c r="E145" s="149"/>
      <c r="F145" s="149"/>
      <c r="G145" s="122">
        <f t="shared" si="30"/>
        <v>0</v>
      </c>
      <c r="H145" s="123"/>
      <c r="I145" s="123"/>
      <c r="J145" s="124"/>
      <c r="K145" s="125">
        <f t="shared" si="37"/>
        <v>0</v>
      </c>
      <c r="L145" s="126"/>
      <c r="M145" s="127">
        <f t="shared" si="36"/>
        <v>0</v>
      </c>
      <c r="N145" s="127">
        <f t="shared" si="36"/>
        <v>0</v>
      </c>
      <c r="O145" s="127">
        <f t="shared" si="36"/>
        <v>0</v>
      </c>
      <c r="P145" s="127">
        <f t="shared" si="36"/>
        <v>0</v>
      </c>
      <c r="Q145" s="127">
        <f t="shared" si="40"/>
        <v>0</v>
      </c>
      <c r="R145" s="127">
        <f t="shared" si="40"/>
        <v>0</v>
      </c>
      <c r="S145" s="127">
        <f t="shared" si="40"/>
        <v>0</v>
      </c>
      <c r="T145" s="127">
        <f t="shared" si="40"/>
        <v>0</v>
      </c>
      <c r="U145" s="127">
        <f t="shared" si="40"/>
        <v>0</v>
      </c>
      <c r="V145" s="127">
        <f t="shared" si="40"/>
        <v>0</v>
      </c>
      <c r="W145" s="127">
        <f t="shared" si="40"/>
        <v>0</v>
      </c>
      <c r="X145" s="127">
        <f t="shared" si="40"/>
        <v>0</v>
      </c>
      <c r="Y145" s="127">
        <f t="shared" si="40"/>
        <v>0</v>
      </c>
      <c r="Z145" s="127">
        <f t="shared" si="40"/>
        <v>0</v>
      </c>
      <c r="AA145" s="127">
        <f t="shared" si="40"/>
        <v>0</v>
      </c>
      <c r="AB145" s="127">
        <f t="shared" si="40"/>
        <v>0</v>
      </c>
      <c r="AC145" s="127">
        <f t="shared" si="40"/>
        <v>0</v>
      </c>
      <c r="AD145" s="127">
        <f t="shared" si="40"/>
        <v>0</v>
      </c>
      <c r="AE145" s="127">
        <f t="shared" si="40"/>
        <v>0</v>
      </c>
      <c r="AF145" s="127">
        <f t="shared" si="40"/>
        <v>0</v>
      </c>
      <c r="AG145" s="127">
        <f t="shared" si="39"/>
        <v>0</v>
      </c>
      <c r="AH145" s="127">
        <f t="shared" si="39"/>
        <v>0</v>
      </c>
      <c r="AI145" s="127">
        <f t="shared" si="39"/>
        <v>0</v>
      </c>
      <c r="AJ145" s="127">
        <f t="shared" si="39"/>
        <v>0</v>
      </c>
      <c r="AK145" s="127">
        <f t="shared" si="39"/>
        <v>0</v>
      </c>
      <c r="AL145" s="127">
        <f t="shared" si="39"/>
        <v>0</v>
      </c>
      <c r="AM145" s="127">
        <f t="shared" si="39"/>
        <v>0</v>
      </c>
      <c r="AN145" s="127">
        <f t="shared" si="39"/>
        <v>0</v>
      </c>
      <c r="AO145" s="127">
        <f t="shared" si="39"/>
        <v>0</v>
      </c>
      <c r="AP145" s="127">
        <f t="shared" si="39"/>
        <v>0</v>
      </c>
      <c r="AQ145" s="127">
        <f t="shared" si="39"/>
        <v>0</v>
      </c>
      <c r="AR145" s="117">
        <f t="shared" si="38"/>
        <v>0</v>
      </c>
    </row>
    <row r="146" spans="2:44" ht="12.9" hidden="1" x14ac:dyDescent="0.5">
      <c r="B146" s="123"/>
      <c r="C146" s="123"/>
      <c r="D146" s="123"/>
      <c r="E146" s="149"/>
      <c r="F146" s="149"/>
      <c r="G146" s="122">
        <f t="shared" si="30"/>
        <v>0</v>
      </c>
      <c r="H146" s="123"/>
      <c r="I146" s="123"/>
      <c r="J146" s="124"/>
      <c r="K146" s="125">
        <f t="shared" si="37"/>
        <v>0</v>
      </c>
      <c r="L146" s="126"/>
      <c r="M146" s="127">
        <f t="shared" ref="M146:AB164" si="41">IF($E146&gt;M$4,0,IF($E146&gt;=L$4,IF($F146&gt;=M$4,((M$4-$E146)/$G146)*$K146),IF($E146&lt;L$4,IF($F146&gt;=M$4,((M$4-L$4)/$G146)*$K146,IF($F146&gt;L$4,IF($F146&lt;M$4,(($F146-L$4)/$G146)*$K146),0)))))</f>
        <v>0</v>
      </c>
      <c r="N146" s="127">
        <f t="shared" si="41"/>
        <v>0</v>
      </c>
      <c r="O146" s="127">
        <f t="shared" si="41"/>
        <v>0</v>
      </c>
      <c r="P146" s="127">
        <f t="shared" si="41"/>
        <v>0</v>
      </c>
      <c r="Q146" s="127">
        <f t="shared" si="40"/>
        <v>0</v>
      </c>
      <c r="R146" s="127">
        <f t="shared" si="40"/>
        <v>0</v>
      </c>
      <c r="S146" s="127">
        <f t="shared" si="40"/>
        <v>0</v>
      </c>
      <c r="T146" s="127">
        <f t="shared" si="40"/>
        <v>0</v>
      </c>
      <c r="U146" s="127">
        <f t="shared" si="40"/>
        <v>0</v>
      </c>
      <c r="V146" s="127">
        <f t="shared" si="40"/>
        <v>0</v>
      </c>
      <c r="W146" s="127">
        <f t="shared" si="40"/>
        <v>0</v>
      </c>
      <c r="X146" s="127">
        <f t="shared" si="40"/>
        <v>0</v>
      </c>
      <c r="Y146" s="127">
        <f t="shared" si="40"/>
        <v>0</v>
      </c>
      <c r="Z146" s="127">
        <f t="shared" si="40"/>
        <v>0</v>
      </c>
      <c r="AA146" s="127">
        <f t="shared" si="40"/>
        <v>0</v>
      </c>
      <c r="AB146" s="127">
        <f t="shared" si="40"/>
        <v>0</v>
      </c>
      <c r="AC146" s="127">
        <f t="shared" si="40"/>
        <v>0</v>
      </c>
      <c r="AD146" s="127">
        <f t="shared" si="40"/>
        <v>0</v>
      </c>
      <c r="AE146" s="127">
        <f t="shared" si="40"/>
        <v>0</v>
      </c>
      <c r="AF146" s="127">
        <f t="shared" si="40"/>
        <v>0</v>
      </c>
      <c r="AG146" s="127">
        <f t="shared" si="39"/>
        <v>0</v>
      </c>
      <c r="AH146" s="127">
        <f t="shared" si="39"/>
        <v>0</v>
      </c>
      <c r="AI146" s="127">
        <f t="shared" si="39"/>
        <v>0</v>
      </c>
      <c r="AJ146" s="127">
        <f t="shared" si="39"/>
        <v>0</v>
      </c>
      <c r="AK146" s="127">
        <f t="shared" si="39"/>
        <v>0</v>
      </c>
      <c r="AL146" s="127">
        <f t="shared" si="39"/>
        <v>0</v>
      </c>
      <c r="AM146" s="127">
        <f t="shared" si="39"/>
        <v>0</v>
      </c>
      <c r="AN146" s="127">
        <f t="shared" si="39"/>
        <v>0</v>
      </c>
      <c r="AO146" s="127">
        <f t="shared" si="39"/>
        <v>0</v>
      </c>
      <c r="AP146" s="127">
        <f t="shared" si="39"/>
        <v>0</v>
      </c>
      <c r="AQ146" s="127">
        <f t="shared" si="39"/>
        <v>0</v>
      </c>
      <c r="AR146" s="117">
        <f t="shared" si="38"/>
        <v>0</v>
      </c>
    </row>
    <row r="147" spans="2:44" ht="12.9" hidden="1" x14ac:dyDescent="0.5">
      <c r="B147" s="123"/>
      <c r="C147" s="123"/>
      <c r="D147" s="123"/>
      <c r="E147" s="149"/>
      <c r="F147" s="149"/>
      <c r="G147" s="122">
        <f t="shared" si="30"/>
        <v>0</v>
      </c>
      <c r="H147" s="123"/>
      <c r="I147" s="123"/>
      <c r="J147" s="124"/>
      <c r="K147" s="125">
        <f t="shared" si="37"/>
        <v>0</v>
      </c>
      <c r="L147" s="126"/>
      <c r="M147" s="127">
        <f t="shared" si="41"/>
        <v>0</v>
      </c>
      <c r="N147" s="127">
        <f t="shared" si="41"/>
        <v>0</v>
      </c>
      <c r="O147" s="127">
        <f t="shared" si="41"/>
        <v>0</v>
      </c>
      <c r="P147" s="127">
        <f t="shared" si="41"/>
        <v>0</v>
      </c>
      <c r="Q147" s="127">
        <f t="shared" si="40"/>
        <v>0</v>
      </c>
      <c r="R147" s="127">
        <f t="shared" si="40"/>
        <v>0</v>
      </c>
      <c r="S147" s="127">
        <f t="shared" si="40"/>
        <v>0</v>
      </c>
      <c r="T147" s="127">
        <f t="shared" si="40"/>
        <v>0</v>
      </c>
      <c r="U147" s="127">
        <f t="shared" si="40"/>
        <v>0</v>
      </c>
      <c r="V147" s="127">
        <f t="shared" si="40"/>
        <v>0</v>
      </c>
      <c r="W147" s="127">
        <f t="shared" si="40"/>
        <v>0</v>
      </c>
      <c r="X147" s="127">
        <f t="shared" si="40"/>
        <v>0</v>
      </c>
      <c r="Y147" s="127">
        <f t="shared" si="40"/>
        <v>0</v>
      </c>
      <c r="Z147" s="127">
        <f t="shared" si="40"/>
        <v>0</v>
      </c>
      <c r="AA147" s="127">
        <f t="shared" si="40"/>
        <v>0</v>
      </c>
      <c r="AB147" s="127">
        <f t="shared" si="40"/>
        <v>0</v>
      </c>
      <c r="AC147" s="127">
        <f t="shared" si="40"/>
        <v>0</v>
      </c>
      <c r="AD147" s="127">
        <f t="shared" si="40"/>
        <v>0</v>
      </c>
      <c r="AE147" s="127">
        <f t="shared" si="40"/>
        <v>0</v>
      </c>
      <c r="AF147" s="127">
        <f t="shared" si="40"/>
        <v>0</v>
      </c>
      <c r="AG147" s="127">
        <f t="shared" si="39"/>
        <v>0</v>
      </c>
      <c r="AH147" s="127">
        <f t="shared" si="39"/>
        <v>0</v>
      </c>
      <c r="AI147" s="127">
        <f t="shared" si="39"/>
        <v>0</v>
      </c>
      <c r="AJ147" s="127">
        <f t="shared" si="39"/>
        <v>0</v>
      </c>
      <c r="AK147" s="127">
        <f t="shared" si="39"/>
        <v>0</v>
      </c>
      <c r="AL147" s="127">
        <f t="shared" si="39"/>
        <v>0</v>
      </c>
      <c r="AM147" s="127">
        <f t="shared" si="39"/>
        <v>0</v>
      </c>
      <c r="AN147" s="127">
        <f t="shared" si="39"/>
        <v>0</v>
      </c>
      <c r="AO147" s="127">
        <f t="shared" si="39"/>
        <v>0</v>
      </c>
      <c r="AP147" s="127">
        <f t="shared" si="39"/>
        <v>0</v>
      </c>
      <c r="AQ147" s="127">
        <f t="shared" si="39"/>
        <v>0</v>
      </c>
      <c r="AR147" s="117">
        <f t="shared" si="38"/>
        <v>0</v>
      </c>
    </row>
    <row r="148" spans="2:44" ht="12.9" hidden="1" x14ac:dyDescent="0.5">
      <c r="B148" s="123"/>
      <c r="C148" s="123"/>
      <c r="D148" s="123"/>
      <c r="E148" s="149"/>
      <c r="F148" s="149"/>
      <c r="G148" s="122">
        <f t="shared" si="30"/>
        <v>0</v>
      </c>
      <c r="H148" s="123"/>
      <c r="I148" s="123"/>
      <c r="J148" s="124"/>
      <c r="K148" s="125">
        <f t="shared" si="37"/>
        <v>0</v>
      </c>
      <c r="L148" s="126"/>
      <c r="M148" s="127">
        <f t="shared" si="41"/>
        <v>0</v>
      </c>
      <c r="N148" s="127">
        <f t="shared" si="41"/>
        <v>0</v>
      </c>
      <c r="O148" s="127">
        <f t="shared" si="41"/>
        <v>0</v>
      </c>
      <c r="P148" s="127">
        <f t="shared" si="41"/>
        <v>0</v>
      </c>
      <c r="Q148" s="127">
        <f t="shared" si="40"/>
        <v>0</v>
      </c>
      <c r="R148" s="127">
        <f t="shared" si="40"/>
        <v>0</v>
      </c>
      <c r="S148" s="127">
        <f t="shared" si="40"/>
        <v>0</v>
      </c>
      <c r="T148" s="127">
        <f t="shared" si="40"/>
        <v>0</v>
      </c>
      <c r="U148" s="127">
        <f t="shared" si="40"/>
        <v>0</v>
      </c>
      <c r="V148" s="127">
        <f t="shared" si="40"/>
        <v>0</v>
      </c>
      <c r="W148" s="127">
        <f t="shared" si="40"/>
        <v>0</v>
      </c>
      <c r="X148" s="127">
        <f t="shared" si="40"/>
        <v>0</v>
      </c>
      <c r="Y148" s="127">
        <f t="shared" si="40"/>
        <v>0</v>
      </c>
      <c r="Z148" s="127">
        <f t="shared" si="40"/>
        <v>0</v>
      </c>
      <c r="AA148" s="127">
        <f t="shared" si="40"/>
        <v>0</v>
      </c>
      <c r="AB148" s="127">
        <f t="shared" si="40"/>
        <v>0</v>
      </c>
      <c r="AC148" s="127">
        <f t="shared" si="40"/>
        <v>0</v>
      </c>
      <c r="AD148" s="127">
        <f t="shared" si="40"/>
        <v>0</v>
      </c>
      <c r="AE148" s="127">
        <f t="shared" si="40"/>
        <v>0</v>
      </c>
      <c r="AF148" s="127">
        <f t="shared" si="40"/>
        <v>0</v>
      </c>
      <c r="AG148" s="127">
        <f t="shared" si="39"/>
        <v>0</v>
      </c>
      <c r="AH148" s="127">
        <f t="shared" si="39"/>
        <v>0</v>
      </c>
      <c r="AI148" s="127">
        <f t="shared" si="39"/>
        <v>0</v>
      </c>
      <c r="AJ148" s="127">
        <f t="shared" si="39"/>
        <v>0</v>
      </c>
      <c r="AK148" s="127">
        <f t="shared" si="39"/>
        <v>0</v>
      </c>
      <c r="AL148" s="127">
        <f t="shared" si="39"/>
        <v>0</v>
      </c>
      <c r="AM148" s="127">
        <f t="shared" si="39"/>
        <v>0</v>
      </c>
      <c r="AN148" s="127">
        <f t="shared" si="39"/>
        <v>0</v>
      </c>
      <c r="AO148" s="127">
        <f t="shared" si="39"/>
        <v>0</v>
      </c>
      <c r="AP148" s="127">
        <f t="shared" si="39"/>
        <v>0</v>
      </c>
      <c r="AQ148" s="127">
        <f t="shared" si="39"/>
        <v>0</v>
      </c>
      <c r="AR148" s="117">
        <f t="shared" si="38"/>
        <v>0</v>
      </c>
    </row>
    <row r="149" spans="2:44" ht="12.9" hidden="1" x14ac:dyDescent="0.5">
      <c r="B149" s="123"/>
      <c r="C149" s="123"/>
      <c r="D149" s="123"/>
      <c r="E149" s="149"/>
      <c r="F149" s="149"/>
      <c r="G149" s="122">
        <f t="shared" si="30"/>
        <v>0</v>
      </c>
      <c r="H149" s="123"/>
      <c r="I149" s="123"/>
      <c r="J149" s="124"/>
      <c r="K149" s="125">
        <f t="shared" si="37"/>
        <v>0</v>
      </c>
      <c r="L149" s="126"/>
      <c r="M149" s="127">
        <f t="shared" si="41"/>
        <v>0</v>
      </c>
      <c r="N149" s="127">
        <f t="shared" si="41"/>
        <v>0</v>
      </c>
      <c r="O149" s="127">
        <f t="shared" si="41"/>
        <v>0</v>
      </c>
      <c r="P149" s="127">
        <f t="shared" si="41"/>
        <v>0</v>
      </c>
      <c r="Q149" s="127">
        <f t="shared" si="40"/>
        <v>0</v>
      </c>
      <c r="R149" s="127">
        <f t="shared" si="40"/>
        <v>0</v>
      </c>
      <c r="S149" s="127">
        <f t="shared" si="40"/>
        <v>0</v>
      </c>
      <c r="T149" s="127">
        <f t="shared" si="40"/>
        <v>0</v>
      </c>
      <c r="U149" s="127">
        <f t="shared" si="40"/>
        <v>0</v>
      </c>
      <c r="V149" s="127">
        <f t="shared" si="40"/>
        <v>0</v>
      </c>
      <c r="W149" s="127">
        <f t="shared" si="40"/>
        <v>0</v>
      </c>
      <c r="X149" s="127">
        <f t="shared" si="40"/>
        <v>0</v>
      </c>
      <c r="Y149" s="127">
        <f t="shared" si="40"/>
        <v>0</v>
      </c>
      <c r="Z149" s="127">
        <f t="shared" si="40"/>
        <v>0</v>
      </c>
      <c r="AA149" s="127">
        <f t="shared" si="40"/>
        <v>0</v>
      </c>
      <c r="AB149" s="127">
        <f t="shared" si="40"/>
        <v>0</v>
      </c>
      <c r="AC149" s="127">
        <f t="shared" si="40"/>
        <v>0</v>
      </c>
      <c r="AD149" s="127">
        <f t="shared" si="40"/>
        <v>0</v>
      </c>
      <c r="AE149" s="127">
        <f t="shared" si="40"/>
        <v>0</v>
      </c>
      <c r="AF149" s="127">
        <f t="shared" si="40"/>
        <v>0</v>
      </c>
      <c r="AG149" s="127">
        <f t="shared" si="39"/>
        <v>0</v>
      </c>
      <c r="AH149" s="127">
        <f t="shared" si="39"/>
        <v>0</v>
      </c>
      <c r="AI149" s="127">
        <f t="shared" si="39"/>
        <v>0</v>
      </c>
      <c r="AJ149" s="127">
        <f t="shared" si="39"/>
        <v>0</v>
      </c>
      <c r="AK149" s="127">
        <f t="shared" si="39"/>
        <v>0</v>
      </c>
      <c r="AL149" s="127">
        <f t="shared" si="39"/>
        <v>0</v>
      </c>
      <c r="AM149" s="127">
        <f t="shared" si="39"/>
        <v>0</v>
      </c>
      <c r="AN149" s="127">
        <f t="shared" si="39"/>
        <v>0</v>
      </c>
      <c r="AO149" s="127">
        <f t="shared" si="39"/>
        <v>0</v>
      </c>
      <c r="AP149" s="127">
        <f t="shared" si="39"/>
        <v>0</v>
      </c>
      <c r="AQ149" s="127">
        <f t="shared" si="39"/>
        <v>0</v>
      </c>
      <c r="AR149" s="117">
        <f t="shared" si="38"/>
        <v>0</v>
      </c>
    </row>
    <row r="150" spans="2:44" ht="12.9" hidden="1" x14ac:dyDescent="0.5">
      <c r="B150" s="123"/>
      <c r="C150" s="123"/>
      <c r="D150" s="123"/>
      <c r="E150" s="149"/>
      <c r="F150" s="149"/>
      <c r="G150" s="122">
        <f t="shared" si="30"/>
        <v>0</v>
      </c>
      <c r="H150" s="123"/>
      <c r="I150" s="123"/>
      <c r="J150" s="124"/>
      <c r="K150" s="125">
        <f t="shared" si="37"/>
        <v>0</v>
      </c>
      <c r="L150" s="126"/>
      <c r="M150" s="127">
        <f t="shared" si="41"/>
        <v>0</v>
      </c>
      <c r="N150" s="127">
        <f t="shared" si="41"/>
        <v>0</v>
      </c>
      <c r="O150" s="127">
        <f t="shared" si="41"/>
        <v>0</v>
      </c>
      <c r="P150" s="127">
        <f t="shared" si="41"/>
        <v>0</v>
      </c>
      <c r="Q150" s="127">
        <f t="shared" si="41"/>
        <v>0</v>
      </c>
      <c r="R150" s="127">
        <f t="shared" si="41"/>
        <v>0</v>
      </c>
      <c r="S150" s="127">
        <f t="shared" si="41"/>
        <v>0</v>
      </c>
      <c r="T150" s="127">
        <f t="shared" si="41"/>
        <v>0</v>
      </c>
      <c r="U150" s="127">
        <f t="shared" si="41"/>
        <v>0</v>
      </c>
      <c r="V150" s="127">
        <f t="shared" si="41"/>
        <v>0</v>
      </c>
      <c r="W150" s="127">
        <f t="shared" si="41"/>
        <v>0</v>
      </c>
      <c r="X150" s="127">
        <f t="shared" si="41"/>
        <v>0</v>
      </c>
      <c r="Y150" s="127">
        <f t="shared" si="41"/>
        <v>0</v>
      </c>
      <c r="Z150" s="127">
        <f t="shared" si="41"/>
        <v>0</v>
      </c>
      <c r="AA150" s="127">
        <f t="shared" si="41"/>
        <v>0</v>
      </c>
      <c r="AB150" s="127">
        <f t="shared" si="41"/>
        <v>0</v>
      </c>
      <c r="AC150" s="127">
        <f t="shared" si="40"/>
        <v>0</v>
      </c>
      <c r="AD150" s="127">
        <f t="shared" si="40"/>
        <v>0</v>
      </c>
      <c r="AE150" s="127">
        <f t="shared" si="40"/>
        <v>0</v>
      </c>
      <c r="AF150" s="127">
        <f t="shared" si="40"/>
        <v>0</v>
      </c>
      <c r="AG150" s="127">
        <f t="shared" si="39"/>
        <v>0</v>
      </c>
      <c r="AH150" s="127">
        <f t="shared" si="39"/>
        <v>0</v>
      </c>
      <c r="AI150" s="127">
        <f t="shared" si="39"/>
        <v>0</v>
      </c>
      <c r="AJ150" s="127">
        <f t="shared" si="39"/>
        <v>0</v>
      </c>
      <c r="AK150" s="127">
        <f t="shared" si="39"/>
        <v>0</v>
      </c>
      <c r="AL150" s="127">
        <f t="shared" si="39"/>
        <v>0</v>
      </c>
      <c r="AM150" s="127">
        <f t="shared" si="39"/>
        <v>0</v>
      </c>
      <c r="AN150" s="127">
        <f t="shared" si="39"/>
        <v>0</v>
      </c>
      <c r="AO150" s="127">
        <f t="shared" si="39"/>
        <v>0</v>
      </c>
      <c r="AP150" s="127">
        <f t="shared" si="39"/>
        <v>0</v>
      </c>
      <c r="AQ150" s="127">
        <f t="shared" si="39"/>
        <v>0</v>
      </c>
      <c r="AR150" s="117">
        <f t="shared" si="38"/>
        <v>0</v>
      </c>
    </row>
    <row r="151" spans="2:44" ht="12.9" hidden="1" x14ac:dyDescent="0.5">
      <c r="B151" s="123"/>
      <c r="C151" s="123"/>
      <c r="D151" s="123"/>
      <c r="E151" s="149"/>
      <c r="F151" s="149"/>
      <c r="G151" s="122">
        <f t="shared" si="30"/>
        <v>0</v>
      </c>
      <c r="H151" s="123"/>
      <c r="I151" s="123"/>
      <c r="J151" s="124"/>
      <c r="K151" s="125">
        <f t="shared" si="37"/>
        <v>0</v>
      </c>
      <c r="L151" s="126"/>
      <c r="M151" s="127">
        <f t="shared" si="41"/>
        <v>0</v>
      </c>
      <c r="N151" s="127">
        <f t="shared" si="41"/>
        <v>0</v>
      </c>
      <c r="O151" s="127">
        <f t="shared" si="41"/>
        <v>0</v>
      </c>
      <c r="P151" s="127">
        <f t="shared" si="41"/>
        <v>0</v>
      </c>
      <c r="Q151" s="127">
        <f t="shared" si="41"/>
        <v>0</v>
      </c>
      <c r="R151" s="127">
        <f t="shared" si="41"/>
        <v>0</v>
      </c>
      <c r="S151" s="127">
        <f t="shared" si="41"/>
        <v>0</v>
      </c>
      <c r="T151" s="127">
        <f t="shared" si="41"/>
        <v>0</v>
      </c>
      <c r="U151" s="127">
        <f t="shared" si="41"/>
        <v>0</v>
      </c>
      <c r="V151" s="127">
        <f t="shared" si="41"/>
        <v>0</v>
      </c>
      <c r="W151" s="127">
        <f t="shared" si="41"/>
        <v>0</v>
      </c>
      <c r="X151" s="127">
        <f t="shared" si="41"/>
        <v>0</v>
      </c>
      <c r="Y151" s="127">
        <f t="shared" si="41"/>
        <v>0</v>
      </c>
      <c r="Z151" s="127">
        <f t="shared" si="41"/>
        <v>0</v>
      </c>
      <c r="AA151" s="127">
        <f t="shared" si="41"/>
        <v>0</v>
      </c>
      <c r="AB151" s="127">
        <f t="shared" si="41"/>
        <v>0</v>
      </c>
      <c r="AC151" s="127">
        <f t="shared" si="39"/>
        <v>0</v>
      </c>
      <c r="AD151" s="127">
        <f t="shared" si="39"/>
        <v>0</v>
      </c>
      <c r="AE151" s="127">
        <f t="shared" si="39"/>
        <v>0</v>
      </c>
      <c r="AF151" s="127">
        <f t="shared" si="39"/>
        <v>0</v>
      </c>
      <c r="AG151" s="127">
        <f t="shared" si="39"/>
        <v>0</v>
      </c>
      <c r="AH151" s="127">
        <f t="shared" si="39"/>
        <v>0</v>
      </c>
      <c r="AI151" s="127">
        <f t="shared" si="39"/>
        <v>0</v>
      </c>
      <c r="AJ151" s="127">
        <f t="shared" si="39"/>
        <v>0</v>
      </c>
      <c r="AK151" s="127">
        <f t="shared" si="39"/>
        <v>0</v>
      </c>
      <c r="AL151" s="127">
        <f t="shared" si="39"/>
        <v>0</v>
      </c>
      <c r="AM151" s="127">
        <f t="shared" si="39"/>
        <v>0</v>
      </c>
      <c r="AN151" s="127">
        <f t="shared" si="39"/>
        <v>0</v>
      </c>
      <c r="AO151" s="127">
        <f t="shared" si="39"/>
        <v>0</v>
      </c>
      <c r="AP151" s="127">
        <f t="shared" si="39"/>
        <v>0</v>
      </c>
      <c r="AQ151" s="127">
        <f t="shared" si="39"/>
        <v>0</v>
      </c>
      <c r="AR151" s="117">
        <f t="shared" si="38"/>
        <v>0</v>
      </c>
    </row>
    <row r="152" spans="2:44" ht="12.9" hidden="1" x14ac:dyDescent="0.5">
      <c r="B152" s="123"/>
      <c r="C152" s="123"/>
      <c r="D152" s="123"/>
      <c r="E152" s="149"/>
      <c r="F152" s="149"/>
      <c r="G152" s="122">
        <f t="shared" si="30"/>
        <v>0</v>
      </c>
      <c r="H152" s="123"/>
      <c r="I152" s="123"/>
      <c r="J152" s="124"/>
      <c r="K152" s="125">
        <f t="shared" si="37"/>
        <v>0</v>
      </c>
      <c r="L152" s="126"/>
      <c r="M152" s="127">
        <f t="shared" si="41"/>
        <v>0</v>
      </c>
      <c r="N152" s="127">
        <f t="shared" si="41"/>
        <v>0</v>
      </c>
      <c r="O152" s="127">
        <f t="shared" si="41"/>
        <v>0</v>
      </c>
      <c r="P152" s="127">
        <f t="shared" si="41"/>
        <v>0</v>
      </c>
      <c r="Q152" s="127">
        <f t="shared" si="41"/>
        <v>0</v>
      </c>
      <c r="R152" s="127">
        <f t="shared" si="41"/>
        <v>0</v>
      </c>
      <c r="S152" s="127">
        <f t="shared" si="41"/>
        <v>0</v>
      </c>
      <c r="T152" s="127">
        <f t="shared" si="41"/>
        <v>0</v>
      </c>
      <c r="U152" s="127">
        <f t="shared" si="41"/>
        <v>0</v>
      </c>
      <c r="V152" s="127">
        <f t="shared" si="41"/>
        <v>0</v>
      </c>
      <c r="W152" s="127">
        <f t="shared" si="41"/>
        <v>0</v>
      </c>
      <c r="X152" s="127">
        <f t="shared" si="41"/>
        <v>0</v>
      </c>
      <c r="Y152" s="127">
        <f t="shared" si="41"/>
        <v>0</v>
      </c>
      <c r="Z152" s="127">
        <f t="shared" si="41"/>
        <v>0</v>
      </c>
      <c r="AA152" s="127">
        <f t="shared" si="41"/>
        <v>0</v>
      </c>
      <c r="AB152" s="127">
        <f t="shared" si="41"/>
        <v>0</v>
      </c>
      <c r="AC152" s="127">
        <f t="shared" si="39"/>
        <v>0</v>
      </c>
      <c r="AD152" s="127">
        <f t="shared" si="39"/>
        <v>0</v>
      </c>
      <c r="AE152" s="127">
        <f t="shared" si="39"/>
        <v>0</v>
      </c>
      <c r="AF152" s="127">
        <f t="shared" si="39"/>
        <v>0</v>
      </c>
      <c r="AG152" s="127">
        <f t="shared" si="39"/>
        <v>0</v>
      </c>
      <c r="AH152" s="127">
        <f t="shared" si="39"/>
        <v>0</v>
      </c>
      <c r="AI152" s="127">
        <f t="shared" si="39"/>
        <v>0</v>
      </c>
      <c r="AJ152" s="127">
        <f t="shared" si="39"/>
        <v>0</v>
      </c>
      <c r="AK152" s="127">
        <f t="shared" si="39"/>
        <v>0</v>
      </c>
      <c r="AL152" s="127">
        <f t="shared" si="39"/>
        <v>0</v>
      </c>
      <c r="AM152" s="127">
        <f t="shared" si="39"/>
        <v>0</v>
      </c>
      <c r="AN152" s="127">
        <f t="shared" si="39"/>
        <v>0</v>
      </c>
      <c r="AO152" s="127">
        <f t="shared" si="39"/>
        <v>0</v>
      </c>
      <c r="AP152" s="127">
        <f t="shared" si="39"/>
        <v>0</v>
      </c>
      <c r="AQ152" s="127">
        <f t="shared" si="39"/>
        <v>0</v>
      </c>
      <c r="AR152" s="117">
        <f t="shared" si="38"/>
        <v>0</v>
      </c>
    </row>
    <row r="153" spans="2:44" ht="12.9" hidden="1" x14ac:dyDescent="0.5">
      <c r="B153" s="123"/>
      <c r="C153" s="123"/>
      <c r="D153" s="123"/>
      <c r="E153" s="149"/>
      <c r="F153" s="149"/>
      <c r="G153" s="122">
        <f t="shared" si="30"/>
        <v>0</v>
      </c>
      <c r="H153" s="123"/>
      <c r="I153" s="123"/>
      <c r="J153" s="124"/>
      <c r="K153" s="125">
        <f t="shared" si="37"/>
        <v>0</v>
      </c>
      <c r="L153" s="126"/>
      <c r="M153" s="127">
        <f t="shared" si="41"/>
        <v>0</v>
      </c>
      <c r="N153" s="127">
        <f t="shared" si="41"/>
        <v>0</v>
      </c>
      <c r="O153" s="127">
        <f t="shared" si="41"/>
        <v>0</v>
      </c>
      <c r="P153" s="127">
        <f t="shared" si="41"/>
        <v>0</v>
      </c>
      <c r="Q153" s="127">
        <f t="shared" si="41"/>
        <v>0</v>
      </c>
      <c r="R153" s="127">
        <f t="shared" si="41"/>
        <v>0</v>
      </c>
      <c r="S153" s="127">
        <f t="shared" si="41"/>
        <v>0</v>
      </c>
      <c r="T153" s="127">
        <f t="shared" si="41"/>
        <v>0</v>
      </c>
      <c r="U153" s="127">
        <f t="shared" si="41"/>
        <v>0</v>
      </c>
      <c r="V153" s="127">
        <f t="shared" si="41"/>
        <v>0</v>
      </c>
      <c r="W153" s="127">
        <f t="shared" si="41"/>
        <v>0</v>
      </c>
      <c r="X153" s="127">
        <f t="shared" si="41"/>
        <v>0</v>
      </c>
      <c r="Y153" s="127">
        <f t="shared" si="41"/>
        <v>0</v>
      </c>
      <c r="Z153" s="127">
        <f t="shared" si="41"/>
        <v>0</v>
      </c>
      <c r="AA153" s="127">
        <f t="shared" si="41"/>
        <v>0</v>
      </c>
      <c r="AB153" s="127">
        <f t="shared" si="41"/>
        <v>0</v>
      </c>
      <c r="AC153" s="127">
        <f t="shared" si="39"/>
        <v>0</v>
      </c>
      <c r="AD153" s="127">
        <f t="shared" si="39"/>
        <v>0</v>
      </c>
      <c r="AE153" s="127">
        <f t="shared" si="39"/>
        <v>0</v>
      </c>
      <c r="AF153" s="127">
        <f t="shared" si="39"/>
        <v>0</v>
      </c>
      <c r="AG153" s="127">
        <f t="shared" si="39"/>
        <v>0</v>
      </c>
      <c r="AH153" s="127">
        <f t="shared" si="39"/>
        <v>0</v>
      </c>
      <c r="AI153" s="127">
        <f t="shared" si="39"/>
        <v>0</v>
      </c>
      <c r="AJ153" s="127">
        <f t="shared" si="39"/>
        <v>0</v>
      </c>
      <c r="AK153" s="127">
        <f t="shared" si="39"/>
        <v>0</v>
      </c>
      <c r="AL153" s="127">
        <f t="shared" si="39"/>
        <v>0</v>
      </c>
      <c r="AM153" s="127">
        <f t="shared" si="39"/>
        <v>0</v>
      </c>
      <c r="AN153" s="127">
        <f t="shared" si="39"/>
        <v>0</v>
      </c>
      <c r="AO153" s="127">
        <f t="shared" si="39"/>
        <v>0</v>
      </c>
      <c r="AP153" s="127">
        <f t="shared" si="39"/>
        <v>0</v>
      </c>
      <c r="AQ153" s="127">
        <f t="shared" si="39"/>
        <v>0</v>
      </c>
      <c r="AR153" s="117">
        <f t="shared" si="38"/>
        <v>0</v>
      </c>
    </row>
    <row r="154" spans="2:44" ht="12.9" hidden="1" x14ac:dyDescent="0.5">
      <c r="B154" s="123"/>
      <c r="C154" s="123"/>
      <c r="D154" s="123"/>
      <c r="E154" s="149"/>
      <c r="F154" s="149"/>
      <c r="G154" s="122">
        <f t="shared" si="30"/>
        <v>0</v>
      </c>
      <c r="H154" s="123"/>
      <c r="I154" s="123"/>
      <c r="J154" s="124"/>
      <c r="K154" s="125">
        <f t="shared" si="37"/>
        <v>0</v>
      </c>
      <c r="L154" s="126"/>
      <c r="M154" s="127">
        <f t="shared" si="41"/>
        <v>0</v>
      </c>
      <c r="N154" s="127">
        <f t="shared" si="41"/>
        <v>0</v>
      </c>
      <c r="O154" s="127">
        <f t="shared" si="41"/>
        <v>0</v>
      </c>
      <c r="P154" s="127">
        <f t="shared" si="41"/>
        <v>0</v>
      </c>
      <c r="Q154" s="127">
        <f t="shared" si="41"/>
        <v>0</v>
      </c>
      <c r="R154" s="127">
        <f t="shared" si="41"/>
        <v>0</v>
      </c>
      <c r="S154" s="127">
        <f t="shared" si="41"/>
        <v>0</v>
      </c>
      <c r="T154" s="127">
        <f t="shared" si="41"/>
        <v>0</v>
      </c>
      <c r="U154" s="127">
        <f t="shared" si="41"/>
        <v>0</v>
      </c>
      <c r="V154" s="127">
        <f t="shared" si="41"/>
        <v>0</v>
      </c>
      <c r="W154" s="127">
        <f t="shared" si="41"/>
        <v>0</v>
      </c>
      <c r="X154" s="127">
        <f t="shared" si="41"/>
        <v>0</v>
      </c>
      <c r="Y154" s="127">
        <f t="shared" si="41"/>
        <v>0</v>
      </c>
      <c r="Z154" s="127">
        <f t="shared" si="41"/>
        <v>0</v>
      </c>
      <c r="AA154" s="127">
        <f t="shared" si="41"/>
        <v>0</v>
      </c>
      <c r="AB154" s="127">
        <f t="shared" si="41"/>
        <v>0</v>
      </c>
      <c r="AC154" s="127">
        <f t="shared" si="39"/>
        <v>0</v>
      </c>
      <c r="AD154" s="127">
        <f t="shared" si="39"/>
        <v>0</v>
      </c>
      <c r="AE154" s="127">
        <f t="shared" si="39"/>
        <v>0</v>
      </c>
      <c r="AF154" s="127">
        <f t="shared" si="39"/>
        <v>0</v>
      </c>
      <c r="AG154" s="127">
        <f t="shared" si="39"/>
        <v>0</v>
      </c>
      <c r="AH154" s="127">
        <f t="shared" si="39"/>
        <v>0</v>
      </c>
      <c r="AI154" s="127">
        <f t="shared" si="39"/>
        <v>0</v>
      </c>
      <c r="AJ154" s="127">
        <f t="shared" si="39"/>
        <v>0</v>
      </c>
      <c r="AK154" s="127">
        <f t="shared" si="39"/>
        <v>0</v>
      </c>
      <c r="AL154" s="127">
        <f t="shared" si="39"/>
        <v>0</v>
      </c>
      <c r="AM154" s="127">
        <f t="shared" si="39"/>
        <v>0</v>
      </c>
      <c r="AN154" s="127">
        <f t="shared" si="39"/>
        <v>0</v>
      </c>
      <c r="AO154" s="127">
        <f t="shared" si="39"/>
        <v>0</v>
      </c>
      <c r="AP154" s="127">
        <f t="shared" si="39"/>
        <v>0</v>
      </c>
      <c r="AQ154" s="127">
        <f t="shared" si="39"/>
        <v>0</v>
      </c>
      <c r="AR154" s="117">
        <f t="shared" si="38"/>
        <v>0</v>
      </c>
    </row>
    <row r="155" spans="2:44" ht="12.9" hidden="1" x14ac:dyDescent="0.5">
      <c r="B155" s="123"/>
      <c r="C155" s="123"/>
      <c r="D155" s="123"/>
      <c r="E155" s="149"/>
      <c r="F155" s="149"/>
      <c r="G155" s="122">
        <f t="shared" si="30"/>
        <v>0</v>
      </c>
      <c r="H155" s="123"/>
      <c r="I155" s="123"/>
      <c r="J155" s="124"/>
      <c r="K155" s="125">
        <f t="shared" si="37"/>
        <v>0</v>
      </c>
      <c r="L155" s="126"/>
      <c r="M155" s="127">
        <f t="shared" si="41"/>
        <v>0</v>
      </c>
      <c r="N155" s="127">
        <f t="shared" si="41"/>
        <v>0</v>
      </c>
      <c r="O155" s="127">
        <f t="shared" si="41"/>
        <v>0</v>
      </c>
      <c r="P155" s="127">
        <f t="shared" si="41"/>
        <v>0</v>
      </c>
      <c r="Q155" s="127">
        <f t="shared" si="41"/>
        <v>0</v>
      </c>
      <c r="R155" s="127">
        <f t="shared" si="41"/>
        <v>0</v>
      </c>
      <c r="S155" s="127">
        <f t="shared" si="41"/>
        <v>0</v>
      </c>
      <c r="T155" s="127">
        <f t="shared" si="41"/>
        <v>0</v>
      </c>
      <c r="U155" s="127">
        <f t="shared" si="41"/>
        <v>0</v>
      </c>
      <c r="V155" s="127">
        <f t="shared" si="41"/>
        <v>0</v>
      </c>
      <c r="W155" s="127">
        <f t="shared" si="41"/>
        <v>0</v>
      </c>
      <c r="X155" s="127">
        <f t="shared" si="41"/>
        <v>0</v>
      </c>
      <c r="Y155" s="127">
        <f t="shared" si="41"/>
        <v>0</v>
      </c>
      <c r="Z155" s="127">
        <f t="shared" si="41"/>
        <v>0</v>
      </c>
      <c r="AA155" s="127">
        <f t="shared" si="41"/>
        <v>0</v>
      </c>
      <c r="AB155" s="127">
        <f t="shared" si="41"/>
        <v>0</v>
      </c>
      <c r="AC155" s="127">
        <f t="shared" si="39"/>
        <v>0</v>
      </c>
      <c r="AD155" s="127">
        <f t="shared" si="39"/>
        <v>0</v>
      </c>
      <c r="AE155" s="127">
        <f t="shared" si="39"/>
        <v>0</v>
      </c>
      <c r="AF155" s="127">
        <f t="shared" si="39"/>
        <v>0</v>
      </c>
      <c r="AG155" s="127">
        <f t="shared" si="39"/>
        <v>0</v>
      </c>
      <c r="AH155" s="127">
        <f t="shared" si="39"/>
        <v>0</v>
      </c>
      <c r="AI155" s="127">
        <f t="shared" si="39"/>
        <v>0</v>
      </c>
      <c r="AJ155" s="127">
        <f t="shared" si="39"/>
        <v>0</v>
      </c>
      <c r="AK155" s="127">
        <f t="shared" si="39"/>
        <v>0</v>
      </c>
      <c r="AL155" s="127">
        <f t="shared" si="39"/>
        <v>0</v>
      </c>
      <c r="AM155" s="127">
        <f t="shared" si="39"/>
        <v>0</v>
      </c>
      <c r="AN155" s="127">
        <f t="shared" si="39"/>
        <v>0</v>
      </c>
      <c r="AO155" s="127">
        <f t="shared" si="39"/>
        <v>0</v>
      </c>
      <c r="AP155" s="127">
        <f t="shared" si="39"/>
        <v>0</v>
      </c>
      <c r="AQ155" s="127">
        <f t="shared" si="39"/>
        <v>0</v>
      </c>
      <c r="AR155" s="117">
        <f t="shared" si="38"/>
        <v>0</v>
      </c>
    </row>
    <row r="156" spans="2:44" ht="12.9" hidden="1" x14ac:dyDescent="0.5">
      <c r="B156" s="123"/>
      <c r="C156" s="123"/>
      <c r="D156" s="123"/>
      <c r="E156" s="149"/>
      <c r="F156" s="149"/>
      <c r="G156" s="122">
        <f t="shared" si="30"/>
        <v>0</v>
      </c>
      <c r="H156" s="123"/>
      <c r="I156" s="123"/>
      <c r="J156" s="124"/>
      <c r="K156" s="125">
        <f t="shared" si="37"/>
        <v>0</v>
      </c>
      <c r="L156" s="126"/>
      <c r="M156" s="127">
        <f t="shared" si="41"/>
        <v>0</v>
      </c>
      <c r="N156" s="127">
        <f t="shared" si="41"/>
        <v>0</v>
      </c>
      <c r="O156" s="127">
        <f t="shared" si="41"/>
        <v>0</v>
      </c>
      <c r="P156" s="127">
        <f t="shared" si="41"/>
        <v>0</v>
      </c>
      <c r="Q156" s="127">
        <f t="shared" si="41"/>
        <v>0</v>
      </c>
      <c r="R156" s="127">
        <f t="shared" si="41"/>
        <v>0</v>
      </c>
      <c r="S156" s="127">
        <f t="shared" si="41"/>
        <v>0</v>
      </c>
      <c r="T156" s="127">
        <f t="shared" si="41"/>
        <v>0</v>
      </c>
      <c r="U156" s="127">
        <f t="shared" si="41"/>
        <v>0</v>
      </c>
      <c r="V156" s="127">
        <f t="shared" si="41"/>
        <v>0</v>
      </c>
      <c r="W156" s="127">
        <f t="shared" si="41"/>
        <v>0</v>
      </c>
      <c r="X156" s="127">
        <f t="shared" si="41"/>
        <v>0</v>
      </c>
      <c r="Y156" s="127">
        <f t="shared" si="41"/>
        <v>0</v>
      </c>
      <c r="Z156" s="127">
        <f t="shared" si="41"/>
        <v>0</v>
      </c>
      <c r="AA156" s="127">
        <f t="shared" si="41"/>
        <v>0</v>
      </c>
      <c r="AB156" s="127">
        <f t="shared" si="41"/>
        <v>0</v>
      </c>
      <c r="AC156" s="127">
        <f t="shared" ref="AC156:AQ171" si="42">IF($E156&gt;AC$4,0,IF($E156&gt;=AB$4,IF($F156&gt;=AC$4,((AC$4-$E156)/$G156)*$K156),IF($E156&lt;AB$4,IF($F156&gt;=AC$4,((AC$4-AB$4)/$G156)*$K156,IF($F156&gt;AB$4,IF($F156&lt;AC$4,(($F156-AB$4)/$G156)*$K156),0)))))</f>
        <v>0</v>
      </c>
      <c r="AD156" s="127">
        <f t="shared" si="42"/>
        <v>0</v>
      </c>
      <c r="AE156" s="127">
        <f t="shared" si="42"/>
        <v>0</v>
      </c>
      <c r="AF156" s="127">
        <f t="shared" si="42"/>
        <v>0</v>
      </c>
      <c r="AG156" s="127">
        <f t="shared" si="42"/>
        <v>0</v>
      </c>
      <c r="AH156" s="127">
        <f t="shared" si="42"/>
        <v>0</v>
      </c>
      <c r="AI156" s="127">
        <f t="shared" si="42"/>
        <v>0</v>
      </c>
      <c r="AJ156" s="127">
        <f t="shared" si="42"/>
        <v>0</v>
      </c>
      <c r="AK156" s="127">
        <f t="shared" si="42"/>
        <v>0</v>
      </c>
      <c r="AL156" s="127">
        <f t="shared" si="42"/>
        <v>0</v>
      </c>
      <c r="AM156" s="127">
        <f t="shared" si="42"/>
        <v>0</v>
      </c>
      <c r="AN156" s="127">
        <f t="shared" si="42"/>
        <v>0</v>
      </c>
      <c r="AO156" s="127">
        <f t="shared" si="42"/>
        <v>0</v>
      </c>
      <c r="AP156" s="127">
        <f t="shared" si="42"/>
        <v>0</v>
      </c>
      <c r="AQ156" s="127">
        <f t="shared" si="42"/>
        <v>0</v>
      </c>
      <c r="AR156" s="117">
        <f t="shared" si="38"/>
        <v>0</v>
      </c>
    </row>
    <row r="157" spans="2:44" ht="12.9" hidden="1" x14ac:dyDescent="0.5">
      <c r="B157" s="123"/>
      <c r="C157" s="123"/>
      <c r="D157" s="123"/>
      <c r="E157" s="149"/>
      <c r="F157" s="149"/>
      <c r="G157" s="122">
        <f t="shared" si="30"/>
        <v>0</v>
      </c>
      <c r="H157" s="123"/>
      <c r="I157" s="123"/>
      <c r="J157" s="124"/>
      <c r="K157" s="125">
        <f t="shared" si="37"/>
        <v>0</v>
      </c>
      <c r="L157" s="126"/>
      <c r="M157" s="127">
        <f t="shared" si="41"/>
        <v>0</v>
      </c>
      <c r="N157" s="127">
        <f t="shared" si="41"/>
        <v>0</v>
      </c>
      <c r="O157" s="127">
        <f t="shared" si="41"/>
        <v>0</v>
      </c>
      <c r="P157" s="127">
        <f t="shared" si="41"/>
        <v>0</v>
      </c>
      <c r="Q157" s="127">
        <f t="shared" si="41"/>
        <v>0</v>
      </c>
      <c r="R157" s="127">
        <f t="shared" si="41"/>
        <v>0</v>
      </c>
      <c r="S157" s="127">
        <f t="shared" si="41"/>
        <v>0</v>
      </c>
      <c r="T157" s="127">
        <f t="shared" si="41"/>
        <v>0</v>
      </c>
      <c r="U157" s="127">
        <f t="shared" si="41"/>
        <v>0</v>
      </c>
      <c r="V157" s="127">
        <f t="shared" si="41"/>
        <v>0</v>
      </c>
      <c r="W157" s="127">
        <f t="shared" si="41"/>
        <v>0</v>
      </c>
      <c r="X157" s="127">
        <f t="shared" si="41"/>
        <v>0</v>
      </c>
      <c r="Y157" s="127">
        <f t="shared" si="41"/>
        <v>0</v>
      </c>
      <c r="Z157" s="127">
        <f t="shared" si="41"/>
        <v>0</v>
      </c>
      <c r="AA157" s="127">
        <f t="shared" si="41"/>
        <v>0</v>
      </c>
      <c r="AB157" s="127">
        <f t="shared" si="41"/>
        <v>0</v>
      </c>
      <c r="AC157" s="127">
        <f t="shared" si="42"/>
        <v>0</v>
      </c>
      <c r="AD157" s="127">
        <f t="shared" si="42"/>
        <v>0</v>
      </c>
      <c r="AE157" s="127">
        <f t="shared" si="42"/>
        <v>0</v>
      </c>
      <c r="AF157" s="127">
        <f t="shared" si="42"/>
        <v>0</v>
      </c>
      <c r="AG157" s="127">
        <f t="shared" si="42"/>
        <v>0</v>
      </c>
      <c r="AH157" s="127">
        <f t="shared" si="42"/>
        <v>0</v>
      </c>
      <c r="AI157" s="127">
        <f t="shared" si="42"/>
        <v>0</v>
      </c>
      <c r="AJ157" s="127">
        <f t="shared" si="42"/>
        <v>0</v>
      </c>
      <c r="AK157" s="127">
        <f t="shared" si="42"/>
        <v>0</v>
      </c>
      <c r="AL157" s="127">
        <f t="shared" si="42"/>
        <v>0</v>
      </c>
      <c r="AM157" s="127">
        <f t="shared" si="42"/>
        <v>0</v>
      </c>
      <c r="AN157" s="127">
        <f t="shared" si="42"/>
        <v>0</v>
      </c>
      <c r="AO157" s="127">
        <f t="shared" si="42"/>
        <v>0</v>
      </c>
      <c r="AP157" s="127">
        <f t="shared" si="42"/>
        <v>0</v>
      </c>
      <c r="AQ157" s="127">
        <f t="shared" si="42"/>
        <v>0</v>
      </c>
      <c r="AR157" s="117">
        <f t="shared" si="38"/>
        <v>0</v>
      </c>
    </row>
    <row r="158" spans="2:44" ht="12.9" hidden="1" x14ac:dyDescent="0.5">
      <c r="B158" s="123"/>
      <c r="C158" s="123"/>
      <c r="D158" s="123"/>
      <c r="E158" s="149"/>
      <c r="F158" s="149"/>
      <c r="G158" s="122">
        <f t="shared" si="30"/>
        <v>0</v>
      </c>
      <c r="H158" s="123"/>
      <c r="I158" s="123"/>
      <c r="J158" s="124"/>
      <c r="K158" s="125">
        <f t="shared" si="37"/>
        <v>0</v>
      </c>
      <c r="L158" s="126"/>
      <c r="M158" s="127">
        <f t="shared" si="41"/>
        <v>0</v>
      </c>
      <c r="N158" s="127">
        <f t="shared" si="41"/>
        <v>0</v>
      </c>
      <c r="O158" s="127">
        <f t="shared" si="41"/>
        <v>0</v>
      </c>
      <c r="P158" s="127">
        <f t="shared" si="41"/>
        <v>0</v>
      </c>
      <c r="Q158" s="127">
        <f t="shared" si="41"/>
        <v>0</v>
      </c>
      <c r="R158" s="127">
        <f t="shared" si="41"/>
        <v>0</v>
      </c>
      <c r="S158" s="127">
        <f t="shared" si="41"/>
        <v>0</v>
      </c>
      <c r="T158" s="127">
        <f t="shared" si="41"/>
        <v>0</v>
      </c>
      <c r="U158" s="127">
        <f t="shared" si="41"/>
        <v>0</v>
      </c>
      <c r="V158" s="127">
        <f t="shared" si="41"/>
        <v>0</v>
      </c>
      <c r="W158" s="127">
        <f t="shared" si="41"/>
        <v>0</v>
      </c>
      <c r="X158" s="127">
        <f t="shared" si="41"/>
        <v>0</v>
      </c>
      <c r="Y158" s="127">
        <f t="shared" si="41"/>
        <v>0</v>
      </c>
      <c r="Z158" s="127">
        <f t="shared" si="41"/>
        <v>0</v>
      </c>
      <c r="AA158" s="127">
        <f t="shared" si="41"/>
        <v>0</v>
      </c>
      <c r="AB158" s="127">
        <f t="shared" si="41"/>
        <v>0</v>
      </c>
      <c r="AC158" s="127">
        <f t="shared" si="42"/>
        <v>0</v>
      </c>
      <c r="AD158" s="127">
        <f t="shared" si="42"/>
        <v>0</v>
      </c>
      <c r="AE158" s="127">
        <f t="shared" si="42"/>
        <v>0</v>
      </c>
      <c r="AF158" s="127">
        <f t="shared" si="42"/>
        <v>0</v>
      </c>
      <c r="AG158" s="127">
        <f t="shared" si="42"/>
        <v>0</v>
      </c>
      <c r="AH158" s="127">
        <f t="shared" si="42"/>
        <v>0</v>
      </c>
      <c r="AI158" s="127">
        <f t="shared" si="42"/>
        <v>0</v>
      </c>
      <c r="AJ158" s="127">
        <f t="shared" si="42"/>
        <v>0</v>
      </c>
      <c r="AK158" s="127">
        <f t="shared" si="42"/>
        <v>0</v>
      </c>
      <c r="AL158" s="127">
        <f t="shared" si="42"/>
        <v>0</v>
      </c>
      <c r="AM158" s="127">
        <f t="shared" si="42"/>
        <v>0</v>
      </c>
      <c r="AN158" s="127">
        <f t="shared" si="42"/>
        <v>0</v>
      </c>
      <c r="AO158" s="127">
        <f t="shared" si="42"/>
        <v>0</v>
      </c>
      <c r="AP158" s="127">
        <f t="shared" si="42"/>
        <v>0</v>
      </c>
      <c r="AQ158" s="127">
        <f t="shared" si="42"/>
        <v>0</v>
      </c>
      <c r="AR158" s="117">
        <f t="shared" si="38"/>
        <v>0</v>
      </c>
    </row>
    <row r="159" spans="2:44" ht="12.9" hidden="1" x14ac:dyDescent="0.5">
      <c r="B159" s="123"/>
      <c r="C159" s="123"/>
      <c r="D159" s="123"/>
      <c r="E159" s="149"/>
      <c r="F159" s="149"/>
      <c r="G159" s="122">
        <f t="shared" si="30"/>
        <v>0</v>
      </c>
      <c r="H159" s="123"/>
      <c r="I159" s="123"/>
      <c r="J159" s="124"/>
      <c r="K159" s="125">
        <f t="shared" si="37"/>
        <v>0</v>
      </c>
      <c r="L159" s="126"/>
      <c r="M159" s="127">
        <f t="shared" si="41"/>
        <v>0</v>
      </c>
      <c r="N159" s="127">
        <f t="shared" si="41"/>
        <v>0</v>
      </c>
      <c r="O159" s="127">
        <f t="shared" si="41"/>
        <v>0</v>
      </c>
      <c r="P159" s="127">
        <f t="shared" si="41"/>
        <v>0</v>
      </c>
      <c r="Q159" s="127">
        <f t="shared" si="41"/>
        <v>0</v>
      </c>
      <c r="R159" s="127">
        <f t="shared" si="41"/>
        <v>0</v>
      </c>
      <c r="S159" s="127">
        <f t="shared" si="41"/>
        <v>0</v>
      </c>
      <c r="T159" s="127">
        <f t="shared" si="41"/>
        <v>0</v>
      </c>
      <c r="U159" s="127">
        <f t="shared" si="41"/>
        <v>0</v>
      </c>
      <c r="V159" s="127">
        <f t="shared" si="41"/>
        <v>0</v>
      </c>
      <c r="W159" s="127">
        <f t="shared" si="41"/>
        <v>0</v>
      </c>
      <c r="X159" s="127">
        <f t="shared" si="41"/>
        <v>0</v>
      </c>
      <c r="Y159" s="127">
        <f t="shared" si="41"/>
        <v>0</v>
      </c>
      <c r="Z159" s="127">
        <f t="shared" si="41"/>
        <v>0</v>
      </c>
      <c r="AA159" s="127">
        <f t="shared" si="41"/>
        <v>0</v>
      </c>
      <c r="AB159" s="127">
        <f t="shared" si="41"/>
        <v>0</v>
      </c>
      <c r="AC159" s="127">
        <f t="shared" si="42"/>
        <v>0</v>
      </c>
      <c r="AD159" s="127">
        <f t="shared" si="42"/>
        <v>0</v>
      </c>
      <c r="AE159" s="127">
        <f t="shared" si="42"/>
        <v>0</v>
      </c>
      <c r="AF159" s="127">
        <f t="shared" si="42"/>
        <v>0</v>
      </c>
      <c r="AG159" s="127">
        <f t="shared" si="42"/>
        <v>0</v>
      </c>
      <c r="AH159" s="127">
        <f t="shared" si="42"/>
        <v>0</v>
      </c>
      <c r="AI159" s="127">
        <f t="shared" si="42"/>
        <v>0</v>
      </c>
      <c r="AJ159" s="127">
        <f t="shared" si="42"/>
        <v>0</v>
      </c>
      <c r="AK159" s="127">
        <f t="shared" si="42"/>
        <v>0</v>
      </c>
      <c r="AL159" s="127">
        <f t="shared" si="42"/>
        <v>0</v>
      </c>
      <c r="AM159" s="127">
        <f t="shared" si="42"/>
        <v>0</v>
      </c>
      <c r="AN159" s="127">
        <f t="shared" si="42"/>
        <v>0</v>
      </c>
      <c r="AO159" s="127">
        <f t="shared" si="42"/>
        <v>0</v>
      </c>
      <c r="AP159" s="127">
        <f t="shared" si="42"/>
        <v>0</v>
      </c>
      <c r="AQ159" s="127">
        <f t="shared" si="42"/>
        <v>0</v>
      </c>
      <c r="AR159" s="117">
        <f t="shared" si="38"/>
        <v>0</v>
      </c>
    </row>
    <row r="160" spans="2:44" ht="12.9" hidden="1" x14ac:dyDescent="0.5">
      <c r="B160" s="123"/>
      <c r="C160" s="123"/>
      <c r="D160" s="123"/>
      <c r="E160" s="149"/>
      <c r="F160" s="149"/>
      <c r="G160" s="122">
        <f t="shared" si="30"/>
        <v>0</v>
      </c>
      <c r="H160" s="123"/>
      <c r="I160" s="123"/>
      <c r="J160" s="124"/>
      <c r="K160" s="125">
        <f t="shared" si="37"/>
        <v>0</v>
      </c>
      <c r="L160" s="126"/>
      <c r="M160" s="127">
        <f t="shared" si="41"/>
        <v>0</v>
      </c>
      <c r="N160" s="127">
        <f t="shared" si="41"/>
        <v>0</v>
      </c>
      <c r="O160" s="127">
        <f t="shared" si="41"/>
        <v>0</v>
      </c>
      <c r="P160" s="127">
        <f t="shared" si="41"/>
        <v>0</v>
      </c>
      <c r="Q160" s="127">
        <f t="shared" si="41"/>
        <v>0</v>
      </c>
      <c r="R160" s="127">
        <f t="shared" si="41"/>
        <v>0</v>
      </c>
      <c r="S160" s="127">
        <f t="shared" si="41"/>
        <v>0</v>
      </c>
      <c r="T160" s="127">
        <f t="shared" si="41"/>
        <v>0</v>
      </c>
      <c r="U160" s="127">
        <f t="shared" si="41"/>
        <v>0</v>
      </c>
      <c r="V160" s="127">
        <f t="shared" si="41"/>
        <v>0</v>
      </c>
      <c r="W160" s="127">
        <f t="shared" si="41"/>
        <v>0</v>
      </c>
      <c r="X160" s="127">
        <f t="shared" si="41"/>
        <v>0</v>
      </c>
      <c r="Y160" s="127">
        <f t="shared" si="41"/>
        <v>0</v>
      </c>
      <c r="Z160" s="127">
        <f t="shared" si="41"/>
        <v>0</v>
      </c>
      <c r="AA160" s="127">
        <f t="shared" si="41"/>
        <v>0</v>
      </c>
      <c r="AB160" s="127">
        <f t="shared" si="41"/>
        <v>0</v>
      </c>
      <c r="AC160" s="127">
        <f t="shared" si="42"/>
        <v>0</v>
      </c>
      <c r="AD160" s="127">
        <f t="shared" si="42"/>
        <v>0</v>
      </c>
      <c r="AE160" s="127">
        <f t="shared" si="42"/>
        <v>0</v>
      </c>
      <c r="AF160" s="127">
        <f t="shared" si="42"/>
        <v>0</v>
      </c>
      <c r="AG160" s="127">
        <f t="shared" si="42"/>
        <v>0</v>
      </c>
      <c r="AH160" s="127">
        <f t="shared" si="42"/>
        <v>0</v>
      </c>
      <c r="AI160" s="127">
        <f t="shared" si="42"/>
        <v>0</v>
      </c>
      <c r="AJ160" s="127">
        <f t="shared" si="42"/>
        <v>0</v>
      </c>
      <c r="AK160" s="127">
        <f t="shared" si="42"/>
        <v>0</v>
      </c>
      <c r="AL160" s="127">
        <f t="shared" si="42"/>
        <v>0</v>
      </c>
      <c r="AM160" s="127">
        <f t="shared" si="42"/>
        <v>0</v>
      </c>
      <c r="AN160" s="127">
        <f t="shared" si="42"/>
        <v>0</v>
      </c>
      <c r="AO160" s="127">
        <f t="shared" si="42"/>
        <v>0</v>
      </c>
      <c r="AP160" s="127">
        <f t="shared" si="42"/>
        <v>0</v>
      </c>
      <c r="AQ160" s="127">
        <f t="shared" si="42"/>
        <v>0</v>
      </c>
      <c r="AR160" s="117">
        <f t="shared" si="38"/>
        <v>0</v>
      </c>
    </row>
    <row r="161" spans="2:44" ht="12.9" hidden="1" x14ac:dyDescent="0.5">
      <c r="B161" s="123"/>
      <c r="C161" s="123"/>
      <c r="D161" s="123"/>
      <c r="E161" s="149"/>
      <c r="F161" s="149"/>
      <c r="G161" s="122">
        <f t="shared" si="30"/>
        <v>0</v>
      </c>
      <c r="H161" s="123"/>
      <c r="I161" s="123"/>
      <c r="J161" s="124"/>
      <c r="K161" s="125">
        <f t="shared" si="37"/>
        <v>0</v>
      </c>
      <c r="L161" s="126"/>
      <c r="M161" s="127">
        <f t="shared" si="41"/>
        <v>0</v>
      </c>
      <c r="N161" s="127">
        <f t="shared" si="41"/>
        <v>0</v>
      </c>
      <c r="O161" s="127">
        <f t="shared" si="41"/>
        <v>0</v>
      </c>
      <c r="P161" s="127">
        <f t="shared" si="41"/>
        <v>0</v>
      </c>
      <c r="Q161" s="127">
        <f t="shared" si="41"/>
        <v>0</v>
      </c>
      <c r="R161" s="127">
        <f t="shared" si="41"/>
        <v>0</v>
      </c>
      <c r="S161" s="127">
        <f t="shared" si="41"/>
        <v>0</v>
      </c>
      <c r="T161" s="127">
        <f t="shared" si="41"/>
        <v>0</v>
      </c>
      <c r="U161" s="127">
        <f t="shared" si="41"/>
        <v>0</v>
      </c>
      <c r="V161" s="127">
        <f t="shared" si="41"/>
        <v>0</v>
      </c>
      <c r="W161" s="127">
        <f t="shared" si="41"/>
        <v>0</v>
      </c>
      <c r="X161" s="127">
        <f t="shared" si="41"/>
        <v>0</v>
      </c>
      <c r="Y161" s="127">
        <f t="shared" si="41"/>
        <v>0</v>
      </c>
      <c r="Z161" s="127">
        <f t="shared" si="41"/>
        <v>0</v>
      </c>
      <c r="AA161" s="127">
        <f t="shared" si="41"/>
        <v>0</v>
      </c>
      <c r="AB161" s="127">
        <f t="shared" si="41"/>
        <v>0</v>
      </c>
      <c r="AC161" s="127">
        <f t="shared" si="42"/>
        <v>0</v>
      </c>
      <c r="AD161" s="127">
        <f t="shared" si="42"/>
        <v>0</v>
      </c>
      <c r="AE161" s="127">
        <f t="shared" si="42"/>
        <v>0</v>
      </c>
      <c r="AF161" s="127">
        <f t="shared" si="42"/>
        <v>0</v>
      </c>
      <c r="AG161" s="127">
        <f t="shared" si="42"/>
        <v>0</v>
      </c>
      <c r="AH161" s="127">
        <f t="shared" si="42"/>
        <v>0</v>
      </c>
      <c r="AI161" s="127">
        <f t="shared" si="42"/>
        <v>0</v>
      </c>
      <c r="AJ161" s="127">
        <f t="shared" si="42"/>
        <v>0</v>
      </c>
      <c r="AK161" s="127">
        <f t="shared" si="42"/>
        <v>0</v>
      </c>
      <c r="AL161" s="127">
        <f t="shared" si="42"/>
        <v>0</v>
      </c>
      <c r="AM161" s="127">
        <f t="shared" si="42"/>
        <v>0</v>
      </c>
      <c r="AN161" s="127">
        <f t="shared" si="42"/>
        <v>0</v>
      </c>
      <c r="AO161" s="127">
        <f t="shared" si="42"/>
        <v>0</v>
      </c>
      <c r="AP161" s="127">
        <f t="shared" si="42"/>
        <v>0</v>
      </c>
      <c r="AQ161" s="127">
        <f t="shared" si="42"/>
        <v>0</v>
      </c>
      <c r="AR161" s="117">
        <f t="shared" si="38"/>
        <v>0</v>
      </c>
    </row>
    <row r="162" spans="2:44" ht="12.9" hidden="1" x14ac:dyDescent="0.5">
      <c r="B162" s="123"/>
      <c r="C162" s="123"/>
      <c r="D162" s="123"/>
      <c r="E162" s="149"/>
      <c r="F162" s="149"/>
      <c r="G162" s="122">
        <f t="shared" si="30"/>
        <v>0</v>
      </c>
      <c r="H162" s="123"/>
      <c r="I162" s="123"/>
      <c r="J162" s="124"/>
      <c r="K162" s="125">
        <f t="shared" si="37"/>
        <v>0</v>
      </c>
      <c r="L162" s="126"/>
      <c r="M162" s="127">
        <f t="shared" si="41"/>
        <v>0</v>
      </c>
      <c r="N162" s="127">
        <f t="shared" si="41"/>
        <v>0</v>
      </c>
      <c r="O162" s="127">
        <f t="shared" si="41"/>
        <v>0</v>
      </c>
      <c r="P162" s="127">
        <f t="shared" si="41"/>
        <v>0</v>
      </c>
      <c r="Q162" s="127">
        <f t="shared" si="41"/>
        <v>0</v>
      </c>
      <c r="R162" s="127">
        <f t="shared" si="41"/>
        <v>0</v>
      </c>
      <c r="S162" s="127">
        <f t="shared" si="41"/>
        <v>0</v>
      </c>
      <c r="T162" s="127">
        <f t="shared" si="41"/>
        <v>0</v>
      </c>
      <c r="U162" s="127">
        <f t="shared" si="41"/>
        <v>0</v>
      </c>
      <c r="V162" s="127">
        <f t="shared" si="41"/>
        <v>0</v>
      </c>
      <c r="W162" s="127">
        <f t="shared" si="41"/>
        <v>0</v>
      </c>
      <c r="X162" s="127">
        <f t="shared" si="41"/>
        <v>0</v>
      </c>
      <c r="Y162" s="127">
        <f t="shared" si="41"/>
        <v>0</v>
      </c>
      <c r="Z162" s="127">
        <f t="shared" si="41"/>
        <v>0</v>
      </c>
      <c r="AA162" s="127">
        <f t="shared" si="41"/>
        <v>0</v>
      </c>
      <c r="AB162" s="127">
        <f t="shared" si="41"/>
        <v>0</v>
      </c>
      <c r="AC162" s="127">
        <f t="shared" si="42"/>
        <v>0</v>
      </c>
      <c r="AD162" s="127">
        <f t="shared" si="42"/>
        <v>0</v>
      </c>
      <c r="AE162" s="127">
        <f t="shared" si="42"/>
        <v>0</v>
      </c>
      <c r="AF162" s="127">
        <f t="shared" si="42"/>
        <v>0</v>
      </c>
      <c r="AG162" s="127">
        <f t="shared" si="42"/>
        <v>0</v>
      </c>
      <c r="AH162" s="127">
        <f t="shared" si="42"/>
        <v>0</v>
      </c>
      <c r="AI162" s="127">
        <f t="shared" si="42"/>
        <v>0</v>
      </c>
      <c r="AJ162" s="127">
        <f t="shared" si="42"/>
        <v>0</v>
      </c>
      <c r="AK162" s="127">
        <f t="shared" si="42"/>
        <v>0</v>
      </c>
      <c r="AL162" s="127">
        <f t="shared" si="42"/>
        <v>0</v>
      </c>
      <c r="AM162" s="127">
        <f t="shared" si="42"/>
        <v>0</v>
      </c>
      <c r="AN162" s="127">
        <f t="shared" si="42"/>
        <v>0</v>
      </c>
      <c r="AO162" s="127">
        <f t="shared" si="42"/>
        <v>0</v>
      </c>
      <c r="AP162" s="127">
        <f t="shared" si="42"/>
        <v>0</v>
      </c>
      <c r="AQ162" s="127">
        <f t="shared" si="42"/>
        <v>0</v>
      </c>
      <c r="AR162" s="117">
        <f t="shared" si="38"/>
        <v>0</v>
      </c>
    </row>
    <row r="163" spans="2:44" ht="12.9" hidden="1" x14ac:dyDescent="0.5">
      <c r="B163" s="123"/>
      <c r="C163" s="123"/>
      <c r="D163" s="123"/>
      <c r="E163" s="149"/>
      <c r="F163" s="149"/>
      <c r="G163" s="122">
        <f t="shared" si="30"/>
        <v>0</v>
      </c>
      <c r="H163" s="123"/>
      <c r="I163" s="123"/>
      <c r="J163" s="124"/>
      <c r="K163" s="125">
        <f t="shared" si="37"/>
        <v>0</v>
      </c>
      <c r="L163" s="126"/>
      <c r="M163" s="127">
        <f t="shared" si="41"/>
        <v>0</v>
      </c>
      <c r="N163" s="127">
        <f t="shared" si="41"/>
        <v>0</v>
      </c>
      <c r="O163" s="127">
        <f t="shared" si="41"/>
        <v>0</v>
      </c>
      <c r="P163" s="127">
        <f t="shared" si="41"/>
        <v>0</v>
      </c>
      <c r="Q163" s="127">
        <f t="shared" si="41"/>
        <v>0</v>
      </c>
      <c r="R163" s="127">
        <f t="shared" si="41"/>
        <v>0</v>
      </c>
      <c r="S163" s="127">
        <f t="shared" si="41"/>
        <v>0</v>
      </c>
      <c r="T163" s="127">
        <f t="shared" si="41"/>
        <v>0</v>
      </c>
      <c r="U163" s="127">
        <f t="shared" si="41"/>
        <v>0</v>
      </c>
      <c r="V163" s="127">
        <f t="shared" si="41"/>
        <v>0</v>
      </c>
      <c r="W163" s="127">
        <f t="shared" si="41"/>
        <v>0</v>
      </c>
      <c r="X163" s="127">
        <f t="shared" si="41"/>
        <v>0</v>
      </c>
      <c r="Y163" s="127">
        <f t="shared" si="41"/>
        <v>0</v>
      </c>
      <c r="Z163" s="127">
        <f t="shared" si="41"/>
        <v>0</v>
      </c>
      <c r="AA163" s="127">
        <f t="shared" si="41"/>
        <v>0</v>
      </c>
      <c r="AB163" s="127">
        <f t="shared" si="41"/>
        <v>0</v>
      </c>
      <c r="AC163" s="127">
        <f t="shared" si="42"/>
        <v>0</v>
      </c>
      <c r="AD163" s="127">
        <f t="shared" si="42"/>
        <v>0</v>
      </c>
      <c r="AE163" s="127">
        <f t="shared" si="42"/>
        <v>0</v>
      </c>
      <c r="AF163" s="127">
        <f t="shared" si="42"/>
        <v>0</v>
      </c>
      <c r="AG163" s="127">
        <f t="shared" si="42"/>
        <v>0</v>
      </c>
      <c r="AH163" s="127">
        <f t="shared" si="42"/>
        <v>0</v>
      </c>
      <c r="AI163" s="127">
        <f t="shared" si="42"/>
        <v>0</v>
      </c>
      <c r="AJ163" s="127">
        <f t="shared" si="42"/>
        <v>0</v>
      </c>
      <c r="AK163" s="127">
        <f t="shared" si="42"/>
        <v>0</v>
      </c>
      <c r="AL163" s="127">
        <f t="shared" si="42"/>
        <v>0</v>
      </c>
      <c r="AM163" s="127">
        <f t="shared" si="42"/>
        <v>0</v>
      </c>
      <c r="AN163" s="127">
        <f t="shared" si="42"/>
        <v>0</v>
      </c>
      <c r="AO163" s="127">
        <f t="shared" si="42"/>
        <v>0</v>
      </c>
      <c r="AP163" s="127">
        <f t="shared" si="42"/>
        <v>0</v>
      </c>
      <c r="AQ163" s="127">
        <f t="shared" si="42"/>
        <v>0</v>
      </c>
      <c r="AR163" s="117">
        <f t="shared" si="38"/>
        <v>0</v>
      </c>
    </row>
    <row r="164" spans="2:44" ht="12.9" hidden="1" x14ac:dyDescent="0.5">
      <c r="B164" s="123"/>
      <c r="C164" s="123"/>
      <c r="D164" s="123"/>
      <c r="E164" s="149"/>
      <c r="F164" s="149"/>
      <c r="G164" s="122">
        <f t="shared" si="30"/>
        <v>0</v>
      </c>
      <c r="H164" s="123"/>
      <c r="I164" s="123"/>
      <c r="J164" s="124"/>
      <c r="K164" s="125">
        <f t="shared" si="37"/>
        <v>0</v>
      </c>
      <c r="L164" s="126"/>
      <c r="M164" s="127">
        <f t="shared" si="41"/>
        <v>0</v>
      </c>
      <c r="N164" s="127">
        <f t="shared" si="41"/>
        <v>0</v>
      </c>
      <c r="O164" s="127">
        <f t="shared" si="41"/>
        <v>0</v>
      </c>
      <c r="P164" s="127">
        <f t="shared" si="41"/>
        <v>0</v>
      </c>
      <c r="Q164" s="127">
        <f t="shared" si="41"/>
        <v>0</v>
      </c>
      <c r="R164" s="127">
        <f t="shared" si="41"/>
        <v>0</v>
      </c>
      <c r="S164" s="127">
        <f t="shared" si="41"/>
        <v>0</v>
      </c>
      <c r="T164" s="127">
        <f t="shared" si="41"/>
        <v>0</v>
      </c>
      <c r="U164" s="127">
        <f t="shared" si="41"/>
        <v>0</v>
      </c>
      <c r="V164" s="127">
        <f t="shared" si="41"/>
        <v>0</v>
      </c>
      <c r="W164" s="127">
        <f t="shared" si="41"/>
        <v>0</v>
      </c>
      <c r="X164" s="127">
        <f t="shared" si="41"/>
        <v>0</v>
      </c>
      <c r="Y164" s="127">
        <f t="shared" si="41"/>
        <v>0</v>
      </c>
      <c r="Z164" s="127">
        <f t="shared" si="41"/>
        <v>0</v>
      </c>
      <c r="AA164" s="127">
        <f t="shared" si="41"/>
        <v>0</v>
      </c>
      <c r="AB164" s="127">
        <f t="shared" ref="M164:AB179" si="43">IF($E164&gt;AB$4,0,IF($E164&gt;=AA$4,IF($F164&gt;=AB$4,((AB$4-$E164)/$G164)*$K164),IF($E164&lt;AA$4,IF($F164&gt;=AB$4,((AB$4-AA$4)/$G164)*$K164,IF($F164&gt;AA$4,IF($F164&lt;AB$4,(($F164-AA$4)/$G164)*$K164),0)))))</f>
        <v>0</v>
      </c>
      <c r="AC164" s="127">
        <f t="shared" si="42"/>
        <v>0</v>
      </c>
      <c r="AD164" s="127">
        <f t="shared" si="42"/>
        <v>0</v>
      </c>
      <c r="AE164" s="127">
        <f t="shared" si="42"/>
        <v>0</v>
      </c>
      <c r="AF164" s="127">
        <f t="shared" si="42"/>
        <v>0</v>
      </c>
      <c r="AG164" s="127">
        <f t="shared" si="42"/>
        <v>0</v>
      </c>
      <c r="AH164" s="127">
        <f t="shared" si="42"/>
        <v>0</v>
      </c>
      <c r="AI164" s="127">
        <f t="shared" si="42"/>
        <v>0</v>
      </c>
      <c r="AJ164" s="127">
        <f t="shared" si="42"/>
        <v>0</v>
      </c>
      <c r="AK164" s="127">
        <f t="shared" si="42"/>
        <v>0</v>
      </c>
      <c r="AL164" s="127">
        <f t="shared" si="42"/>
        <v>0</v>
      </c>
      <c r="AM164" s="127">
        <f t="shared" si="42"/>
        <v>0</v>
      </c>
      <c r="AN164" s="127">
        <f t="shared" si="42"/>
        <v>0</v>
      </c>
      <c r="AO164" s="127">
        <f t="shared" si="42"/>
        <v>0</v>
      </c>
      <c r="AP164" s="127">
        <f t="shared" si="42"/>
        <v>0</v>
      </c>
      <c r="AQ164" s="127">
        <f t="shared" si="42"/>
        <v>0</v>
      </c>
      <c r="AR164" s="117">
        <f t="shared" si="38"/>
        <v>0</v>
      </c>
    </row>
    <row r="165" spans="2:44" ht="12.9" hidden="1" x14ac:dyDescent="0.5">
      <c r="B165" s="123"/>
      <c r="C165" s="123"/>
      <c r="D165" s="123"/>
      <c r="E165" s="149"/>
      <c r="F165" s="149"/>
      <c r="G165" s="122">
        <f t="shared" ref="G165:G204" si="44">F165-E165</f>
        <v>0</v>
      </c>
      <c r="H165" s="123"/>
      <c r="I165" s="123"/>
      <c r="J165" s="124"/>
      <c r="K165" s="125">
        <f t="shared" si="37"/>
        <v>0</v>
      </c>
      <c r="L165" s="126"/>
      <c r="M165" s="127">
        <f t="shared" si="43"/>
        <v>0</v>
      </c>
      <c r="N165" s="127">
        <f t="shared" si="43"/>
        <v>0</v>
      </c>
      <c r="O165" s="127">
        <f t="shared" si="43"/>
        <v>0</v>
      </c>
      <c r="P165" s="127">
        <f t="shared" si="43"/>
        <v>0</v>
      </c>
      <c r="Q165" s="127">
        <f t="shared" si="43"/>
        <v>0</v>
      </c>
      <c r="R165" s="127">
        <f t="shared" si="43"/>
        <v>0</v>
      </c>
      <c r="S165" s="127">
        <f t="shared" si="43"/>
        <v>0</v>
      </c>
      <c r="T165" s="127">
        <f t="shared" si="43"/>
        <v>0</v>
      </c>
      <c r="U165" s="127">
        <f t="shared" si="43"/>
        <v>0</v>
      </c>
      <c r="V165" s="127">
        <f t="shared" si="43"/>
        <v>0</v>
      </c>
      <c r="W165" s="127">
        <f t="shared" si="43"/>
        <v>0</v>
      </c>
      <c r="X165" s="127">
        <f t="shared" si="43"/>
        <v>0</v>
      </c>
      <c r="Y165" s="127">
        <f t="shared" si="43"/>
        <v>0</v>
      </c>
      <c r="Z165" s="127">
        <f t="shared" si="43"/>
        <v>0</v>
      </c>
      <c r="AA165" s="127">
        <f t="shared" si="43"/>
        <v>0</v>
      </c>
      <c r="AB165" s="127">
        <f t="shared" si="43"/>
        <v>0</v>
      </c>
      <c r="AC165" s="127">
        <f t="shared" si="42"/>
        <v>0</v>
      </c>
      <c r="AD165" s="127">
        <f t="shared" si="42"/>
        <v>0</v>
      </c>
      <c r="AE165" s="127">
        <f t="shared" si="42"/>
        <v>0</v>
      </c>
      <c r="AF165" s="127">
        <f t="shared" si="42"/>
        <v>0</v>
      </c>
      <c r="AG165" s="127">
        <f t="shared" si="42"/>
        <v>0</v>
      </c>
      <c r="AH165" s="127">
        <f t="shared" si="42"/>
        <v>0</v>
      </c>
      <c r="AI165" s="127">
        <f t="shared" si="42"/>
        <v>0</v>
      </c>
      <c r="AJ165" s="127">
        <f t="shared" si="42"/>
        <v>0</v>
      </c>
      <c r="AK165" s="127">
        <f t="shared" si="42"/>
        <v>0</v>
      </c>
      <c r="AL165" s="127">
        <f t="shared" si="42"/>
        <v>0</v>
      </c>
      <c r="AM165" s="127">
        <f t="shared" si="42"/>
        <v>0</v>
      </c>
      <c r="AN165" s="127">
        <f t="shared" si="42"/>
        <v>0</v>
      </c>
      <c r="AO165" s="127">
        <f t="shared" si="42"/>
        <v>0</v>
      </c>
      <c r="AP165" s="127">
        <f t="shared" si="42"/>
        <v>0</v>
      </c>
      <c r="AQ165" s="127">
        <f t="shared" si="42"/>
        <v>0</v>
      </c>
      <c r="AR165" s="117">
        <f t="shared" si="38"/>
        <v>0</v>
      </c>
    </row>
    <row r="166" spans="2:44" ht="12.9" hidden="1" x14ac:dyDescent="0.5">
      <c r="B166" s="123"/>
      <c r="C166" s="123"/>
      <c r="D166" s="123"/>
      <c r="E166" s="149"/>
      <c r="F166" s="149"/>
      <c r="G166" s="122">
        <f t="shared" si="44"/>
        <v>0</v>
      </c>
      <c r="H166" s="123"/>
      <c r="I166" s="123"/>
      <c r="J166" s="124"/>
      <c r="K166" s="125">
        <f t="shared" si="37"/>
        <v>0</v>
      </c>
      <c r="L166" s="126"/>
      <c r="M166" s="127">
        <f t="shared" si="43"/>
        <v>0</v>
      </c>
      <c r="N166" s="127">
        <f t="shared" si="43"/>
        <v>0</v>
      </c>
      <c r="O166" s="127">
        <f t="shared" si="43"/>
        <v>0</v>
      </c>
      <c r="P166" s="127">
        <f t="shared" si="43"/>
        <v>0</v>
      </c>
      <c r="Q166" s="127">
        <f t="shared" si="43"/>
        <v>0</v>
      </c>
      <c r="R166" s="127">
        <f t="shared" si="43"/>
        <v>0</v>
      </c>
      <c r="S166" s="127">
        <f t="shared" si="43"/>
        <v>0</v>
      </c>
      <c r="T166" s="127">
        <f t="shared" si="43"/>
        <v>0</v>
      </c>
      <c r="U166" s="127">
        <f t="shared" si="43"/>
        <v>0</v>
      </c>
      <c r="V166" s="127">
        <f t="shared" si="43"/>
        <v>0</v>
      </c>
      <c r="W166" s="127">
        <f t="shared" si="43"/>
        <v>0</v>
      </c>
      <c r="X166" s="127">
        <f t="shared" si="43"/>
        <v>0</v>
      </c>
      <c r="Y166" s="127">
        <f t="shared" si="43"/>
        <v>0</v>
      </c>
      <c r="Z166" s="127">
        <f t="shared" si="43"/>
        <v>0</v>
      </c>
      <c r="AA166" s="127">
        <f t="shared" si="43"/>
        <v>0</v>
      </c>
      <c r="AB166" s="127">
        <f t="shared" si="43"/>
        <v>0</v>
      </c>
      <c r="AC166" s="127">
        <f t="shared" si="42"/>
        <v>0</v>
      </c>
      <c r="AD166" s="127">
        <f t="shared" si="42"/>
        <v>0</v>
      </c>
      <c r="AE166" s="127">
        <f t="shared" si="42"/>
        <v>0</v>
      </c>
      <c r="AF166" s="127">
        <f t="shared" si="42"/>
        <v>0</v>
      </c>
      <c r="AG166" s="127">
        <f t="shared" si="42"/>
        <v>0</v>
      </c>
      <c r="AH166" s="127">
        <f t="shared" si="42"/>
        <v>0</v>
      </c>
      <c r="AI166" s="127">
        <f t="shared" si="42"/>
        <v>0</v>
      </c>
      <c r="AJ166" s="127">
        <f t="shared" si="42"/>
        <v>0</v>
      </c>
      <c r="AK166" s="127">
        <f t="shared" si="42"/>
        <v>0</v>
      </c>
      <c r="AL166" s="127">
        <f t="shared" si="42"/>
        <v>0</v>
      </c>
      <c r="AM166" s="127">
        <f t="shared" si="42"/>
        <v>0</v>
      </c>
      <c r="AN166" s="127">
        <f t="shared" si="42"/>
        <v>0</v>
      </c>
      <c r="AO166" s="127">
        <f t="shared" si="42"/>
        <v>0</v>
      </c>
      <c r="AP166" s="127">
        <f t="shared" si="42"/>
        <v>0</v>
      </c>
      <c r="AQ166" s="127">
        <f t="shared" si="42"/>
        <v>0</v>
      </c>
      <c r="AR166" s="117">
        <f t="shared" si="38"/>
        <v>0</v>
      </c>
    </row>
    <row r="167" spans="2:44" ht="12.9" hidden="1" x14ac:dyDescent="0.5">
      <c r="B167" s="123"/>
      <c r="C167" s="123"/>
      <c r="D167" s="123"/>
      <c r="E167" s="149"/>
      <c r="F167" s="149"/>
      <c r="G167" s="122">
        <f t="shared" si="44"/>
        <v>0</v>
      </c>
      <c r="H167" s="123"/>
      <c r="I167" s="123"/>
      <c r="J167" s="124"/>
      <c r="K167" s="125">
        <f t="shared" si="37"/>
        <v>0</v>
      </c>
      <c r="L167" s="126"/>
      <c r="M167" s="127">
        <f t="shared" si="43"/>
        <v>0</v>
      </c>
      <c r="N167" s="127">
        <f t="shared" si="43"/>
        <v>0</v>
      </c>
      <c r="O167" s="127">
        <f t="shared" si="43"/>
        <v>0</v>
      </c>
      <c r="P167" s="127">
        <f t="shared" si="43"/>
        <v>0</v>
      </c>
      <c r="Q167" s="127">
        <f t="shared" si="43"/>
        <v>0</v>
      </c>
      <c r="R167" s="127">
        <f t="shared" si="43"/>
        <v>0</v>
      </c>
      <c r="S167" s="127">
        <f t="shared" si="43"/>
        <v>0</v>
      </c>
      <c r="T167" s="127">
        <f t="shared" si="43"/>
        <v>0</v>
      </c>
      <c r="U167" s="127">
        <f t="shared" si="43"/>
        <v>0</v>
      </c>
      <c r="V167" s="127">
        <f t="shared" si="43"/>
        <v>0</v>
      </c>
      <c r="W167" s="127">
        <f t="shared" si="43"/>
        <v>0</v>
      </c>
      <c r="X167" s="127">
        <f t="shared" si="43"/>
        <v>0</v>
      </c>
      <c r="Y167" s="127">
        <f t="shared" si="43"/>
        <v>0</v>
      </c>
      <c r="Z167" s="127">
        <f t="shared" si="43"/>
        <v>0</v>
      </c>
      <c r="AA167" s="127">
        <f t="shared" si="43"/>
        <v>0</v>
      </c>
      <c r="AB167" s="127">
        <f t="shared" si="43"/>
        <v>0</v>
      </c>
      <c r="AC167" s="127">
        <f t="shared" si="42"/>
        <v>0</v>
      </c>
      <c r="AD167" s="127">
        <f t="shared" si="42"/>
        <v>0</v>
      </c>
      <c r="AE167" s="127">
        <f t="shared" si="42"/>
        <v>0</v>
      </c>
      <c r="AF167" s="127">
        <f t="shared" si="42"/>
        <v>0</v>
      </c>
      <c r="AG167" s="127">
        <f t="shared" si="42"/>
        <v>0</v>
      </c>
      <c r="AH167" s="127">
        <f t="shared" si="42"/>
        <v>0</v>
      </c>
      <c r="AI167" s="127">
        <f t="shared" si="42"/>
        <v>0</v>
      </c>
      <c r="AJ167" s="127">
        <f t="shared" si="42"/>
        <v>0</v>
      </c>
      <c r="AK167" s="127">
        <f t="shared" si="42"/>
        <v>0</v>
      </c>
      <c r="AL167" s="127">
        <f t="shared" si="42"/>
        <v>0</v>
      </c>
      <c r="AM167" s="127">
        <f t="shared" si="42"/>
        <v>0</v>
      </c>
      <c r="AN167" s="127">
        <f t="shared" si="42"/>
        <v>0</v>
      </c>
      <c r="AO167" s="127">
        <f t="shared" si="42"/>
        <v>0</v>
      </c>
      <c r="AP167" s="127">
        <f t="shared" si="42"/>
        <v>0</v>
      </c>
      <c r="AQ167" s="127">
        <f t="shared" si="42"/>
        <v>0</v>
      </c>
      <c r="AR167" s="117">
        <f t="shared" si="38"/>
        <v>0</v>
      </c>
    </row>
    <row r="168" spans="2:44" ht="12.9" hidden="1" x14ac:dyDescent="0.5">
      <c r="B168" s="123"/>
      <c r="C168" s="123"/>
      <c r="D168" s="123"/>
      <c r="E168" s="149"/>
      <c r="F168" s="149"/>
      <c r="G168" s="122">
        <f t="shared" si="44"/>
        <v>0</v>
      </c>
      <c r="H168" s="123"/>
      <c r="I168" s="123"/>
      <c r="J168" s="124"/>
      <c r="K168" s="125">
        <f t="shared" si="37"/>
        <v>0</v>
      </c>
      <c r="L168" s="126"/>
      <c r="M168" s="127">
        <f t="shared" si="43"/>
        <v>0</v>
      </c>
      <c r="N168" s="127">
        <f t="shared" si="43"/>
        <v>0</v>
      </c>
      <c r="O168" s="127">
        <f t="shared" si="43"/>
        <v>0</v>
      </c>
      <c r="P168" s="127">
        <f t="shared" si="43"/>
        <v>0</v>
      </c>
      <c r="Q168" s="127">
        <f t="shared" si="43"/>
        <v>0</v>
      </c>
      <c r="R168" s="127">
        <f t="shared" si="43"/>
        <v>0</v>
      </c>
      <c r="S168" s="127">
        <f t="shared" si="43"/>
        <v>0</v>
      </c>
      <c r="T168" s="127">
        <f t="shared" si="43"/>
        <v>0</v>
      </c>
      <c r="U168" s="127">
        <f t="shared" si="43"/>
        <v>0</v>
      </c>
      <c r="V168" s="127">
        <f t="shared" si="43"/>
        <v>0</v>
      </c>
      <c r="W168" s="127">
        <f t="shared" si="43"/>
        <v>0</v>
      </c>
      <c r="X168" s="127">
        <f t="shared" si="43"/>
        <v>0</v>
      </c>
      <c r="Y168" s="127">
        <f t="shared" si="43"/>
        <v>0</v>
      </c>
      <c r="Z168" s="127">
        <f t="shared" si="43"/>
        <v>0</v>
      </c>
      <c r="AA168" s="127">
        <f t="shared" si="43"/>
        <v>0</v>
      </c>
      <c r="AB168" s="127">
        <f t="shared" si="43"/>
        <v>0</v>
      </c>
      <c r="AC168" s="127">
        <f t="shared" si="42"/>
        <v>0</v>
      </c>
      <c r="AD168" s="127">
        <f t="shared" si="42"/>
        <v>0</v>
      </c>
      <c r="AE168" s="127">
        <f t="shared" si="42"/>
        <v>0</v>
      </c>
      <c r="AF168" s="127">
        <f t="shared" si="42"/>
        <v>0</v>
      </c>
      <c r="AG168" s="127">
        <f t="shared" si="42"/>
        <v>0</v>
      </c>
      <c r="AH168" s="127">
        <f t="shared" si="42"/>
        <v>0</v>
      </c>
      <c r="AI168" s="127">
        <f t="shared" si="42"/>
        <v>0</v>
      </c>
      <c r="AJ168" s="127">
        <f t="shared" si="42"/>
        <v>0</v>
      </c>
      <c r="AK168" s="127">
        <f t="shared" si="42"/>
        <v>0</v>
      </c>
      <c r="AL168" s="127">
        <f t="shared" si="42"/>
        <v>0</v>
      </c>
      <c r="AM168" s="127">
        <f t="shared" si="42"/>
        <v>0</v>
      </c>
      <c r="AN168" s="127">
        <f t="shared" si="42"/>
        <v>0</v>
      </c>
      <c r="AO168" s="127">
        <f t="shared" si="42"/>
        <v>0</v>
      </c>
      <c r="AP168" s="127">
        <f t="shared" si="42"/>
        <v>0</v>
      </c>
      <c r="AQ168" s="127">
        <f t="shared" si="42"/>
        <v>0</v>
      </c>
      <c r="AR168" s="117">
        <f t="shared" si="38"/>
        <v>0</v>
      </c>
    </row>
    <row r="169" spans="2:44" ht="12.9" hidden="1" x14ac:dyDescent="0.5">
      <c r="B169" s="123"/>
      <c r="C169" s="123"/>
      <c r="D169" s="123"/>
      <c r="E169" s="149"/>
      <c r="F169" s="149"/>
      <c r="G169" s="122">
        <f t="shared" si="44"/>
        <v>0</v>
      </c>
      <c r="H169" s="123"/>
      <c r="I169" s="123"/>
      <c r="J169" s="124"/>
      <c r="K169" s="125">
        <f t="shared" si="37"/>
        <v>0</v>
      </c>
      <c r="L169" s="126"/>
      <c r="M169" s="127">
        <f t="shared" si="43"/>
        <v>0</v>
      </c>
      <c r="N169" s="127">
        <f t="shared" si="43"/>
        <v>0</v>
      </c>
      <c r="O169" s="127">
        <f t="shared" si="43"/>
        <v>0</v>
      </c>
      <c r="P169" s="127">
        <f t="shared" si="43"/>
        <v>0</v>
      </c>
      <c r="Q169" s="127">
        <f t="shared" si="43"/>
        <v>0</v>
      </c>
      <c r="R169" s="127">
        <f t="shared" si="43"/>
        <v>0</v>
      </c>
      <c r="S169" s="127">
        <f t="shared" si="43"/>
        <v>0</v>
      </c>
      <c r="T169" s="127">
        <f t="shared" si="43"/>
        <v>0</v>
      </c>
      <c r="U169" s="127">
        <f t="shared" si="43"/>
        <v>0</v>
      </c>
      <c r="V169" s="127">
        <f t="shared" si="43"/>
        <v>0</v>
      </c>
      <c r="W169" s="127">
        <f t="shared" si="43"/>
        <v>0</v>
      </c>
      <c r="X169" s="127">
        <f t="shared" si="43"/>
        <v>0</v>
      </c>
      <c r="Y169" s="127">
        <f t="shared" si="43"/>
        <v>0</v>
      </c>
      <c r="Z169" s="127">
        <f t="shared" si="43"/>
        <v>0</v>
      </c>
      <c r="AA169" s="127">
        <f t="shared" si="43"/>
        <v>0</v>
      </c>
      <c r="AB169" s="127">
        <f t="shared" si="43"/>
        <v>0</v>
      </c>
      <c r="AC169" s="127">
        <f t="shared" si="42"/>
        <v>0</v>
      </c>
      <c r="AD169" s="127">
        <f t="shared" si="42"/>
        <v>0</v>
      </c>
      <c r="AE169" s="127">
        <f t="shared" si="42"/>
        <v>0</v>
      </c>
      <c r="AF169" s="127">
        <f t="shared" si="42"/>
        <v>0</v>
      </c>
      <c r="AG169" s="127">
        <f t="shared" si="42"/>
        <v>0</v>
      </c>
      <c r="AH169" s="127">
        <f t="shared" si="42"/>
        <v>0</v>
      </c>
      <c r="AI169" s="127">
        <f t="shared" si="42"/>
        <v>0</v>
      </c>
      <c r="AJ169" s="127">
        <f t="shared" si="42"/>
        <v>0</v>
      </c>
      <c r="AK169" s="127">
        <f t="shared" si="42"/>
        <v>0</v>
      </c>
      <c r="AL169" s="127">
        <f t="shared" si="42"/>
        <v>0</v>
      </c>
      <c r="AM169" s="127">
        <f t="shared" si="42"/>
        <v>0</v>
      </c>
      <c r="AN169" s="127">
        <f t="shared" si="42"/>
        <v>0</v>
      </c>
      <c r="AO169" s="127">
        <f t="shared" si="42"/>
        <v>0</v>
      </c>
      <c r="AP169" s="127">
        <f t="shared" si="42"/>
        <v>0</v>
      </c>
      <c r="AQ169" s="127">
        <f t="shared" si="42"/>
        <v>0</v>
      </c>
      <c r="AR169" s="117">
        <f t="shared" si="38"/>
        <v>0</v>
      </c>
    </row>
    <row r="170" spans="2:44" ht="12.9" hidden="1" x14ac:dyDescent="0.5">
      <c r="B170" s="123"/>
      <c r="C170" s="123"/>
      <c r="D170" s="123"/>
      <c r="E170" s="149"/>
      <c r="F170" s="149"/>
      <c r="G170" s="122">
        <f t="shared" si="44"/>
        <v>0</v>
      </c>
      <c r="H170" s="123"/>
      <c r="I170" s="123"/>
      <c r="J170" s="124"/>
      <c r="K170" s="125">
        <f t="shared" si="37"/>
        <v>0</v>
      </c>
      <c r="L170" s="126"/>
      <c r="M170" s="127">
        <f t="shared" si="43"/>
        <v>0</v>
      </c>
      <c r="N170" s="127">
        <f t="shared" si="43"/>
        <v>0</v>
      </c>
      <c r="O170" s="127">
        <f t="shared" si="43"/>
        <v>0</v>
      </c>
      <c r="P170" s="127">
        <f t="shared" si="43"/>
        <v>0</v>
      </c>
      <c r="Q170" s="127">
        <f t="shared" si="43"/>
        <v>0</v>
      </c>
      <c r="R170" s="127">
        <f t="shared" si="43"/>
        <v>0</v>
      </c>
      <c r="S170" s="127">
        <f t="shared" si="43"/>
        <v>0</v>
      </c>
      <c r="T170" s="127">
        <f t="shared" si="43"/>
        <v>0</v>
      </c>
      <c r="U170" s="127">
        <f t="shared" si="43"/>
        <v>0</v>
      </c>
      <c r="V170" s="127">
        <f t="shared" si="43"/>
        <v>0</v>
      </c>
      <c r="W170" s="127">
        <f t="shared" si="43"/>
        <v>0</v>
      </c>
      <c r="X170" s="127">
        <f t="shared" si="43"/>
        <v>0</v>
      </c>
      <c r="Y170" s="127">
        <f t="shared" si="43"/>
        <v>0</v>
      </c>
      <c r="Z170" s="127">
        <f t="shared" si="43"/>
        <v>0</v>
      </c>
      <c r="AA170" s="127">
        <f t="shared" si="43"/>
        <v>0</v>
      </c>
      <c r="AB170" s="127">
        <f t="shared" si="43"/>
        <v>0</v>
      </c>
      <c r="AC170" s="127">
        <f t="shared" si="42"/>
        <v>0</v>
      </c>
      <c r="AD170" s="127">
        <f t="shared" si="42"/>
        <v>0</v>
      </c>
      <c r="AE170" s="127">
        <f t="shared" si="42"/>
        <v>0</v>
      </c>
      <c r="AF170" s="127">
        <f t="shared" si="42"/>
        <v>0</v>
      </c>
      <c r="AG170" s="127">
        <f t="shared" si="42"/>
        <v>0</v>
      </c>
      <c r="AH170" s="127">
        <f t="shared" si="42"/>
        <v>0</v>
      </c>
      <c r="AI170" s="127">
        <f t="shared" si="42"/>
        <v>0</v>
      </c>
      <c r="AJ170" s="127">
        <f t="shared" si="42"/>
        <v>0</v>
      </c>
      <c r="AK170" s="127">
        <f t="shared" si="42"/>
        <v>0</v>
      </c>
      <c r="AL170" s="127">
        <f t="shared" si="42"/>
        <v>0</v>
      </c>
      <c r="AM170" s="127">
        <f t="shared" si="42"/>
        <v>0</v>
      </c>
      <c r="AN170" s="127">
        <f t="shared" si="42"/>
        <v>0</v>
      </c>
      <c r="AO170" s="127">
        <f t="shared" si="42"/>
        <v>0</v>
      </c>
      <c r="AP170" s="127">
        <f t="shared" si="42"/>
        <v>0</v>
      </c>
      <c r="AQ170" s="127">
        <f t="shared" si="42"/>
        <v>0</v>
      </c>
      <c r="AR170" s="117">
        <f t="shared" si="38"/>
        <v>0</v>
      </c>
    </row>
    <row r="171" spans="2:44" ht="12.9" hidden="1" x14ac:dyDescent="0.5">
      <c r="B171" s="123"/>
      <c r="C171" s="123"/>
      <c r="D171" s="123"/>
      <c r="E171" s="149"/>
      <c r="F171" s="149"/>
      <c r="G171" s="122">
        <f t="shared" si="44"/>
        <v>0</v>
      </c>
      <c r="H171" s="123"/>
      <c r="I171" s="123"/>
      <c r="J171" s="124"/>
      <c r="K171" s="125">
        <f t="shared" si="37"/>
        <v>0</v>
      </c>
      <c r="L171" s="126"/>
      <c r="M171" s="127">
        <f t="shared" si="43"/>
        <v>0</v>
      </c>
      <c r="N171" s="127">
        <f t="shared" si="43"/>
        <v>0</v>
      </c>
      <c r="O171" s="127">
        <f t="shared" si="43"/>
        <v>0</v>
      </c>
      <c r="P171" s="127">
        <f t="shared" si="43"/>
        <v>0</v>
      </c>
      <c r="Q171" s="127">
        <f t="shared" si="43"/>
        <v>0</v>
      </c>
      <c r="R171" s="127">
        <f t="shared" si="43"/>
        <v>0</v>
      </c>
      <c r="S171" s="127">
        <f t="shared" si="43"/>
        <v>0</v>
      </c>
      <c r="T171" s="127">
        <f t="shared" si="43"/>
        <v>0</v>
      </c>
      <c r="U171" s="127">
        <f t="shared" si="43"/>
        <v>0</v>
      </c>
      <c r="V171" s="127">
        <f t="shared" si="43"/>
        <v>0</v>
      </c>
      <c r="W171" s="127">
        <f t="shared" si="43"/>
        <v>0</v>
      </c>
      <c r="X171" s="127">
        <f t="shared" si="43"/>
        <v>0</v>
      </c>
      <c r="Y171" s="127">
        <f t="shared" si="43"/>
        <v>0</v>
      </c>
      <c r="Z171" s="127">
        <f t="shared" si="43"/>
        <v>0</v>
      </c>
      <c r="AA171" s="127">
        <f t="shared" si="43"/>
        <v>0</v>
      </c>
      <c r="AB171" s="127">
        <f t="shared" si="43"/>
        <v>0</v>
      </c>
      <c r="AC171" s="127">
        <f t="shared" si="42"/>
        <v>0</v>
      </c>
      <c r="AD171" s="127">
        <f t="shared" si="42"/>
        <v>0</v>
      </c>
      <c r="AE171" s="127">
        <f t="shared" si="42"/>
        <v>0</v>
      </c>
      <c r="AF171" s="127">
        <f t="shared" si="42"/>
        <v>0</v>
      </c>
      <c r="AG171" s="127">
        <f t="shared" si="42"/>
        <v>0</v>
      </c>
      <c r="AH171" s="127">
        <f t="shared" si="42"/>
        <v>0</v>
      </c>
      <c r="AI171" s="127">
        <f t="shared" si="42"/>
        <v>0</v>
      </c>
      <c r="AJ171" s="127">
        <f t="shared" si="42"/>
        <v>0</v>
      </c>
      <c r="AK171" s="127">
        <f t="shared" si="42"/>
        <v>0</v>
      </c>
      <c r="AL171" s="127">
        <f t="shared" si="42"/>
        <v>0</v>
      </c>
      <c r="AM171" s="127">
        <f t="shared" si="42"/>
        <v>0</v>
      </c>
      <c r="AN171" s="127">
        <f t="shared" si="42"/>
        <v>0</v>
      </c>
      <c r="AO171" s="127">
        <f t="shared" si="42"/>
        <v>0</v>
      </c>
      <c r="AP171" s="127">
        <f t="shared" si="42"/>
        <v>0</v>
      </c>
      <c r="AQ171" s="127">
        <f t="shared" si="42"/>
        <v>0</v>
      </c>
      <c r="AR171" s="117">
        <f t="shared" si="38"/>
        <v>0</v>
      </c>
    </row>
    <row r="172" spans="2:44" ht="12.9" hidden="1" x14ac:dyDescent="0.5">
      <c r="B172" s="123"/>
      <c r="C172" s="123"/>
      <c r="D172" s="123"/>
      <c r="E172" s="149"/>
      <c r="F172" s="149"/>
      <c r="G172" s="122">
        <f t="shared" si="44"/>
        <v>0</v>
      </c>
      <c r="H172" s="123"/>
      <c r="I172" s="123"/>
      <c r="J172" s="124"/>
      <c r="K172" s="125">
        <f t="shared" si="37"/>
        <v>0</v>
      </c>
      <c r="L172" s="126"/>
      <c r="M172" s="127">
        <f t="shared" si="43"/>
        <v>0</v>
      </c>
      <c r="N172" s="127">
        <f t="shared" si="43"/>
        <v>0</v>
      </c>
      <c r="O172" s="127">
        <f t="shared" si="43"/>
        <v>0</v>
      </c>
      <c r="P172" s="127">
        <f t="shared" si="43"/>
        <v>0</v>
      </c>
      <c r="Q172" s="127">
        <f t="shared" si="43"/>
        <v>0</v>
      </c>
      <c r="R172" s="127">
        <f t="shared" si="43"/>
        <v>0</v>
      </c>
      <c r="S172" s="127">
        <f t="shared" si="43"/>
        <v>0</v>
      </c>
      <c r="T172" s="127">
        <f t="shared" si="43"/>
        <v>0</v>
      </c>
      <c r="U172" s="127">
        <f t="shared" si="43"/>
        <v>0</v>
      </c>
      <c r="V172" s="127">
        <f t="shared" si="43"/>
        <v>0</v>
      </c>
      <c r="W172" s="127">
        <f t="shared" si="43"/>
        <v>0</v>
      </c>
      <c r="X172" s="127">
        <f t="shared" si="43"/>
        <v>0</v>
      </c>
      <c r="Y172" s="127">
        <f t="shared" si="43"/>
        <v>0</v>
      </c>
      <c r="Z172" s="127">
        <f t="shared" si="43"/>
        <v>0</v>
      </c>
      <c r="AA172" s="127">
        <f t="shared" si="43"/>
        <v>0</v>
      </c>
      <c r="AB172" s="127">
        <f t="shared" si="43"/>
        <v>0</v>
      </c>
      <c r="AC172" s="127">
        <f t="shared" ref="AC172:AQ187" si="45">IF($E172&gt;AC$4,0,IF($E172&gt;=AB$4,IF($F172&gt;=AC$4,((AC$4-$E172)/$G172)*$K172),IF($E172&lt;AB$4,IF($F172&gt;=AC$4,((AC$4-AB$4)/$G172)*$K172,IF($F172&gt;AB$4,IF($F172&lt;AC$4,(($F172-AB$4)/$G172)*$K172),0)))))</f>
        <v>0</v>
      </c>
      <c r="AD172" s="127">
        <f t="shared" si="45"/>
        <v>0</v>
      </c>
      <c r="AE172" s="127">
        <f t="shared" si="45"/>
        <v>0</v>
      </c>
      <c r="AF172" s="127">
        <f t="shared" si="45"/>
        <v>0</v>
      </c>
      <c r="AG172" s="127">
        <f t="shared" si="45"/>
        <v>0</v>
      </c>
      <c r="AH172" s="127">
        <f t="shared" si="45"/>
        <v>0</v>
      </c>
      <c r="AI172" s="127">
        <f t="shared" si="45"/>
        <v>0</v>
      </c>
      <c r="AJ172" s="127">
        <f t="shared" si="45"/>
        <v>0</v>
      </c>
      <c r="AK172" s="127">
        <f t="shared" si="45"/>
        <v>0</v>
      </c>
      <c r="AL172" s="127">
        <f t="shared" si="45"/>
        <v>0</v>
      </c>
      <c r="AM172" s="127">
        <f t="shared" si="45"/>
        <v>0</v>
      </c>
      <c r="AN172" s="127">
        <f t="shared" si="45"/>
        <v>0</v>
      </c>
      <c r="AO172" s="127">
        <f t="shared" si="45"/>
        <v>0</v>
      </c>
      <c r="AP172" s="127">
        <f t="shared" si="45"/>
        <v>0</v>
      </c>
      <c r="AQ172" s="127">
        <f t="shared" si="45"/>
        <v>0</v>
      </c>
      <c r="AR172" s="117">
        <f t="shared" si="38"/>
        <v>0</v>
      </c>
    </row>
    <row r="173" spans="2:44" ht="12.9" hidden="1" x14ac:dyDescent="0.5">
      <c r="B173" s="123"/>
      <c r="C173" s="123"/>
      <c r="D173" s="123"/>
      <c r="E173" s="149"/>
      <c r="F173" s="149"/>
      <c r="G173" s="122">
        <f t="shared" si="44"/>
        <v>0</v>
      </c>
      <c r="H173" s="123"/>
      <c r="I173" s="123"/>
      <c r="J173" s="124"/>
      <c r="K173" s="125">
        <f t="shared" si="37"/>
        <v>0</v>
      </c>
      <c r="L173" s="126"/>
      <c r="M173" s="127">
        <f t="shared" si="43"/>
        <v>0</v>
      </c>
      <c r="N173" s="127">
        <f t="shared" si="43"/>
        <v>0</v>
      </c>
      <c r="O173" s="127">
        <f t="shared" si="43"/>
        <v>0</v>
      </c>
      <c r="P173" s="127">
        <f t="shared" si="43"/>
        <v>0</v>
      </c>
      <c r="Q173" s="127">
        <f t="shared" si="43"/>
        <v>0</v>
      </c>
      <c r="R173" s="127">
        <f t="shared" si="43"/>
        <v>0</v>
      </c>
      <c r="S173" s="127">
        <f t="shared" si="43"/>
        <v>0</v>
      </c>
      <c r="T173" s="127">
        <f t="shared" si="43"/>
        <v>0</v>
      </c>
      <c r="U173" s="127">
        <f t="shared" si="43"/>
        <v>0</v>
      </c>
      <c r="V173" s="127">
        <f t="shared" si="43"/>
        <v>0</v>
      </c>
      <c r="W173" s="127">
        <f t="shared" si="43"/>
        <v>0</v>
      </c>
      <c r="X173" s="127">
        <f t="shared" si="43"/>
        <v>0</v>
      </c>
      <c r="Y173" s="127">
        <f t="shared" si="43"/>
        <v>0</v>
      </c>
      <c r="Z173" s="127">
        <f t="shared" si="43"/>
        <v>0</v>
      </c>
      <c r="AA173" s="127">
        <f t="shared" si="43"/>
        <v>0</v>
      </c>
      <c r="AB173" s="127">
        <f t="shared" si="43"/>
        <v>0</v>
      </c>
      <c r="AC173" s="127">
        <f t="shared" si="45"/>
        <v>0</v>
      </c>
      <c r="AD173" s="127">
        <f t="shared" si="45"/>
        <v>0</v>
      </c>
      <c r="AE173" s="127">
        <f t="shared" si="45"/>
        <v>0</v>
      </c>
      <c r="AF173" s="127">
        <f t="shared" si="45"/>
        <v>0</v>
      </c>
      <c r="AG173" s="127">
        <f t="shared" si="45"/>
        <v>0</v>
      </c>
      <c r="AH173" s="127">
        <f t="shared" si="45"/>
        <v>0</v>
      </c>
      <c r="AI173" s="127">
        <f t="shared" si="45"/>
        <v>0</v>
      </c>
      <c r="AJ173" s="127">
        <f t="shared" si="45"/>
        <v>0</v>
      </c>
      <c r="AK173" s="127">
        <f t="shared" si="45"/>
        <v>0</v>
      </c>
      <c r="AL173" s="127">
        <f t="shared" si="45"/>
        <v>0</v>
      </c>
      <c r="AM173" s="127">
        <f t="shared" si="45"/>
        <v>0</v>
      </c>
      <c r="AN173" s="127">
        <f t="shared" si="45"/>
        <v>0</v>
      </c>
      <c r="AO173" s="127">
        <f t="shared" si="45"/>
        <v>0</v>
      </c>
      <c r="AP173" s="127">
        <f t="shared" si="45"/>
        <v>0</v>
      </c>
      <c r="AQ173" s="127">
        <f t="shared" si="45"/>
        <v>0</v>
      </c>
      <c r="AR173" s="117">
        <f t="shared" si="38"/>
        <v>0</v>
      </c>
    </row>
    <row r="174" spans="2:44" ht="12.9" hidden="1" x14ac:dyDescent="0.5">
      <c r="B174" s="123"/>
      <c r="C174" s="123"/>
      <c r="D174" s="123"/>
      <c r="E174" s="149"/>
      <c r="F174" s="149"/>
      <c r="G174" s="122">
        <f t="shared" si="44"/>
        <v>0</v>
      </c>
      <c r="H174" s="123"/>
      <c r="I174" s="123"/>
      <c r="J174" s="124"/>
      <c r="K174" s="125">
        <f t="shared" si="37"/>
        <v>0</v>
      </c>
      <c r="L174" s="126"/>
      <c r="M174" s="127">
        <f t="shared" si="43"/>
        <v>0</v>
      </c>
      <c r="N174" s="127">
        <f t="shared" si="43"/>
        <v>0</v>
      </c>
      <c r="O174" s="127">
        <f t="shared" si="43"/>
        <v>0</v>
      </c>
      <c r="P174" s="127">
        <f t="shared" si="43"/>
        <v>0</v>
      </c>
      <c r="Q174" s="127">
        <f t="shared" si="43"/>
        <v>0</v>
      </c>
      <c r="R174" s="127">
        <f t="shared" si="43"/>
        <v>0</v>
      </c>
      <c r="S174" s="127">
        <f t="shared" si="43"/>
        <v>0</v>
      </c>
      <c r="T174" s="127">
        <f t="shared" si="43"/>
        <v>0</v>
      </c>
      <c r="U174" s="127">
        <f t="shared" si="43"/>
        <v>0</v>
      </c>
      <c r="V174" s="127">
        <f t="shared" si="43"/>
        <v>0</v>
      </c>
      <c r="W174" s="127">
        <f t="shared" si="43"/>
        <v>0</v>
      </c>
      <c r="X174" s="127">
        <f t="shared" si="43"/>
        <v>0</v>
      </c>
      <c r="Y174" s="127">
        <f t="shared" si="43"/>
        <v>0</v>
      </c>
      <c r="Z174" s="127">
        <f t="shared" si="43"/>
        <v>0</v>
      </c>
      <c r="AA174" s="127">
        <f t="shared" si="43"/>
        <v>0</v>
      </c>
      <c r="AB174" s="127">
        <f t="shared" si="43"/>
        <v>0</v>
      </c>
      <c r="AC174" s="127">
        <f t="shared" si="45"/>
        <v>0</v>
      </c>
      <c r="AD174" s="127">
        <f t="shared" si="45"/>
        <v>0</v>
      </c>
      <c r="AE174" s="127">
        <f t="shared" si="45"/>
        <v>0</v>
      </c>
      <c r="AF174" s="127">
        <f t="shared" si="45"/>
        <v>0</v>
      </c>
      <c r="AG174" s="127">
        <f t="shared" si="45"/>
        <v>0</v>
      </c>
      <c r="AH174" s="127">
        <f t="shared" si="45"/>
        <v>0</v>
      </c>
      <c r="AI174" s="127">
        <f t="shared" si="45"/>
        <v>0</v>
      </c>
      <c r="AJ174" s="127">
        <f t="shared" si="45"/>
        <v>0</v>
      </c>
      <c r="AK174" s="127">
        <f t="shared" si="45"/>
        <v>0</v>
      </c>
      <c r="AL174" s="127">
        <f t="shared" si="45"/>
        <v>0</v>
      </c>
      <c r="AM174" s="127">
        <f t="shared" si="45"/>
        <v>0</v>
      </c>
      <c r="AN174" s="127">
        <f t="shared" si="45"/>
        <v>0</v>
      </c>
      <c r="AO174" s="127">
        <f t="shared" si="45"/>
        <v>0</v>
      </c>
      <c r="AP174" s="127">
        <f t="shared" si="45"/>
        <v>0</v>
      </c>
      <c r="AQ174" s="127">
        <f t="shared" si="45"/>
        <v>0</v>
      </c>
      <c r="AR174" s="117">
        <f t="shared" si="38"/>
        <v>0</v>
      </c>
    </row>
    <row r="175" spans="2:44" ht="12.9" hidden="1" x14ac:dyDescent="0.5">
      <c r="B175" s="123"/>
      <c r="C175" s="123"/>
      <c r="D175" s="123"/>
      <c r="E175" s="149"/>
      <c r="F175" s="149"/>
      <c r="G175" s="122">
        <f t="shared" si="44"/>
        <v>0</v>
      </c>
      <c r="H175" s="123"/>
      <c r="I175" s="123"/>
      <c r="J175" s="124"/>
      <c r="K175" s="125">
        <f t="shared" si="37"/>
        <v>0</v>
      </c>
      <c r="L175" s="126"/>
      <c r="M175" s="127">
        <f t="shared" si="43"/>
        <v>0</v>
      </c>
      <c r="N175" s="127">
        <f t="shared" si="43"/>
        <v>0</v>
      </c>
      <c r="O175" s="127">
        <f t="shared" si="43"/>
        <v>0</v>
      </c>
      <c r="P175" s="127">
        <f t="shared" si="43"/>
        <v>0</v>
      </c>
      <c r="Q175" s="127">
        <f t="shared" si="43"/>
        <v>0</v>
      </c>
      <c r="R175" s="127">
        <f t="shared" si="43"/>
        <v>0</v>
      </c>
      <c r="S175" s="127">
        <f t="shared" si="43"/>
        <v>0</v>
      </c>
      <c r="T175" s="127">
        <f t="shared" si="43"/>
        <v>0</v>
      </c>
      <c r="U175" s="127">
        <f t="shared" si="43"/>
        <v>0</v>
      </c>
      <c r="V175" s="127">
        <f t="shared" si="43"/>
        <v>0</v>
      </c>
      <c r="W175" s="127">
        <f t="shared" si="43"/>
        <v>0</v>
      </c>
      <c r="X175" s="127">
        <f t="shared" si="43"/>
        <v>0</v>
      </c>
      <c r="Y175" s="127">
        <f t="shared" si="43"/>
        <v>0</v>
      </c>
      <c r="Z175" s="127">
        <f t="shared" si="43"/>
        <v>0</v>
      </c>
      <c r="AA175" s="127">
        <f t="shared" si="43"/>
        <v>0</v>
      </c>
      <c r="AB175" s="127">
        <f t="shared" si="43"/>
        <v>0</v>
      </c>
      <c r="AC175" s="127">
        <f t="shared" si="45"/>
        <v>0</v>
      </c>
      <c r="AD175" s="127">
        <f t="shared" si="45"/>
        <v>0</v>
      </c>
      <c r="AE175" s="127">
        <f t="shared" si="45"/>
        <v>0</v>
      </c>
      <c r="AF175" s="127">
        <f t="shared" si="45"/>
        <v>0</v>
      </c>
      <c r="AG175" s="127">
        <f t="shared" si="45"/>
        <v>0</v>
      </c>
      <c r="AH175" s="127">
        <f t="shared" si="45"/>
        <v>0</v>
      </c>
      <c r="AI175" s="127">
        <f t="shared" si="45"/>
        <v>0</v>
      </c>
      <c r="AJ175" s="127">
        <f t="shared" si="45"/>
        <v>0</v>
      </c>
      <c r="AK175" s="127">
        <f t="shared" si="45"/>
        <v>0</v>
      </c>
      <c r="AL175" s="127">
        <f t="shared" si="45"/>
        <v>0</v>
      </c>
      <c r="AM175" s="127">
        <f t="shared" si="45"/>
        <v>0</v>
      </c>
      <c r="AN175" s="127">
        <f t="shared" si="45"/>
        <v>0</v>
      </c>
      <c r="AO175" s="127">
        <f t="shared" si="45"/>
        <v>0</v>
      </c>
      <c r="AP175" s="127">
        <f t="shared" si="45"/>
        <v>0</v>
      </c>
      <c r="AQ175" s="127">
        <f t="shared" si="45"/>
        <v>0</v>
      </c>
      <c r="AR175" s="117">
        <f t="shared" si="38"/>
        <v>0</v>
      </c>
    </row>
    <row r="176" spans="2:44" ht="12.9" hidden="1" x14ac:dyDescent="0.5">
      <c r="B176" s="123"/>
      <c r="C176" s="123"/>
      <c r="D176" s="123"/>
      <c r="E176" s="149"/>
      <c r="F176" s="149"/>
      <c r="G176" s="122">
        <f t="shared" si="44"/>
        <v>0</v>
      </c>
      <c r="H176" s="123"/>
      <c r="I176" s="123"/>
      <c r="J176" s="124"/>
      <c r="K176" s="125">
        <f t="shared" si="37"/>
        <v>0</v>
      </c>
      <c r="L176" s="126"/>
      <c r="M176" s="127">
        <f t="shared" si="43"/>
        <v>0</v>
      </c>
      <c r="N176" s="127">
        <f t="shared" si="43"/>
        <v>0</v>
      </c>
      <c r="O176" s="127">
        <f t="shared" si="43"/>
        <v>0</v>
      </c>
      <c r="P176" s="127">
        <f t="shared" si="43"/>
        <v>0</v>
      </c>
      <c r="Q176" s="127">
        <f t="shared" si="43"/>
        <v>0</v>
      </c>
      <c r="R176" s="127">
        <f t="shared" si="43"/>
        <v>0</v>
      </c>
      <c r="S176" s="127">
        <f t="shared" si="43"/>
        <v>0</v>
      </c>
      <c r="T176" s="127">
        <f t="shared" si="43"/>
        <v>0</v>
      </c>
      <c r="U176" s="127">
        <f t="shared" si="43"/>
        <v>0</v>
      </c>
      <c r="V176" s="127">
        <f t="shared" si="43"/>
        <v>0</v>
      </c>
      <c r="W176" s="127">
        <f t="shared" si="43"/>
        <v>0</v>
      </c>
      <c r="X176" s="127">
        <f t="shared" si="43"/>
        <v>0</v>
      </c>
      <c r="Y176" s="127">
        <f t="shared" si="43"/>
        <v>0</v>
      </c>
      <c r="Z176" s="127">
        <f t="shared" si="43"/>
        <v>0</v>
      </c>
      <c r="AA176" s="127">
        <f t="shared" si="43"/>
        <v>0</v>
      </c>
      <c r="AB176" s="127">
        <f t="shared" si="43"/>
        <v>0</v>
      </c>
      <c r="AC176" s="127">
        <f t="shared" si="45"/>
        <v>0</v>
      </c>
      <c r="AD176" s="127">
        <f t="shared" si="45"/>
        <v>0</v>
      </c>
      <c r="AE176" s="127">
        <f t="shared" si="45"/>
        <v>0</v>
      </c>
      <c r="AF176" s="127">
        <f t="shared" si="45"/>
        <v>0</v>
      </c>
      <c r="AG176" s="127">
        <f t="shared" si="45"/>
        <v>0</v>
      </c>
      <c r="AH176" s="127">
        <f t="shared" si="45"/>
        <v>0</v>
      </c>
      <c r="AI176" s="127">
        <f t="shared" si="45"/>
        <v>0</v>
      </c>
      <c r="AJ176" s="127">
        <f t="shared" si="45"/>
        <v>0</v>
      </c>
      <c r="AK176" s="127">
        <f t="shared" si="45"/>
        <v>0</v>
      </c>
      <c r="AL176" s="127">
        <f t="shared" si="45"/>
        <v>0</v>
      </c>
      <c r="AM176" s="127">
        <f t="shared" si="45"/>
        <v>0</v>
      </c>
      <c r="AN176" s="127">
        <f t="shared" si="45"/>
        <v>0</v>
      </c>
      <c r="AO176" s="127">
        <f t="shared" si="45"/>
        <v>0</v>
      </c>
      <c r="AP176" s="127">
        <f t="shared" si="45"/>
        <v>0</v>
      </c>
      <c r="AQ176" s="127">
        <f t="shared" si="45"/>
        <v>0</v>
      </c>
      <c r="AR176" s="117">
        <f t="shared" si="38"/>
        <v>0</v>
      </c>
    </row>
    <row r="177" spans="2:44" ht="12.9" hidden="1" x14ac:dyDescent="0.5">
      <c r="B177" s="123"/>
      <c r="C177" s="123"/>
      <c r="D177" s="123"/>
      <c r="E177" s="149"/>
      <c r="F177" s="149"/>
      <c r="G177" s="122">
        <f t="shared" si="44"/>
        <v>0</v>
      </c>
      <c r="H177" s="123"/>
      <c r="I177" s="123"/>
      <c r="J177" s="124"/>
      <c r="K177" s="125">
        <f t="shared" si="37"/>
        <v>0</v>
      </c>
      <c r="L177" s="126"/>
      <c r="M177" s="127">
        <f t="shared" si="43"/>
        <v>0</v>
      </c>
      <c r="N177" s="127">
        <f t="shared" si="43"/>
        <v>0</v>
      </c>
      <c r="O177" s="127">
        <f t="shared" si="43"/>
        <v>0</v>
      </c>
      <c r="P177" s="127">
        <f t="shared" si="43"/>
        <v>0</v>
      </c>
      <c r="Q177" s="127">
        <f t="shared" si="43"/>
        <v>0</v>
      </c>
      <c r="R177" s="127">
        <f t="shared" si="43"/>
        <v>0</v>
      </c>
      <c r="S177" s="127">
        <f t="shared" si="43"/>
        <v>0</v>
      </c>
      <c r="T177" s="127">
        <f t="shared" si="43"/>
        <v>0</v>
      </c>
      <c r="U177" s="127">
        <f t="shared" si="43"/>
        <v>0</v>
      </c>
      <c r="V177" s="127">
        <f t="shared" si="43"/>
        <v>0</v>
      </c>
      <c r="W177" s="127">
        <f t="shared" si="43"/>
        <v>0</v>
      </c>
      <c r="X177" s="127">
        <f t="shared" si="43"/>
        <v>0</v>
      </c>
      <c r="Y177" s="127">
        <f t="shared" si="43"/>
        <v>0</v>
      </c>
      <c r="Z177" s="127">
        <f t="shared" si="43"/>
        <v>0</v>
      </c>
      <c r="AA177" s="127">
        <f t="shared" si="43"/>
        <v>0</v>
      </c>
      <c r="AB177" s="127">
        <f t="shared" si="43"/>
        <v>0</v>
      </c>
      <c r="AC177" s="127">
        <f t="shared" si="45"/>
        <v>0</v>
      </c>
      <c r="AD177" s="127">
        <f t="shared" si="45"/>
        <v>0</v>
      </c>
      <c r="AE177" s="127">
        <f t="shared" si="45"/>
        <v>0</v>
      </c>
      <c r="AF177" s="127">
        <f t="shared" si="45"/>
        <v>0</v>
      </c>
      <c r="AG177" s="127">
        <f t="shared" si="45"/>
        <v>0</v>
      </c>
      <c r="AH177" s="127">
        <f t="shared" si="45"/>
        <v>0</v>
      </c>
      <c r="AI177" s="127">
        <f t="shared" si="45"/>
        <v>0</v>
      </c>
      <c r="AJ177" s="127">
        <f t="shared" si="45"/>
        <v>0</v>
      </c>
      <c r="AK177" s="127">
        <f t="shared" si="45"/>
        <v>0</v>
      </c>
      <c r="AL177" s="127">
        <f t="shared" si="45"/>
        <v>0</v>
      </c>
      <c r="AM177" s="127">
        <f t="shared" si="45"/>
        <v>0</v>
      </c>
      <c r="AN177" s="127">
        <f t="shared" si="45"/>
        <v>0</v>
      </c>
      <c r="AO177" s="127">
        <f t="shared" si="45"/>
        <v>0</v>
      </c>
      <c r="AP177" s="127">
        <f t="shared" si="45"/>
        <v>0</v>
      </c>
      <c r="AQ177" s="127">
        <f t="shared" si="45"/>
        <v>0</v>
      </c>
      <c r="AR177" s="117">
        <f t="shared" si="38"/>
        <v>0</v>
      </c>
    </row>
    <row r="178" spans="2:44" ht="12.9" hidden="1" x14ac:dyDescent="0.5">
      <c r="B178" s="123"/>
      <c r="C178" s="123"/>
      <c r="D178" s="123"/>
      <c r="E178" s="149"/>
      <c r="F178" s="149"/>
      <c r="G178" s="122">
        <f t="shared" si="44"/>
        <v>0</v>
      </c>
      <c r="H178" s="123"/>
      <c r="I178" s="123"/>
      <c r="J178" s="124"/>
      <c r="K178" s="125">
        <f t="shared" si="37"/>
        <v>0</v>
      </c>
      <c r="L178" s="126"/>
      <c r="M178" s="127">
        <f t="shared" si="43"/>
        <v>0</v>
      </c>
      <c r="N178" s="127">
        <f t="shared" si="43"/>
        <v>0</v>
      </c>
      <c r="O178" s="127">
        <f t="shared" si="43"/>
        <v>0</v>
      </c>
      <c r="P178" s="127">
        <f t="shared" si="43"/>
        <v>0</v>
      </c>
      <c r="Q178" s="127">
        <f t="shared" si="43"/>
        <v>0</v>
      </c>
      <c r="R178" s="127">
        <f t="shared" si="43"/>
        <v>0</v>
      </c>
      <c r="S178" s="127">
        <f t="shared" si="43"/>
        <v>0</v>
      </c>
      <c r="T178" s="127">
        <f t="shared" si="43"/>
        <v>0</v>
      </c>
      <c r="U178" s="127">
        <f t="shared" si="43"/>
        <v>0</v>
      </c>
      <c r="V178" s="127">
        <f t="shared" si="43"/>
        <v>0</v>
      </c>
      <c r="W178" s="127">
        <f t="shared" si="43"/>
        <v>0</v>
      </c>
      <c r="X178" s="127">
        <f t="shared" si="43"/>
        <v>0</v>
      </c>
      <c r="Y178" s="127">
        <f t="shared" si="43"/>
        <v>0</v>
      </c>
      <c r="Z178" s="127">
        <f t="shared" si="43"/>
        <v>0</v>
      </c>
      <c r="AA178" s="127">
        <f t="shared" si="43"/>
        <v>0</v>
      </c>
      <c r="AB178" s="127">
        <f t="shared" si="43"/>
        <v>0</v>
      </c>
      <c r="AC178" s="127">
        <f t="shared" si="45"/>
        <v>0</v>
      </c>
      <c r="AD178" s="127">
        <f t="shared" si="45"/>
        <v>0</v>
      </c>
      <c r="AE178" s="127">
        <f t="shared" si="45"/>
        <v>0</v>
      </c>
      <c r="AF178" s="127">
        <f t="shared" si="45"/>
        <v>0</v>
      </c>
      <c r="AG178" s="127">
        <f t="shared" si="45"/>
        <v>0</v>
      </c>
      <c r="AH178" s="127">
        <f t="shared" si="45"/>
        <v>0</v>
      </c>
      <c r="AI178" s="127">
        <f t="shared" si="45"/>
        <v>0</v>
      </c>
      <c r="AJ178" s="127">
        <f t="shared" si="45"/>
        <v>0</v>
      </c>
      <c r="AK178" s="127">
        <f t="shared" si="45"/>
        <v>0</v>
      </c>
      <c r="AL178" s="127">
        <f t="shared" si="45"/>
        <v>0</v>
      </c>
      <c r="AM178" s="127">
        <f t="shared" si="45"/>
        <v>0</v>
      </c>
      <c r="AN178" s="127">
        <f t="shared" si="45"/>
        <v>0</v>
      </c>
      <c r="AO178" s="127">
        <f t="shared" si="45"/>
        <v>0</v>
      </c>
      <c r="AP178" s="127">
        <f t="shared" si="45"/>
        <v>0</v>
      </c>
      <c r="AQ178" s="127">
        <f t="shared" si="45"/>
        <v>0</v>
      </c>
      <c r="AR178" s="117">
        <f t="shared" si="38"/>
        <v>0</v>
      </c>
    </row>
    <row r="179" spans="2:44" ht="12.9" hidden="1" x14ac:dyDescent="0.5">
      <c r="B179" s="123"/>
      <c r="C179" s="123"/>
      <c r="D179" s="123"/>
      <c r="E179" s="149"/>
      <c r="F179" s="149"/>
      <c r="G179" s="122">
        <f t="shared" si="44"/>
        <v>0</v>
      </c>
      <c r="H179" s="123"/>
      <c r="I179" s="123"/>
      <c r="J179" s="124"/>
      <c r="K179" s="125">
        <f t="shared" si="37"/>
        <v>0</v>
      </c>
      <c r="L179" s="126"/>
      <c r="M179" s="127">
        <f t="shared" si="43"/>
        <v>0</v>
      </c>
      <c r="N179" s="127">
        <f t="shared" si="43"/>
        <v>0</v>
      </c>
      <c r="O179" s="127">
        <f t="shared" si="43"/>
        <v>0</v>
      </c>
      <c r="P179" s="127">
        <f t="shared" si="43"/>
        <v>0</v>
      </c>
      <c r="Q179" s="127">
        <f t="shared" si="43"/>
        <v>0</v>
      </c>
      <c r="R179" s="127">
        <f t="shared" si="43"/>
        <v>0</v>
      </c>
      <c r="S179" s="127">
        <f t="shared" si="43"/>
        <v>0</v>
      </c>
      <c r="T179" s="127">
        <f t="shared" si="43"/>
        <v>0</v>
      </c>
      <c r="U179" s="127">
        <f t="shared" si="43"/>
        <v>0</v>
      </c>
      <c r="V179" s="127">
        <f t="shared" si="43"/>
        <v>0</v>
      </c>
      <c r="W179" s="127">
        <f t="shared" si="43"/>
        <v>0</v>
      </c>
      <c r="X179" s="127">
        <f t="shared" si="43"/>
        <v>0</v>
      </c>
      <c r="Y179" s="127">
        <f t="shared" si="43"/>
        <v>0</v>
      </c>
      <c r="Z179" s="127">
        <f t="shared" si="43"/>
        <v>0</v>
      </c>
      <c r="AA179" s="127">
        <f t="shared" si="43"/>
        <v>0</v>
      </c>
      <c r="AB179" s="127">
        <f t="shared" si="43"/>
        <v>0</v>
      </c>
      <c r="AC179" s="127">
        <f t="shared" si="45"/>
        <v>0</v>
      </c>
      <c r="AD179" s="127">
        <f t="shared" si="45"/>
        <v>0</v>
      </c>
      <c r="AE179" s="127">
        <f t="shared" si="45"/>
        <v>0</v>
      </c>
      <c r="AF179" s="127">
        <f t="shared" si="45"/>
        <v>0</v>
      </c>
      <c r="AG179" s="127">
        <f t="shared" si="45"/>
        <v>0</v>
      </c>
      <c r="AH179" s="127">
        <f t="shared" si="45"/>
        <v>0</v>
      </c>
      <c r="AI179" s="127">
        <f t="shared" si="45"/>
        <v>0</v>
      </c>
      <c r="AJ179" s="127">
        <f t="shared" si="45"/>
        <v>0</v>
      </c>
      <c r="AK179" s="127">
        <f t="shared" si="45"/>
        <v>0</v>
      </c>
      <c r="AL179" s="127">
        <f t="shared" si="45"/>
        <v>0</v>
      </c>
      <c r="AM179" s="127">
        <f t="shared" si="45"/>
        <v>0</v>
      </c>
      <c r="AN179" s="127">
        <f t="shared" si="45"/>
        <v>0</v>
      </c>
      <c r="AO179" s="127">
        <f t="shared" si="45"/>
        <v>0</v>
      </c>
      <c r="AP179" s="127">
        <f t="shared" si="45"/>
        <v>0</v>
      </c>
      <c r="AQ179" s="127">
        <f t="shared" si="45"/>
        <v>0</v>
      </c>
      <c r="AR179" s="117">
        <f t="shared" si="38"/>
        <v>0</v>
      </c>
    </row>
    <row r="180" spans="2:44" ht="12.9" hidden="1" x14ac:dyDescent="0.5">
      <c r="B180" s="123"/>
      <c r="C180" s="123"/>
      <c r="D180" s="123"/>
      <c r="E180" s="149"/>
      <c r="F180" s="149"/>
      <c r="G180" s="122">
        <f t="shared" si="44"/>
        <v>0</v>
      </c>
      <c r="H180" s="123"/>
      <c r="I180" s="123"/>
      <c r="J180" s="124"/>
      <c r="K180" s="125">
        <f t="shared" si="37"/>
        <v>0</v>
      </c>
      <c r="L180" s="126"/>
      <c r="M180" s="127">
        <f t="shared" ref="M180:AB195" si="46">IF($E180&gt;M$4,0,IF($E180&gt;=L$4,IF($F180&gt;=M$4,((M$4-$E180)/$G180)*$K180),IF($E180&lt;L$4,IF($F180&gt;=M$4,((M$4-L$4)/$G180)*$K180,IF($F180&gt;L$4,IF($F180&lt;M$4,(($F180-L$4)/$G180)*$K180),0)))))</f>
        <v>0</v>
      </c>
      <c r="N180" s="127">
        <f t="shared" si="46"/>
        <v>0</v>
      </c>
      <c r="O180" s="127">
        <f t="shared" si="46"/>
        <v>0</v>
      </c>
      <c r="P180" s="127">
        <f t="shared" si="46"/>
        <v>0</v>
      </c>
      <c r="Q180" s="127">
        <f t="shared" si="46"/>
        <v>0</v>
      </c>
      <c r="R180" s="127">
        <f t="shared" si="46"/>
        <v>0</v>
      </c>
      <c r="S180" s="127">
        <f t="shared" si="46"/>
        <v>0</v>
      </c>
      <c r="T180" s="127">
        <f t="shared" si="46"/>
        <v>0</v>
      </c>
      <c r="U180" s="127">
        <f t="shared" si="46"/>
        <v>0</v>
      </c>
      <c r="V180" s="127">
        <f t="shared" si="46"/>
        <v>0</v>
      </c>
      <c r="W180" s="127">
        <f t="shared" si="46"/>
        <v>0</v>
      </c>
      <c r="X180" s="127">
        <f t="shared" si="46"/>
        <v>0</v>
      </c>
      <c r="Y180" s="127">
        <f t="shared" si="46"/>
        <v>0</v>
      </c>
      <c r="Z180" s="127">
        <f t="shared" si="46"/>
        <v>0</v>
      </c>
      <c r="AA180" s="127">
        <f t="shared" si="46"/>
        <v>0</v>
      </c>
      <c r="AB180" s="127">
        <f t="shared" si="46"/>
        <v>0</v>
      </c>
      <c r="AC180" s="127">
        <f t="shared" si="45"/>
        <v>0</v>
      </c>
      <c r="AD180" s="127">
        <f t="shared" si="45"/>
        <v>0</v>
      </c>
      <c r="AE180" s="127">
        <f t="shared" si="45"/>
        <v>0</v>
      </c>
      <c r="AF180" s="127">
        <f t="shared" si="45"/>
        <v>0</v>
      </c>
      <c r="AG180" s="127">
        <f t="shared" si="45"/>
        <v>0</v>
      </c>
      <c r="AH180" s="127">
        <f t="shared" si="45"/>
        <v>0</v>
      </c>
      <c r="AI180" s="127">
        <f t="shared" si="45"/>
        <v>0</v>
      </c>
      <c r="AJ180" s="127">
        <f t="shared" si="45"/>
        <v>0</v>
      </c>
      <c r="AK180" s="127">
        <f t="shared" si="45"/>
        <v>0</v>
      </c>
      <c r="AL180" s="127">
        <f t="shared" si="45"/>
        <v>0</v>
      </c>
      <c r="AM180" s="127">
        <f t="shared" si="45"/>
        <v>0</v>
      </c>
      <c r="AN180" s="127">
        <f t="shared" si="45"/>
        <v>0</v>
      </c>
      <c r="AO180" s="127">
        <f t="shared" si="45"/>
        <v>0</v>
      </c>
      <c r="AP180" s="127">
        <f t="shared" si="45"/>
        <v>0</v>
      </c>
      <c r="AQ180" s="127">
        <f t="shared" si="45"/>
        <v>0</v>
      </c>
      <c r="AR180" s="117">
        <f t="shared" si="38"/>
        <v>0</v>
      </c>
    </row>
    <row r="181" spans="2:44" ht="12.9" hidden="1" x14ac:dyDescent="0.5">
      <c r="B181" s="123"/>
      <c r="C181" s="123"/>
      <c r="D181" s="123"/>
      <c r="E181" s="149"/>
      <c r="F181" s="149"/>
      <c r="G181" s="122">
        <f t="shared" si="44"/>
        <v>0</v>
      </c>
      <c r="H181" s="123"/>
      <c r="I181" s="123"/>
      <c r="J181" s="124"/>
      <c r="K181" s="125">
        <f t="shared" si="37"/>
        <v>0</v>
      </c>
      <c r="L181" s="126"/>
      <c r="M181" s="127">
        <f t="shared" si="46"/>
        <v>0</v>
      </c>
      <c r="N181" s="127">
        <f t="shared" si="46"/>
        <v>0</v>
      </c>
      <c r="O181" s="127">
        <f t="shared" si="46"/>
        <v>0</v>
      </c>
      <c r="P181" s="127">
        <f t="shared" si="46"/>
        <v>0</v>
      </c>
      <c r="Q181" s="127">
        <f t="shared" si="46"/>
        <v>0</v>
      </c>
      <c r="R181" s="127">
        <f t="shared" si="46"/>
        <v>0</v>
      </c>
      <c r="S181" s="127">
        <f t="shared" si="46"/>
        <v>0</v>
      </c>
      <c r="T181" s="127">
        <f t="shared" si="46"/>
        <v>0</v>
      </c>
      <c r="U181" s="127">
        <f t="shared" si="46"/>
        <v>0</v>
      </c>
      <c r="V181" s="127">
        <f t="shared" si="46"/>
        <v>0</v>
      </c>
      <c r="W181" s="127">
        <f t="shared" si="46"/>
        <v>0</v>
      </c>
      <c r="X181" s="127">
        <f t="shared" si="46"/>
        <v>0</v>
      </c>
      <c r="Y181" s="127">
        <f t="shared" si="46"/>
        <v>0</v>
      </c>
      <c r="Z181" s="127">
        <f t="shared" si="46"/>
        <v>0</v>
      </c>
      <c r="AA181" s="127">
        <f t="shared" si="46"/>
        <v>0</v>
      </c>
      <c r="AB181" s="127">
        <f t="shared" si="46"/>
        <v>0</v>
      </c>
      <c r="AC181" s="127">
        <f t="shared" si="45"/>
        <v>0</v>
      </c>
      <c r="AD181" s="127">
        <f t="shared" si="45"/>
        <v>0</v>
      </c>
      <c r="AE181" s="127">
        <f t="shared" si="45"/>
        <v>0</v>
      </c>
      <c r="AF181" s="127">
        <f t="shared" si="45"/>
        <v>0</v>
      </c>
      <c r="AG181" s="127">
        <f t="shared" si="45"/>
        <v>0</v>
      </c>
      <c r="AH181" s="127">
        <f t="shared" si="45"/>
        <v>0</v>
      </c>
      <c r="AI181" s="127">
        <f t="shared" si="45"/>
        <v>0</v>
      </c>
      <c r="AJ181" s="127">
        <f t="shared" si="45"/>
        <v>0</v>
      </c>
      <c r="AK181" s="127">
        <f t="shared" si="45"/>
        <v>0</v>
      </c>
      <c r="AL181" s="127">
        <f t="shared" si="45"/>
        <v>0</v>
      </c>
      <c r="AM181" s="127">
        <f t="shared" si="45"/>
        <v>0</v>
      </c>
      <c r="AN181" s="127">
        <f t="shared" si="45"/>
        <v>0</v>
      </c>
      <c r="AO181" s="127">
        <f t="shared" si="45"/>
        <v>0</v>
      </c>
      <c r="AP181" s="127">
        <f t="shared" si="45"/>
        <v>0</v>
      </c>
      <c r="AQ181" s="127">
        <f t="shared" si="45"/>
        <v>0</v>
      </c>
      <c r="AR181" s="117">
        <f t="shared" si="38"/>
        <v>0</v>
      </c>
    </row>
    <row r="182" spans="2:44" ht="12.9" hidden="1" x14ac:dyDescent="0.5">
      <c r="B182" s="123"/>
      <c r="C182" s="123"/>
      <c r="D182" s="123"/>
      <c r="E182" s="149"/>
      <c r="F182" s="149"/>
      <c r="G182" s="122">
        <f t="shared" si="44"/>
        <v>0</v>
      </c>
      <c r="H182" s="123"/>
      <c r="I182" s="123"/>
      <c r="J182" s="124"/>
      <c r="K182" s="125">
        <f t="shared" si="37"/>
        <v>0</v>
      </c>
      <c r="L182" s="126"/>
      <c r="M182" s="127">
        <f t="shared" si="46"/>
        <v>0</v>
      </c>
      <c r="N182" s="127">
        <f t="shared" si="46"/>
        <v>0</v>
      </c>
      <c r="O182" s="127">
        <f t="shared" si="46"/>
        <v>0</v>
      </c>
      <c r="P182" s="127">
        <f t="shared" si="46"/>
        <v>0</v>
      </c>
      <c r="Q182" s="127">
        <f t="shared" si="46"/>
        <v>0</v>
      </c>
      <c r="R182" s="127">
        <f t="shared" si="46"/>
        <v>0</v>
      </c>
      <c r="S182" s="127">
        <f t="shared" si="46"/>
        <v>0</v>
      </c>
      <c r="T182" s="127">
        <f t="shared" si="46"/>
        <v>0</v>
      </c>
      <c r="U182" s="127">
        <f t="shared" si="46"/>
        <v>0</v>
      </c>
      <c r="V182" s="127">
        <f t="shared" si="46"/>
        <v>0</v>
      </c>
      <c r="W182" s="127">
        <f t="shared" si="46"/>
        <v>0</v>
      </c>
      <c r="X182" s="127">
        <f t="shared" si="46"/>
        <v>0</v>
      </c>
      <c r="Y182" s="127">
        <f t="shared" si="46"/>
        <v>0</v>
      </c>
      <c r="Z182" s="127">
        <f t="shared" si="46"/>
        <v>0</v>
      </c>
      <c r="AA182" s="127">
        <f t="shared" si="46"/>
        <v>0</v>
      </c>
      <c r="AB182" s="127">
        <f t="shared" si="46"/>
        <v>0</v>
      </c>
      <c r="AC182" s="127">
        <f t="shared" si="45"/>
        <v>0</v>
      </c>
      <c r="AD182" s="127">
        <f t="shared" si="45"/>
        <v>0</v>
      </c>
      <c r="AE182" s="127">
        <f t="shared" si="45"/>
        <v>0</v>
      </c>
      <c r="AF182" s="127">
        <f t="shared" si="45"/>
        <v>0</v>
      </c>
      <c r="AG182" s="127">
        <f t="shared" si="45"/>
        <v>0</v>
      </c>
      <c r="AH182" s="127">
        <f t="shared" si="45"/>
        <v>0</v>
      </c>
      <c r="AI182" s="127">
        <f t="shared" si="45"/>
        <v>0</v>
      </c>
      <c r="AJ182" s="127">
        <f t="shared" si="45"/>
        <v>0</v>
      </c>
      <c r="AK182" s="127">
        <f t="shared" si="45"/>
        <v>0</v>
      </c>
      <c r="AL182" s="127">
        <f t="shared" si="45"/>
        <v>0</v>
      </c>
      <c r="AM182" s="127">
        <f t="shared" si="45"/>
        <v>0</v>
      </c>
      <c r="AN182" s="127">
        <f t="shared" si="45"/>
        <v>0</v>
      </c>
      <c r="AO182" s="127">
        <f t="shared" si="45"/>
        <v>0</v>
      </c>
      <c r="AP182" s="127">
        <f t="shared" si="45"/>
        <v>0</v>
      </c>
      <c r="AQ182" s="127">
        <f t="shared" si="45"/>
        <v>0</v>
      </c>
      <c r="AR182" s="117">
        <f t="shared" si="38"/>
        <v>0</v>
      </c>
    </row>
    <row r="183" spans="2:44" ht="12.9" hidden="1" x14ac:dyDescent="0.5">
      <c r="B183" s="123"/>
      <c r="C183" s="123"/>
      <c r="D183" s="123"/>
      <c r="E183" s="149"/>
      <c r="F183" s="149"/>
      <c r="G183" s="122">
        <f t="shared" si="44"/>
        <v>0</v>
      </c>
      <c r="H183" s="123"/>
      <c r="I183" s="123"/>
      <c r="J183" s="124"/>
      <c r="K183" s="125">
        <f t="shared" si="37"/>
        <v>0</v>
      </c>
      <c r="L183" s="126"/>
      <c r="M183" s="127">
        <f t="shared" si="46"/>
        <v>0</v>
      </c>
      <c r="N183" s="127">
        <f t="shared" si="46"/>
        <v>0</v>
      </c>
      <c r="O183" s="127">
        <f t="shared" si="46"/>
        <v>0</v>
      </c>
      <c r="P183" s="127">
        <f t="shared" si="46"/>
        <v>0</v>
      </c>
      <c r="Q183" s="127">
        <f t="shared" si="46"/>
        <v>0</v>
      </c>
      <c r="R183" s="127">
        <f t="shared" si="46"/>
        <v>0</v>
      </c>
      <c r="S183" s="127">
        <f t="shared" si="46"/>
        <v>0</v>
      </c>
      <c r="T183" s="127">
        <f t="shared" si="46"/>
        <v>0</v>
      </c>
      <c r="U183" s="127">
        <f t="shared" si="46"/>
        <v>0</v>
      </c>
      <c r="V183" s="127">
        <f t="shared" si="46"/>
        <v>0</v>
      </c>
      <c r="W183" s="127">
        <f t="shared" si="46"/>
        <v>0</v>
      </c>
      <c r="X183" s="127">
        <f t="shared" si="46"/>
        <v>0</v>
      </c>
      <c r="Y183" s="127">
        <f t="shared" si="46"/>
        <v>0</v>
      </c>
      <c r="Z183" s="127">
        <f t="shared" si="46"/>
        <v>0</v>
      </c>
      <c r="AA183" s="127">
        <f t="shared" si="46"/>
        <v>0</v>
      </c>
      <c r="AB183" s="127">
        <f t="shared" si="46"/>
        <v>0</v>
      </c>
      <c r="AC183" s="127">
        <f t="shared" si="45"/>
        <v>0</v>
      </c>
      <c r="AD183" s="127">
        <f t="shared" si="45"/>
        <v>0</v>
      </c>
      <c r="AE183" s="127">
        <f t="shared" si="45"/>
        <v>0</v>
      </c>
      <c r="AF183" s="127">
        <f t="shared" si="45"/>
        <v>0</v>
      </c>
      <c r="AG183" s="127">
        <f t="shared" si="45"/>
        <v>0</v>
      </c>
      <c r="AH183" s="127">
        <f t="shared" si="45"/>
        <v>0</v>
      </c>
      <c r="AI183" s="127">
        <f t="shared" si="45"/>
        <v>0</v>
      </c>
      <c r="AJ183" s="127">
        <f t="shared" si="45"/>
        <v>0</v>
      </c>
      <c r="AK183" s="127">
        <f t="shared" si="45"/>
        <v>0</v>
      </c>
      <c r="AL183" s="127">
        <f t="shared" si="45"/>
        <v>0</v>
      </c>
      <c r="AM183" s="127">
        <f t="shared" si="45"/>
        <v>0</v>
      </c>
      <c r="AN183" s="127">
        <f t="shared" si="45"/>
        <v>0</v>
      </c>
      <c r="AO183" s="127">
        <f t="shared" si="45"/>
        <v>0</v>
      </c>
      <c r="AP183" s="127">
        <f t="shared" si="45"/>
        <v>0</v>
      </c>
      <c r="AQ183" s="127">
        <f t="shared" si="45"/>
        <v>0</v>
      </c>
      <c r="AR183" s="117">
        <f t="shared" si="38"/>
        <v>0</v>
      </c>
    </row>
    <row r="184" spans="2:44" ht="12.9" hidden="1" x14ac:dyDescent="0.5">
      <c r="B184" s="123"/>
      <c r="C184" s="123"/>
      <c r="D184" s="123"/>
      <c r="E184" s="149"/>
      <c r="F184" s="149"/>
      <c r="G184" s="122">
        <f t="shared" si="44"/>
        <v>0</v>
      </c>
      <c r="H184" s="123"/>
      <c r="I184" s="123"/>
      <c r="J184" s="124"/>
      <c r="K184" s="125">
        <f t="shared" si="37"/>
        <v>0</v>
      </c>
      <c r="L184" s="126"/>
      <c r="M184" s="127">
        <f t="shared" si="46"/>
        <v>0</v>
      </c>
      <c r="N184" s="127">
        <f t="shared" si="46"/>
        <v>0</v>
      </c>
      <c r="O184" s="127">
        <f t="shared" si="46"/>
        <v>0</v>
      </c>
      <c r="P184" s="127">
        <f t="shared" si="46"/>
        <v>0</v>
      </c>
      <c r="Q184" s="127">
        <f t="shared" si="46"/>
        <v>0</v>
      </c>
      <c r="R184" s="127">
        <f t="shared" si="46"/>
        <v>0</v>
      </c>
      <c r="S184" s="127">
        <f t="shared" si="46"/>
        <v>0</v>
      </c>
      <c r="T184" s="127">
        <f t="shared" si="46"/>
        <v>0</v>
      </c>
      <c r="U184" s="127">
        <f t="shared" si="46"/>
        <v>0</v>
      </c>
      <c r="V184" s="127">
        <f t="shared" si="46"/>
        <v>0</v>
      </c>
      <c r="W184" s="127">
        <f t="shared" si="46"/>
        <v>0</v>
      </c>
      <c r="X184" s="127">
        <f t="shared" si="46"/>
        <v>0</v>
      </c>
      <c r="Y184" s="127">
        <f t="shared" si="46"/>
        <v>0</v>
      </c>
      <c r="Z184" s="127">
        <f t="shared" si="46"/>
        <v>0</v>
      </c>
      <c r="AA184" s="127">
        <f t="shared" si="46"/>
        <v>0</v>
      </c>
      <c r="AB184" s="127">
        <f t="shared" si="46"/>
        <v>0</v>
      </c>
      <c r="AC184" s="127">
        <f t="shared" si="45"/>
        <v>0</v>
      </c>
      <c r="AD184" s="127">
        <f t="shared" si="45"/>
        <v>0</v>
      </c>
      <c r="AE184" s="127">
        <f t="shared" si="45"/>
        <v>0</v>
      </c>
      <c r="AF184" s="127">
        <f t="shared" si="45"/>
        <v>0</v>
      </c>
      <c r="AG184" s="127">
        <f t="shared" si="45"/>
        <v>0</v>
      </c>
      <c r="AH184" s="127">
        <f t="shared" si="45"/>
        <v>0</v>
      </c>
      <c r="AI184" s="127">
        <f t="shared" si="45"/>
        <v>0</v>
      </c>
      <c r="AJ184" s="127">
        <f t="shared" si="45"/>
        <v>0</v>
      </c>
      <c r="AK184" s="127">
        <f t="shared" si="45"/>
        <v>0</v>
      </c>
      <c r="AL184" s="127">
        <f t="shared" si="45"/>
        <v>0</v>
      </c>
      <c r="AM184" s="127">
        <f t="shared" si="45"/>
        <v>0</v>
      </c>
      <c r="AN184" s="127">
        <f t="shared" si="45"/>
        <v>0</v>
      </c>
      <c r="AO184" s="127">
        <f t="shared" si="45"/>
        <v>0</v>
      </c>
      <c r="AP184" s="127">
        <f t="shared" si="45"/>
        <v>0</v>
      </c>
      <c r="AQ184" s="127">
        <f t="shared" si="45"/>
        <v>0</v>
      </c>
      <c r="AR184" s="117">
        <f t="shared" si="38"/>
        <v>0</v>
      </c>
    </row>
    <row r="185" spans="2:44" ht="12.9" hidden="1" x14ac:dyDescent="0.5">
      <c r="B185" s="123"/>
      <c r="C185" s="123"/>
      <c r="D185" s="123"/>
      <c r="E185" s="149"/>
      <c r="F185" s="149"/>
      <c r="G185" s="122">
        <f t="shared" si="44"/>
        <v>0</v>
      </c>
      <c r="H185" s="123"/>
      <c r="I185" s="123"/>
      <c r="J185" s="124"/>
      <c r="K185" s="125">
        <f t="shared" si="37"/>
        <v>0</v>
      </c>
      <c r="L185" s="126"/>
      <c r="M185" s="127">
        <f t="shared" si="46"/>
        <v>0</v>
      </c>
      <c r="N185" s="127">
        <f t="shared" si="46"/>
        <v>0</v>
      </c>
      <c r="O185" s="127">
        <f t="shared" si="46"/>
        <v>0</v>
      </c>
      <c r="P185" s="127">
        <f t="shared" si="46"/>
        <v>0</v>
      </c>
      <c r="Q185" s="127">
        <f t="shared" si="46"/>
        <v>0</v>
      </c>
      <c r="R185" s="127">
        <f t="shared" si="46"/>
        <v>0</v>
      </c>
      <c r="S185" s="127">
        <f t="shared" si="46"/>
        <v>0</v>
      </c>
      <c r="T185" s="127">
        <f t="shared" si="46"/>
        <v>0</v>
      </c>
      <c r="U185" s="127">
        <f t="shared" si="46"/>
        <v>0</v>
      </c>
      <c r="V185" s="127">
        <f t="shared" si="46"/>
        <v>0</v>
      </c>
      <c r="W185" s="127">
        <f t="shared" si="46"/>
        <v>0</v>
      </c>
      <c r="X185" s="127">
        <f t="shared" si="46"/>
        <v>0</v>
      </c>
      <c r="Y185" s="127">
        <f t="shared" si="46"/>
        <v>0</v>
      </c>
      <c r="Z185" s="127">
        <f t="shared" si="46"/>
        <v>0</v>
      </c>
      <c r="AA185" s="127">
        <f t="shared" si="46"/>
        <v>0</v>
      </c>
      <c r="AB185" s="127">
        <f t="shared" si="46"/>
        <v>0</v>
      </c>
      <c r="AC185" s="127">
        <f t="shared" si="45"/>
        <v>0</v>
      </c>
      <c r="AD185" s="127">
        <f t="shared" si="45"/>
        <v>0</v>
      </c>
      <c r="AE185" s="127">
        <f t="shared" si="45"/>
        <v>0</v>
      </c>
      <c r="AF185" s="127">
        <f t="shared" si="45"/>
        <v>0</v>
      </c>
      <c r="AG185" s="127">
        <f t="shared" si="45"/>
        <v>0</v>
      </c>
      <c r="AH185" s="127">
        <f t="shared" si="45"/>
        <v>0</v>
      </c>
      <c r="AI185" s="127">
        <f t="shared" si="45"/>
        <v>0</v>
      </c>
      <c r="AJ185" s="127">
        <f t="shared" si="45"/>
        <v>0</v>
      </c>
      <c r="AK185" s="127">
        <f t="shared" si="45"/>
        <v>0</v>
      </c>
      <c r="AL185" s="127">
        <f t="shared" si="45"/>
        <v>0</v>
      </c>
      <c r="AM185" s="127">
        <f t="shared" si="45"/>
        <v>0</v>
      </c>
      <c r="AN185" s="127">
        <f t="shared" si="45"/>
        <v>0</v>
      </c>
      <c r="AO185" s="127">
        <f t="shared" si="45"/>
        <v>0</v>
      </c>
      <c r="AP185" s="127">
        <f t="shared" si="45"/>
        <v>0</v>
      </c>
      <c r="AQ185" s="127">
        <f t="shared" si="45"/>
        <v>0</v>
      </c>
      <c r="AR185" s="117">
        <f t="shared" si="38"/>
        <v>0</v>
      </c>
    </row>
    <row r="186" spans="2:44" ht="12.9" hidden="1" x14ac:dyDescent="0.5">
      <c r="B186" s="123"/>
      <c r="C186" s="123"/>
      <c r="D186" s="123"/>
      <c r="E186" s="149"/>
      <c r="F186" s="149"/>
      <c r="G186" s="122">
        <f t="shared" si="44"/>
        <v>0</v>
      </c>
      <c r="H186" s="123"/>
      <c r="I186" s="123"/>
      <c r="J186" s="124"/>
      <c r="K186" s="125">
        <f t="shared" si="37"/>
        <v>0</v>
      </c>
      <c r="L186" s="126"/>
      <c r="M186" s="127">
        <f t="shared" si="46"/>
        <v>0</v>
      </c>
      <c r="N186" s="127">
        <f t="shared" si="46"/>
        <v>0</v>
      </c>
      <c r="O186" s="127">
        <f t="shared" si="46"/>
        <v>0</v>
      </c>
      <c r="P186" s="127">
        <f t="shared" si="46"/>
        <v>0</v>
      </c>
      <c r="Q186" s="127">
        <f t="shared" si="46"/>
        <v>0</v>
      </c>
      <c r="R186" s="127">
        <f t="shared" si="46"/>
        <v>0</v>
      </c>
      <c r="S186" s="127">
        <f t="shared" si="46"/>
        <v>0</v>
      </c>
      <c r="T186" s="127">
        <f t="shared" si="46"/>
        <v>0</v>
      </c>
      <c r="U186" s="127">
        <f t="shared" si="46"/>
        <v>0</v>
      </c>
      <c r="V186" s="127">
        <f t="shared" si="46"/>
        <v>0</v>
      </c>
      <c r="W186" s="127">
        <f t="shared" si="46"/>
        <v>0</v>
      </c>
      <c r="X186" s="127">
        <f t="shared" si="46"/>
        <v>0</v>
      </c>
      <c r="Y186" s="127">
        <f t="shared" si="46"/>
        <v>0</v>
      </c>
      <c r="Z186" s="127">
        <f t="shared" si="46"/>
        <v>0</v>
      </c>
      <c r="AA186" s="127">
        <f t="shared" si="46"/>
        <v>0</v>
      </c>
      <c r="AB186" s="127">
        <f t="shared" si="46"/>
        <v>0</v>
      </c>
      <c r="AC186" s="127">
        <f t="shared" si="45"/>
        <v>0</v>
      </c>
      <c r="AD186" s="127">
        <f t="shared" si="45"/>
        <v>0</v>
      </c>
      <c r="AE186" s="127">
        <f t="shared" si="45"/>
        <v>0</v>
      </c>
      <c r="AF186" s="127">
        <f t="shared" si="45"/>
        <v>0</v>
      </c>
      <c r="AG186" s="127">
        <f t="shared" si="45"/>
        <v>0</v>
      </c>
      <c r="AH186" s="127">
        <f t="shared" si="45"/>
        <v>0</v>
      </c>
      <c r="AI186" s="127">
        <f t="shared" si="45"/>
        <v>0</v>
      </c>
      <c r="AJ186" s="127">
        <f t="shared" si="45"/>
        <v>0</v>
      </c>
      <c r="AK186" s="127">
        <f t="shared" si="45"/>
        <v>0</v>
      </c>
      <c r="AL186" s="127">
        <f t="shared" si="45"/>
        <v>0</v>
      </c>
      <c r="AM186" s="127">
        <f t="shared" si="45"/>
        <v>0</v>
      </c>
      <c r="AN186" s="127">
        <f t="shared" si="45"/>
        <v>0</v>
      </c>
      <c r="AO186" s="127">
        <f t="shared" si="45"/>
        <v>0</v>
      </c>
      <c r="AP186" s="127">
        <f t="shared" si="45"/>
        <v>0</v>
      </c>
      <c r="AQ186" s="127">
        <f t="shared" si="45"/>
        <v>0</v>
      </c>
      <c r="AR186" s="117">
        <f t="shared" si="38"/>
        <v>0</v>
      </c>
    </row>
    <row r="187" spans="2:44" ht="12.9" hidden="1" x14ac:dyDescent="0.5">
      <c r="B187" s="123"/>
      <c r="C187" s="123"/>
      <c r="D187" s="123"/>
      <c r="E187" s="149"/>
      <c r="F187" s="149"/>
      <c r="G187" s="122">
        <f t="shared" si="44"/>
        <v>0</v>
      </c>
      <c r="H187" s="123"/>
      <c r="I187" s="123"/>
      <c r="J187" s="124"/>
      <c r="K187" s="125">
        <f t="shared" si="37"/>
        <v>0</v>
      </c>
      <c r="L187" s="126"/>
      <c r="M187" s="127">
        <f t="shared" si="46"/>
        <v>0</v>
      </c>
      <c r="N187" s="127">
        <f t="shared" si="46"/>
        <v>0</v>
      </c>
      <c r="O187" s="127">
        <f t="shared" si="46"/>
        <v>0</v>
      </c>
      <c r="P187" s="127">
        <f t="shared" si="46"/>
        <v>0</v>
      </c>
      <c r="Q187" s="127">
        <f t="shared" si="46"/>
        <v>0</v>
      </c>
      <c r="R187" s="127">
        <f t="shared" si="46"/>
        <v>0</v>
      </c>
      <c r="S187" s="127">
        <f t="shared" si="46"/>
        <v>0</v>
      </c>
      <c r="T187" s="127">
        <f t="shared" si="46"/>
        <v>0</v>
      </c>
      <c r="U187" s="127">
        <f t="shared" si="46"/>
        <v>0</v>
      </c>
      <c r="V187" s="127">
        <f t="shared" si="46"/>
        <v>0</v>
      </c>
      <c r="W187" s="127">
        <f t="shared" si="46"/>
        <v>0</v>
      </c>
      <c r="X187" s="127">
        <f t="shared" si="46"/>
        <v>0</v>
      </c>
      <c r="Y187" s="127">
        <f t="shared" si="46"/>
        <v>0</v>
      </c>
      <c r="Z187" s="127">
        <f t="shared" si="46"/>
        <v>0</v>
      </c>
      <c r="AA187" s="127">
        <f t="shared" si="46"/>
        <v>0</v>
      </c>
      <c r="AB187" s="127">
        <f t="shared" si="46"/>
        <v>0</v>
      </c>
      <c r="AC187" s="127">
        <f t="shared" si="45"/>
        <v>0</v>
      </c>
      <c r="AD187" s="127">
        <f t="shared" si="45"/>
        <v>0</v>
      </c>
      <c r="AE187" s="127">
        <f t="shared" si="45"/>
        <v>0</v>
      </c>
      <c r="AF187" s="127">
        <f t="shared" si="45"/>
        <v>0</v>
      </c>
      <c r="AG187" s="127">
        <f t="shared" si="45"/>
        <v>0</v>
      </c>
      <c r="AH187" s="127">
        <f t="shared" si="45"/>
        <v>0</v>
      </c>
      <c r="AI187" s="127">
        <f t="shared" si="45"/>
        <v>0</v>
      </c>
      <c r="AJ187" s="127">
        <f t="shared" si="45"/>
        <v>0</v>
      </c>
      <c r="AK187" s="127">
        <f t="shared" si="45"/>
        <v>0</v>
      </c>
      <c r="AL187" s="127">
        <f t="shared" si="45"/>
        <v>0</v>
      </c>
      <c r="AM187" s="127">
        <f t="shared" si="45"/>
        <v>0</v>
      </c>
      <c r="AN187" s="127">
        <f t="shared" si="45"/>
        <v>0</v>
      </c>
      <c r="AO187" s="127">
        <f t="shared" si="45"/>
        <v>0</v>
      </c>
      <c r="AP187" s="127">
        <f t="shared" si="45"/>
        <v>0</v>
      </c>
      <c r="AQ187" s="127">
        <f t="shared" si="45"/>
        <v>0</v>
      </c>
      <c r="AR187" s="117">
        <f t="shared" si="38"/>
        <v>0</v>
      </c>
    </row>
    <row r="188" spans="2:44" ht="12.9" hidden="1" x14ac:dyDescent="0.5">
      <c r="B188" s="123"/>
      <c r="C188" s="123"/>
      <c r="D188" s="123"/>
      <c r="E188" s="149"/>
      <c r="F188" s="149"/>
      <c r="G188" s="122">
        <f t="shared" si="44"/>
        <v>0</v>
      </c>
      <c r="H188" s="123"/>
      <c r="I188" s="123"/>
      <c r="J188" s="124"/>
      <c r="K188" s="125">
        <f t="shared" si="37"/>
        <v>0</v>
      </c>
      <c r="L188" s="126"/>
      <c r="M188" s="127">
        <f t="shared" si="46"/>
        <v>0</v>
      </c>
      <c r="N188" s="127">
        <f t="shared" si="46"/>
        <v>0</v>
      </c>
      <c r="O188" s="127">
        <f t="shared" si="46"/>
        <v>0</v>
      </c>
      <c r="P188" s="127">
        <f t="shared" si="46"/>
        <v>0</v>
      </c>
      <c r="Q188" s="127">
        <f t="shared" si="46"/>
        <v>0</v>
      </c>
      <c r="R188" s="127">
        <f t="shared" si="46"/>
        <v>0</v>
      </c>
      <c r="S188" s="127">
        <f t="shared" si="46"/>
        <v>0</v>
      </c>
      <c r="T188" s="127">
        <f t="shared" si="46"/>
        <v>0</v>
      </c>
      <c r="U188" s="127">
        <f t="shared" si="46"/>
        <v>0</v>
      </c>
      <c r="V188" s="127">
        <f t="shared" si="46"/>
        <v>0</v>
      </c>
      <c r="W188" s="127">
        <f t="shared" si="46"/>
        <v>0</v>
      </c>
      <c r="X188" s="127">
        <f t="shared" si="46"/>
        <v>0</v>
      </c>
      <c r="Y188" s="127">
        <f t="shared" si="46"/>
        <v>0</v>
      </c>
      <c r="Z188" s="127">
        <f t="shared" si="46"/>
        <v>0</v>
      </c>
      <c r="AA188" s="127">
        <f t="shared" si="46"/>
        <v>0</v>
      </c>
      <c r="AB188" s="127">
        <f t="shared" si="46"/>
        <v>0</v>
      </c>
      <c r="AC188" s="127">
        <f t="shared" ref="AC188:AQ203" si="47">IF($E188&gt;AC$4,0,IF($E188&gt;=AB$4,IF($F188&gt;=AC$4,((AC$4-$E188)/$G188)*$K188),IF($E188&lt;AB$4,IF($F188&gt;=AC$4,((AC$4-AB$4)/$G188)*$K188,IF($F188&gt;AB$4,IF($F188&lt;AC$4,(($F188-AB$4)/$G188)*$K188),0)))))</f>
        <v>0</v>
      </c>
      <c r="AD188" s="127">
        <f t="shared" si="47"/>
        <v>0</v>
      </c>
      <c r="AE188" s="127">
        <f t="shared" si="47"/>
        <v>0</v>
      </c>
      <c r="AF188" s="127">
        <f t="shared" si="47"/>
        <v>0</v>
      </c>
      <c r="AG188" s="127">
        <f t="shared" si="47"/>
        <v>0</v>
      </c>
      <c r="AH188" s="127">
        <f t="shared" si="47"/>
        <v>0</v>
      </c>
      <c r="AI188" s="127">
        <f t="shared" si="47"/>
        <v>0</v>
      </c>
      <c r="AJ188" s="127">
        <f t="shared" si="47"/>
        <v>0</v>
      </c>
      <c r="AK188" s="127">
        <f t="shared" si="47"/>
        <v>0</v>
      </c>
      <c r="AL188" s="127">
        <f t="shared" si="47"/>
        <v>0</v>
      </c>
      <c r="AM188" s="127">
        <f t="shared" si="47"/>
        <v>0</v>
      </c>
      <c r="AN188" s="127">
        <f t="shared" si="47"/>
        <v>0</v>
      </c>
      <c r="AO188" s="127">
        <f t="shared" si="47"/>
        <v>0</v>
      </c>
      <c r="AP188" s="127">
        <f t="shared" si="47"/>
        <v>0</v>
      </c>
      <c r="AQ188" s="127">
        <f t="shared" si="47"/>
        <v>0</v>
      </c>
      <c r="AR188" s="117">
        <f t="shared" si="38"/>
        <v>0</v>
      </c>
    </row>
    <row r="189" spans="2:44" ht="12.9" hidden="1" x14ac:dyDescent="0.5">
      <c r="B189" s="123"/>
      <c r="C189" s="123"/>
      <c r="D189" s="123"/>
      <c r="E189" s="149"/>
      <c r="F189" s="149"/>
      <c r="G189" s="122">
        <f t="shared" si="44"/>
        <v>0</v>
      </c>
      <c r="H189" s="123"/>
      <c r="I189" s="123"/>
      <c r="J189" s="124"/>
      <c r="K189" s="125">
        <f t="shared" si="37"/>
        <v>0</v>
      </c>
      <c r="L189" s="126"/>
      <c r="M189" s="127">
        <f t="shared" si="46"/>
        <v>0</v>
      </c>
      <c r="N189" s="127">
        <f t="shared" si="46"/>
        <v>0</v>
      </c>
      <c r="O189" s="127">
        <f t="shared" si="46"/>
        <v>0</v>
      </c>
      <c r="P189" s="127">
        <f t="shared" si="46"/>
        <v>0</v>
      </c>
      <c r="Q189" s="127">
        <f t="shared" si="46"/>
        <v>0</v>
      </c>
      <c r="R189" s="127">
        <f t="shared" si="46"/>
        <v>0</v>
      </c>
      <c r="S189" s="127">
        <f t="shared" si="46"/>
        <v>0</v>
      </c>
      <c r="T189" s="127">
        <f t="shared" si="46"/>
        <v>0</v>
      </c>
      <c r="U189" s="127">
        <f t="shared" si="46"/>
        <v>0</v>
      </c>
      <c r="V189" s="127">
        <f t="shared" si="46"/>
        <v>0</v>
      </c>
      <c r="W189" s="127">
        <f t="shared" si="46"/>
        <v>0</v>
      </c>
      <c r="X189" s="127">
        <f t="shared" si="46"/>
        <v>0</v>
      </c>
      <c r="Y189" s="127">
        <f t="shared" si="46"/>
        <v>0</v>
      </c>
      <c r="Z189" s="127">
        <f t="shared" si="46"/>
        <v>0</v>
      </c>
      <c r="AA189" s="127">
        <f t="shared" si="46"/>
        <v>0</v>
      </c>
      <c r="AB189" s="127">
        <f t="shared" si="46"/>
        <v>0</v>
      </c>
      <c r="AC189" s="127">
        <f t="shared" si="47"/>
        <v>0</v>
      </c>
      <c r="AD189" s="127">
        <f t="shared" si="47"/>
        <v>0</v>
      </c>
      <c r="AE189" s="127">
        <f t="shared" si="47"/>
        <v>0</v>
      </c>
      <c r="AF189" s="127">
        <f t="shared" si="47"/>
        <v>0</v>
      </c>
      <c r="AG189" s="127">
        <f t="shared" si="47"/>
        <v>0</v>
      </c>
      <c r="AH189" s="127">
        <f t="shared" si="47"/>
        <v>0</v>
      </c>
      <c r="AI189" s="127">
        <f t="shared" si="47"/>
        <v>0</v>
      </c>
      <c r="AJ189" s="127">
        <f t="shared" si="47"/>
        <v>0</v>
      </c>
      <c r="AK189" s="127">
        <f t="shared" si="47"/>
        <v>0</v>
      </c>
      <c r="AL189" s="127">
        <f t="shared" si="47"/>
        <v>0</v>
      </c>
      <c r="AM189" s="127">
        <f t="shared" si="47"/>
        <v>0</v>
      </c>
      <c r="AN189" s="127">
        <f t="shared" si="47"/>
        <v>0</v>
      </c>
      <c r="AO189" s="127">
        <f t="shared" si="47"/>
        <v>0</v>
      </c>
      <c r="AP189" s="127">
        <f t="shared" si="47"/>
        <v>0</v>
      </c>
      <c r="AQ189" s="127">
        <f t="shared" si="47"/>
        <v>0</v>
      </c>
      <c r="AR189" s="117">
        <f t="shared" si="38"/>
        <v>0</v>
      </c>
    </row>
    <row r="190" spans="2:44" ht="12.9" hidden="1" x14ac:dyDescent="0.5">
      <c r="B190" s="123"/>
      <c r="C190" s="123"/>
      <c r="D190" s="123"/>
      <c r="E190" s="149"/>
      <c r="F190" s="149"/>
      <c r="G190" s="122">
        <f t="shared" si="44"/>
        <v>0</v>
      </c>
      <c r="H190" s="123"/>
      <c r="I190" s="123"/>
      <c r="J190" s="124"/>
      <c r="K190" s="125">
        <f t="shared" si="37"/>
        <v>0</v>
      </c>
      <c r="L190" s="126"/>
      <c r="M190" s="127">
        <f t="shared" si="46"/>
        <v>0</v>
      </c>
      <c r="N190" s="127">
        <f t="shared" si="46"/>
        <v>0</v>
      </c>
      <c r="O190" s="127">
        <f t="shared" si="46"/>
        <v>0</v>
      </c>
      <c r="P190" s="127">
        <f t="shared" si="46"/>
        <v>0</v>
      </c>
      <c r="Q190" s="127">
        <f t="shared" si="46"/>
        <v>0</v>
      </c>
      <c r="R190" s="127">
        <f t="shared" si="46"/>
        <v>0</v>
      </c>
      <c r="S190" s="127">
        <f t="shared" si="46"/>
        <v>0</v>
      </c>
      <c r="T190" s="127">
        <f t="shared" si="46"/>
        <v>0</v>
      </c>
      <c r="U190" s="127">
        <f t="shared" si="46"/>
        <v>0</v>
      </c>
      <c r="V190" s="127">
        <f t="shared" si="46"/>
        <v>0</v>
      </c>
      <c r="W190" s="127">
        <f t="shared" si="46"/>
        <v>0</v>
      </c>
      <c r="X190" s="127">
        <f t="shared" si="46"/>
        <v>0</v>
      </c>
      <c r="Y190" s="127">
        <f t="shared" si="46"/>
        <v>0</v>
      </c>
      <c r="Z190" s="127">
        <f t="shared" si="46"/>
        <v>0</v>
      </c>
      <c r="AA190" s="127">
        <f t="shared" si="46"/>
        <v>0</v>
      </c>
      <c r="AB190" s="127">
        <f t="shared" si="46"/>
        <v>0</v>
      </c>
      <c r="AC190" s="127">
        <f t="shared" si="47"/>
        <v>0</v>
      </c>
      <c r="AD190" s="127">
        <f t="shared" si="47"/>
        <v>0</v>
      </c>
      <c r="AE190" s="127">
        <f t="shared" si="47"/>
        <v>0</v>
      </c>
      <c r="AF190" s="127">
        <f t="shared" si="47"/>
        <v>0</v>
      </c>
      <c r="AG190" s="127">
        <f t="shared" si="47"/>
        <v>0</v>
      </c>
      <c r="AH190" s="127">
        <f t="shared" si="47"/>
        <v>0</v>
      </c>
      <c r="AI190" s="127">
        <f t="shared" si="47"/>
        <v>0</v>
      </c>
      <c r="AJ190" s="127">
        <f t="shared" si="47"/>
        <v>0</v>
      </c>
      <c r="AK190" s="127">
        <f t="shared" si="47"/>
        <v>0</v>
      </c>
      <c r="AL190" s="127">
        <f t="shared" si="47"/>
        <v>0</v>
      </c>
      <c r="AM190" s="127">
        <f t="shared" si="47"/>
        <v>0</v>
      </c>
      <c r="AN190" s="127">
        <f t="shared" si="47"/>
        <v>0</v>
      </c>
      <c r="AO190" s="127">
        <f t="shared" si="47"/>
        <v>0</v>
      </c>
      <c r="AP190" s="127">
        <f t="shared" si="47"/>
        <v>0</v>
      </c>
      <c r="AQ190" s="127">
        <f t="shared" si="47"/>
        <v>0</v>
      </c>
      <c r="AR190" s="117">
        <f t="shared" si="38"/>
        <v>0</v>
      </c>
    </row>
    <row r="191" spans="2:44" ht="12.9" hidden="1" x14ac:dyDescent="0.5">
      <c r="B191" s="123"/>
      <c r="C191" s="123"/>
      <c r="D191" s="123"/>
      <c r="E191" s="149"/>
      <c r="F191" s="149"/>
      <c r="G191" s="122">
        <f t="shared" si="44"/>
        <v>0</v>
      </c>
      <c r="H191" s="123"/>
      <c r="I191" s="123"/>
      <c r="J191" s="124"/>
      <c r="K191" s="125">
        <f t="shared" si="37"/>
        <v>0</v>
      </c>
      <c r="L191" s="126"/>
      <c r="M191" s="127">
        <f t="shared" si="46"/>
        <v>0</v>
      </c>
      <c r="N191" s="127">
        <f t="shared" si="46"/>
        <v>0</v>
      </c>
      <c r="O191" s="127">
        <f t="shared" si="46"/>
        <v>0</v>
      </c>
      <c r="P191" s="127">
        <f t="shared" si="46"/>
        <v>0</v>
      </c>
      <c r="Q191" s="127">
        <f t="shared" si="46"/>
        <v>0</v>
      </c>
      <c r="R191" s="127">
        <f t="shared" si="46"/>
        <v>0</v>
      </c>
      <c r="S191" s="127">
        <f t="shared" si="46"/>
        <v>0</v>
      </c>
      <c r="T191" s="127">
        <f t="shared" si="46"/>
        <v>0</v>
      </c>
      <c r="U191" s="127">
        <f t="shared" si="46"/>
        <v>0</v>
      </c>
      <c r="V191" s="127">
        <f t="shared" si="46"/>
        <v>0</v>
      </c>
      <c r="W191" s="127">
        <f t="shared" si="46"/>
        <v>0</v>
      </c>
      <c r="X191" s="127">
        <f t="shared" si="46"/>
        <v>0</v>
      </c>
      <c r="Y191" s="127">
        <f t="shared" si="46"/>
        <v>0</v>
      </c>
      <c r="Z191" s="127">
        <f t="shared" si="46"/>
        <v>0</v>
      </c>
      <c r="AA191" s="127">
        <f t="shared" si="46"/>
        <v>0</v>
      </c>
      <c r="AB191" s="127">
        <f t="shared" si="46"/>
        <v>0</v>
      </c>
      <c r="AC191" s="127">
        <f t="shared" si="47"/>
        <v>0</v>
      </c>
      <c r="AD191" s="127">
        <f t="shared" si="47"/>
        <v>0</v>
      </c>
      <c r="AE191" s="127">
        <f t="shared" si="47"/>
        <v>0</v>
      </c>
      <c r="AF191" s="127">
        <f t="shared" si="47"/>
        <v>0</v>
      </c>
      <c r="AG191" s="127">
        <f t="shared" si="47"/>
        <v>0</v>
      </c>
      <c r="AH191" s="127">
        <f t="shared" si="47"/>
        <v>0</v>
      </c>
      <c r="AI191" s="127">
        <f t="shared" si="47"/>
        <v>0</v>
      </c>
      <c r="AJ191" s="127">
        <f t="shared" si="47"/>
        <v>0</v>
      </c>
      <c r="AK191" s="127">
        <f t="shared" si="47"/>
        <v>0</v>
      </c>
      <c r="AL191" s="127">
        <f t="shared" si="47"/>
        <v>0</v>
      </c>
      <c r="AM191" s="127">
        <f t="shared" si="47"/>
        <v>0</v>
      </c>
      <c r="AN191" s="127">
        <f t="shared" si="47"/>
        <v>0</v>
      </c>
      <c r="AO191" s="127">
        <f t="shared" si="47"/>
        <v>0</v>
      </c>
      <c r="AP191" s="127">
        <f t="shared" si="47"/>
        <v>0</v>
      </c>
      <c r="AQ191" s="127">
        <f t="shared" si="47"/>
        <v>0</v>
      </c>
      <c r="AR191" s="117">
        <f t="shared" si="38"/>
        <v>0</v>
      </c>
    </row>
    <row r="192" spans="2:44" ht="12.9" hidden="1" x14ac:dyDescent="0.5">
      <c r="B192" s="123"/>
      <c r="C192" s="123"/>
      <c r="D192" s="123"/>
      <c r="E192" s="149"/>
      <c r="F192" s="149"/>
      <c r="G192" s="122">
        <f t="shared" si="44"/>
        <v>0</v>
      </c>
      <c r="H192" s="123"/>
      <c r="I192" s="123"/>
      <c r="J192" s="124"/>
      <c r="K192" s="125">
        <f t="shared" si="37"/>
        <v>0</v>
      </c>
      <c r="L192" s="126"/>
      <c r="M192" s="127">
        <f t="shared" si="46"/>
        <v>0</v>
      </c>
      <c r="N192" s="127">
        <f t="shared" si="46"/>
        <v>0</v>
      </c>
      <c r="O192" s="127">
        <f t="shared" si="46"/>
        <v>0</v>
      </c>
      <c r="P192" s="127">
        <f t="shared" si="46"/>
        <v>0</v>
      </c>
      <c r="Q192" s="127">
        <f t="shared" si="46"/>
        <v>0</v>
      </c>
      <c r="R192" s="127">
        <f t="shared" si="46"/>
        <v>0</v>
      </c>
      <c r="S192" s="127">
        <f t="shared" si="46"/>
        <v>0</v>
      </c>
      <c r="T192" s="127">
        <f t="shared" si="46"/>
        <v>0</v>
      </c>
      <c r="U192" s="127">
        <f t="shared" si="46"/>
        <v>0</v>
      </c>
      <c r="V192" s="127">
        <f t="shared" si="46"/>
        <v>0</v>
      </c>
      <c r="W192" s="127">
        <f t="shared" si="46"/>
        <v>0</v>
      </c>
      <c r="X192" s="127">
        <f t="shared" si="46"/>
        <v>0</v>
      </c>
      <c r="Y192" s="127">
        <f t="shared" si="46"/>
        <v>0</v>
      </c>
      <c r="Z192" s="127">
        <f t="shared" si="46"/>
        <v>0</v>
      </c>
      <c r="AA192" s="127">
        <f t="shared" si="46"/>
        <v>0</v>
      </c>
      <c r="AB192" s="127">
        <f t="shared" si="46"/>
        <v>0</v>
      </c>
      <c r="AC192" s="127">
        <f t="shared" si="47"/>
        <v>0</v>
      </c>
      <c r="AD192" s="127">
        <f t="shared" si="47"/>
        <v>0</v>
      </c>
      <c r="AE192" s="127">
        <f t="shared" si="47"/>
        <v>0</v>
      </c>
      <c r="AF192" s="127">
        <f t="shared" si="47"/>
        <v>0</v>
      </c>
      <c r="AG192" s="127">
        <f t="shared" si="47"/>
        <v>0</v>
      </c>
      <c r="AH192" s="127">
        <f t="shared" si="47"/>
        <v>0</v>
      </c>
      <c r="AI192" s="127">
        <f t="shared" si="47"/>
        <v>0</v>
      </c>
      <c r="AJ192" s="127">
        <f t="shared" si="47"/>
        <v>0</v>
      </c>
      <c r="AK192" s="127">
        <f t="shared" si="47"/>
        <v>0</v>
      </c>
      <c r="AL192" s="127">
        <f t="shared" si="47"/>
        <v>0</v>
      </c>
      <c r="AM192" s="127">
        <f t="shared" si="47"/>
        <v>0</v>
      </c>
      <c r="AN192" s="127">
        <f t="shared" si="47"/>
        <v>0</v>
      </c>
      <c r="AO192" s="127">
        <f t="shared" si="47"/>
        <v>0</v>
      </c>
      <c r="AP192" s="127">
        <f t="shared" si="47"/>
        <v>0</v>
      </c>
      <c r="AQ192" s="127">
        <f t="shared" si="47"/>
        <v>0</v>
      </c>
      <c r="AR192" s="117">
        <f t="shared" si="38"/>
        <v>0</v>
      </c>
    </row>
    <row r="193" spans="2:57" ht="12.9" hidden="1" x14ac:dyDescent="0.5">
      <c r="B193" s="123"/>
      <c r="C193" s="123"/>
      <c r="D193" s="123"/>
      <c r="E193" s="149"/>
      <c r="F193" s="149"/>
      <c r="G193" s="122">
        <f t="shared" si="44"/>
        <v>0</v>
      </c>
      <c r="H193" s="123"/>
      <c r="I193" s="123"/>
      <c r="J193" s="124"/>
      <c r="K193" s="125">
        <f t="shared" si="37"/>
        <v>0</v>
      </c>
      <c r="L193" s="126"/>
      <c r="M193" s="127">
        <f t="shared" si="46"/>
        <v>0</v>
      </c>
      <c r="N193" s="127">
        <f t="shared" si="46"/>
        <v>0</v>
      </c>
      <c r="O193" s="127">
        <f t="shared" si="46"/>
        <v>0</v>
      </c>
      <c r="P193" s="127">
        <f t="shared" si="46"/>
        <v>0</v>
      </c>
      <c r="Q193" s="127">
        <f t="shared" si="46"/>
        <v>0</v>
      </c>
      <c r="R193" s="127">
        <f t="shared" si="46"/>
        <v>0</v>
      </c>
      <c r="S193" s="127">
        <f t="shared" si="46"/>
        <v>0</v>
      </c>
      <c r="T193" s="127">
        <f t="shared" si="46"/>
        <v>0</v>
      </c>
      <c r="U193" s="127">
        <f t="shared" si="46"/>
        <v>0</v>
      </c>
      <c r="V193" s="127">
        <f t="shared" si="46"/>
        <v>0</v>
      </c>
      <c r="W193" s="127">
        <f t="shared" si="46"/>
        <v>0</v>
      </c>
      <c r="X193" s="127">
        <f t="shared" si="46"/>
        <v>0</v>
      </c>
      <c r="Y193" s="127">
        <f t="shared" si="46"/>
        <v>0</v>
      </c>
      <c r="Z193" s="127">
        <f t="shared" si="46"/>
        <v>0</v>
      </c>
      <c r="AA193" s="127">
        <f t="shared" si="46"/>
        <v>0</v>
      </c>
      <c r="AB193" s="127">
        <f t="shared" si="46"/>
        <v>0</v>
      </c>
      <c r="AC193" s="127">
        <f t="shared" si="47"/>
        <v>0</v>
      </c>
      <c r="AD193" s="127">
        <f t="shared" si="47"/>
        <v>0</v>
      </c>
      <c r="AE193" s="127">
        <f t="shared" si="47"/>
        <v>0</v>
      </c>
      <c r="AF193" s="127">
        <f t="shared" si="47"/>
        <v>0</v>
      </c>
      <c r="AG193" s="127">
        <f t="shared" si="47"/>
        <v>0</v>
      </c>
      <c r="AH193" s="127">
        <f t="shared" si="47"/>
        <v>0</v>
      </c>
      <c r="AI193" s="127">
        <f t="shared" si="47"/>
        <v>0</v>
      </c>
      <c r="AJ193" s="127">
        <f t="shared" si="47"/>
        <v>0</v>
      </c>
      <c r="AK193" s="127">
        <f t="shared" si="47"/>
        <v>0</v>
      </c>
      <c r="AL193" s="127">
        <f t="shared" si="47"/>
        <v>0</v>
      </c>
      <c r="AM193" s="127">
        <f t="shared" si="47"/>
        <v>0</v>
      </c>
      <c r="AN193" s="127">
        <f t="shared" si="47"/>
        <v>0</v>
      </c>
      <c r="AO193" s="127">
        <f t="shared" si="47"/>
        <v>0</v>
      </c>
      <c r="AP193" s="127">
        <f t="shared" si="47"/>
        <v>0</v>
      </c>
      <c r="AQ193" s="127">
        <f t="shared" si="47"/>
        <v>0</v>
      </c>
      <c r="AR193" s="117">
        <f t="shared" si="38"/>
        <v>0</v>
      </c>
    </row>
    <row r="194" spans="2:57" ht="12.9" hidden="1" x14ac:dyDescent="0.5">
      <c r="B194" s="123"/>
      <c r="C194" s="123"/>
      <c r="D194" s="123"/>
      <c r="E194" s="149"/>
      <c r="F194" s="149"/>
      <c r="G194" s="122">
        <f t="shared" si="44"/>
        <v>0</v>
      </c>
      <c r="H194" s="123"/>
      <c r="I194" s="123"/>
      <c r="J194" s="124"/>
      <c r="K194" s="125">
        <f t="shared" si="37"/>
        <v>0</v>
      </c>
      <c r="L194" s="126"/>
      <c r="M194" s="127">
        <f t="shared" si="46"/>
        <v>0</v>
      </c>
      <c r="N194" s="127">
        <f t="shared" si="46"/>
        <v>0</v>
      </c>
      <c r="O194" s="127">
        <f t="shared" si="46"/>
        <v>0</v>
      </c>
      <c r="P194" s="127">
        <f t="shared" si="46"/>
        <v>0</v>
      </c>
      <c r="Q194" s="127">
        <f t="shared" si="46"/>
        <v>0</v>
      </c>
      <c r="R194" s="127">
        <f t="shared" si="46"/>
        <v>0</v>
      </c>
      <c r="S194" s="127">
        <f t="shared" si="46"/>
        <v>0</v>
      </c>
      <c r="T194" s="127">
        <f t="shared" si="46"/>
        <v>0</v>
      </c>
      <c r="U194" s="127">
        <f t="shared" si="46"/>
        <v>0</v>
      </c>
      <c r="V194" s="127">
        <f t="shared" si="46"/>
        <v>0</v>
      </c>
      <c r="W194" s="127">
        <f t="shared" si="46"/>
        <v>0</v>
      </c>
      <c r="X194" s="127">
        <f t="shared" si="46"/>
        <v>0</v>
      </c>
      <c r="Y194" s="127">
        <f t="shared" si="46"/>
        <v>0</v>
      </c>
      <c r="Z194" s="127">
        <f t="shared" si="46"/>
        <v>0</v>
      </c>
      <c r="AA194" s="127">
        <f t="shared" si="46"/>
        <v>0</v>
      </c>
      <c r="AB194" s="127">
        <f t="shared" si="46"/>
        <v>0</v>
      </c>
      <c r="AC194" s="127">
        <f t="shared" si="47"/>
        <v>0</v>
      </c>
      <c r="AD194" s="127">
        <f t="shared" si="47"/>
        <v>0</v>
      </c>
      <c r="AE194" s="127">
        <f t="shared" si="47"/>
        <v>0</v>
      </c>
      <c r="AF194" s="127">
        <f t="shared" si="47"/>
        <v>0</v>
      </c>
      <c r="AG194" s="127">
        <f t="shared" si="47"/>
        <v>0</v>
      </c>
      <c r="AH194" s="127">
        <f t="shared" si="47"/>
        <v>0</v>
      </c>
      <c r="AI194" s="127">
        <f t="shared" si="47"/>
        <v>0</v>
      </c>
      <c r="AJ194" s="127">
        <f t="shared" si="47"/>
        <v>0</v>
      </c>
      <c r="AK194" s="127">
        <f t="shared" si="47"/>
        <v>0</v>
      </c>
      <c r="AL194" s="127">
        <f t="shared" si="47"/>
        <v>0</v>
      </c>
      <c r="AM194" s="127">
        <f t="shared" si="47"/>
        <v>0</v>
      </c>
      <c r="AN194" s="127">
        <f t="shared" si="47"/>
        <v>0</v>
      </c>
      <c r="AO194" s="127">
        <f t="shared" si="47"/>
        <v>0</v>
      </c>
      <c r="AP194" s="127">
        <f t="shared" si="47"/>
        <v>0</v>
      </c>
      <c r="AQ194" s="127">
        <f t="shared" si="47"/>
        <v>0</v>
      </c>
      <c r="AR194" s="117">
        <f t="shared" si="38"/>
        <v>0</v>
      </c>
    </row>
    <row r="195" spans="2:57" ht="12.9" hidden="1" x14ac:dyDescent="0.5">
      <c r="B195" s="123"/>
      <c r="C195" s="123"/>
      <c r="D195" s="123"/>
      <c r="E195" s="149"/>
      <c r="F195" s="149"/>
      <c r="G195" s="122">
        <f t="shared" si="44"/>
        <v>0</v>
      </c>
      <c r="H195" s="123"/>
      <c r="I195" s="123"/>
      <c r="J195" s="124"/>
      <c r="K195" s="125">
        <f t="shared" si="37"/>
        <v>0</v>
      </c>
      <c r="L195" s="126"/>
      <c r="M195" s="127">
        <f t="shared" si="46"/>
        <v>0</v>
      </c>
      <c r="N195" s="127">
        <f t="shared" si="46"/>
        <v>0</v>
      </c>
      <c r="O195" s="127">
        <f t="shared" si="46"/>
        <v>0</v>
      </c>
      <c r="P195" s="127">
        <f t="shared" si="46"/>
        <v>0</v>
      </c>
      <c r="Q195" s="127">
        <f t="shared" si="46"/>
        <v>0</v>
      </c>
      <c r="R195" s="127">
        <f t="shared" si="46"/>
        <v>0</v>
      </c>
      <c r="S195" s="127">
        <f t="shared" si="46"/>
        <v>0</v>
      </c>
      <c r="T195" s="127">
        <f t="shared" si="46"/>
        <v>0</v>
      </c>
      <c r="U195" s="127">
        <f t="shared" si="46"/>
        <v>0</v>
      </c>
      <c r="V195" s="127">
        <f t="shared" si="46"/>
        <v>0</v>
      </c>
      <c r="W195" s="127">
        <f t="shared" si="46"/>
        <v>0</v>
      </c>
      <c r="X195" s="127">
        <f t="shared" si="46"/>
        <v>0</v>
      </c>
      <c r="Y195" s="127">
        <f t="shared" si="46"/>
        <v>0</v>
      </c>
      <c r="Z195" s="127">
        <f t="shared" si="46"/>
        <v>0</v>
      </c>
      <c r="AA195" s="127">
        <f t="shared" si="46"/>
        <v>0</v>
      </c>
      <c r="AB195" s="127">
        <f t="shared" ref="M195:AB204" si="48">IF($E195&gt;AB$4,0,IF($E195&gt;=AA$4,IF($F195&gt;=AB$4,((AB$4-$E195)/$G195)*$K195),IF($E195&lt;AA$4,IF($F195&gt;=AB$4,((AB$4-AA$4)/$G195)*$K195,IF($F195&gt;AA$4,IF($F195&lt;AB$4,(($F195-AA$4)/$G195)*$K195),0)))))</f>
        <v>0</v>
      </c>
      <c r="AC195" s="127">
        <f t="shared" si="47"/>
        <v>0</v>
      </c>
      <c r="AD195" s="127">
        <f t="shared" si="47"/>
        <v>0</v>
      </c>
      <c r="AE195" s="127">
        <f t="shared" si="47"/>
        <v>0</v>
      </c>
      <c r="AF195" s="127">
        <f t="shared" si="47"/>
        <v>0</v>
      </c>
      <c r="AG195" s="127">
        <f t="shared" si="47"/>
        <v>0</v>
      </c>
      <c r="AH195" s="127">
        <f t="shared" si="47"/>
        <v>0</v>
      </c>
      <c r="AI195" s="127">
        <f t="shared" si="47"/>
        <v>0</v>
      </c>
      <c r="AJ195" s="127">
        <f t="shared" si="47"/>
        <v>0</v>
      </c>
      <c r="AK195" s="127">
        <f t="shared" si="47"/>
        <v>0</v>
      </c>
      <c r="AL195" s="127">
        <f t="shared" si="47"/>
        <v>0</v>
      </c>
      <c r="AM195" s="127">
        <f t="shared" si="47"/>
        <v>0</v>
      </c>
      <c r="AN195" s="127">
        <f t="shared" si="47"/>
        <v>0</v>
      </c>
      <c r="AO195" s="127">
        <f t="shared" si="47"/>
        <v>0</v>
      </c>
      <c r="AP195" s="127">
        <f t="shared" si="47"/>
        <v>0</v>
      </c>
      <c r="AQ195" s="127">
        <f t="shared" si="47"/>
        <v>0</v>
      </c>
      <c r="AR195" s="117">
        <f t="shared" si="38"/>
        <v>0</v>
      </c>
    </row>
    <row r="196" spans="2:57" ht="12.9" hidden="1" x14ac:dyDescent="0.5">
      <c r="B196" s="123"/>
      <c r="C196" s="123"/>
      <c r="D196" s="123"/>
      <c r="E196" s="149"/>
      <c r="F196" s="149"/>
      <c r="G196" s="122">
        <f t="shared" si="44"/>
        <v>0</v>
      </c>
      <c r="H196" s="123"/>
      <c r="I196" s="123"/>
      <c r="J196" s="124"/>
      <c r="K196" s="125">
        <f t="shared" si="37"/>
        <v>0</v>
      </c>
      <c r="L196" s="126"/>
      <c r="M196" s="127">
        <f t="shared" si="48"/>
        <v>0</v>
      </c>
      <c r="N196" s="127">
        <f t="shared" si="48"/>
        <v>0</v>
      </c>
      <c r="O196" s="127">
        <f t="shared" si="48"/>
        <v>0</v>
      </c>
      <c r="P196" s="127">
        <f t="shared" si="48"/>
        <v>0</v>
      </c>
      <c r="Q196" s="127">
        <f t="shared" si="48"/>
        <v>0</v>
      </c>
      <c r="R196" s="127">
        <f t="shared" si="48"/>
        <v>0</v>
      </c>
      <c r="S196" s="127">
        <f t="shared" si="48"/>
        <v>0</v>
      </c>
      <c r="T196" s="127">
        <f t="shared" si="48"/>
        <v>0</v>
      </c>
      <c r="U196" s="127">
        <f t="shared" si="48"/>
        <v>0</v>
      </c>
      <c r="V196" s="127">
        <f t="shared" si="48"/>
        <v>0</v>
      </c>
      <c r="W196" s="127">
        <f t="shared" si="48"/>
        <v>0</v>
      </c>
      <c r="X196" s="127">
        <f t="shared" si="48"/>
        <v>0</v>
      </c>
      <c r="Y196" s="127">
        <f t="shared" si="48"/>
        <v>0</v>
      </c>
      <c r="Z196" s="127">
        <f t="shared" si="48"/>
        <v>0</v>
      </c>
      <c r="AA196" s="127">
        <f t="shared" si="48"/>
        <v>0</v>
      </c>
      <c r="AB196" s="127">
        <f t="shared" si="48"/>
        <v>0</v>
      </c>
      <c r="AC196" s="127">
        <f t="shared" si="47"/>
        <v>0</v>
      </c>
      <c r="AD196" s="127">
        <f t="shared" si="47"/>
        <v>0</v>
      </c>
      <c r="AE196" s="127">
        <f t="shared" si="47"/>
        <v>0</v>
      </c>
      <c r="AF196" s="127">
        <f t="shared" si="47"/>
        <v>0</v>
      </c>
      <c r="AG196" s="127">
        <f t="shared" si="47"/>
        <v>0</v>
      </c>
      <c r="AH196" s="127">
        <f t="shared" si="47"/>
        <v>0</v>
      </c>
      <c r="AI196" s="127">
        <f t="shared" si="47"/>
        <v>0</v>
      </c>
      <c r="AJ196" s="127">
        <f t="shared" si="47"/>
        <v>0</v>
      </c>
      <c r="AK196" s="127">
        <f t="shared" si="47"/>
        <v>0</v>
      </c>
      <c r="AL196" s="127">
        <f t="shared" si="47"/>
        <v>0</v>
      </c>
      <c r="AM196" s="127">
        <f t="shared" si="47"/>
        <v>0</v>
      </c>
      <c r="AN196" s="127">
        <f t="shared" si="47"/>
        <v>0</v>
      </c>
      <c r="AO196" s="127">
        <f t="shared" si="47"/>
        <v>0</v>
      </c>
      <c r="AP196" s="127">
        <f t="shared" si="47"/>
        <v>0</v>
      </c>
      <c r="AQ196" s="127">
        <f t="shared" si="47"/>
        <v>0</v>
      </c>
      <c r="AR196" s="117">
        <f t="shared" si="38"/>
        <v>0</v>
      </c>
    </row>
    <row r="197" spans="2:57" ht="12.9" hidden="1" x14ac:dyDescent="0.5">
      <c r="B197" s="123"/>
      <c r="C197" s="123"/>
      <c r="D197" s="123"/>
      <c r="E197" s="149"/>
      <c r="F197" s="149"/>
      <c r="G197" s="122">
        <f t="shared" si="44"/>
        <v>0</v>
      </c>
      <c r="H197" s="123"/>
      <c r="I197" s="123"/>
      <c r="J197" s="124"/>
      <c r="K197" s="125">
        <f t="shared" si="37"/>
        <v>0</v>
      </c>
      <c r="L197" s="126"/>
      <c r="M197" s="127">
        <f t="shared" si="48"/>
        <v>0</v>
      </c>
      <c r="N197" s="127">
        <f t="shared" si="48"/>
        <v>0</v>
      </c>
      <c r="O197" s="127">
        <f t="shared" si="48"/>
        <v>0</v>
      </c>
      <c r="P197" s="127">
        <f t="shared" si="48"/>
        <v>0</v>
      </c>
      <c r="Q197" s="127">
        <f t="shared" si="48"/>
        <v>0</v>
      </c>
      <c r="R197" s="127">
        <f t="shared" si="48"/>
        <v>0</v>
      </c>
      <c r="S197" s="127">
        <f t="shared" si="48"/>
        <v>0</v>
      </c>
      <c r="T197" s="127">
        <f t="shared" si="48"/>
        <v>0</v>
      </c>
      <c r="U197" s="127">
        <f t="shared" si="48"/>
        <v>0</v>
      </c>
      <c r="V197" s="127">
        <f t="shared" si="48"/>
        <v>0</v>
      </c>
      <c r="W197" s="127">
        <f t="shared" si="48"/>
        <v>0</v>
      </c>
      <c r="X197" s="127">
        <f t="shared" si="48"/>
        <v>0</v>
      </c>
      <c r="Y197" s="127">
        <f t="shared" si="48"/>
        <v>0</v>
      </c>
      <c r="Z197" s="127">
        <f t="shared" si="48"/>
        <v>0</v>
      </c>
      <c r="AA197" s="127">
        <f t="shared" si="48"/>
        <v>0</v>
      </c>
      <c r="AB197" s="127">
        <f t="shared" si="48"/>
        <v>0</v>
      </c>
      <c r="AC197" s="127">
        <f t="shared" si="47"/>
        <v>0</v>
      </c>
      <c r="AD197" s="127">
        <f t="shared" si="47"/>
        <v>0</v>
      </c>
      <c r="AE197" s="127">
        <f t="shared" si="47"/>
        <v>0</v>
      </c>
      <c r="AF197" s="127">
        <f t="shared" si="47"/>
        <v>0</v>
      </c>
      <c r="AG197" s="127">
        <f t="shared" si="47"/>
        <v>0</v>
      </c>
      <c r="AH197" s="127">
        <f t="shared" si="47"/>
        <v>0</v>
      </c>
      <c r="AI197" s="127">
        <f t="shared" si="47"/>
        <v>0</v>
      </c>
      <c r="AJ197" s="127">
        <f t="shared" si="47"/>
        <v>0</v>
      </c>
      <c r="AK197" s="127">
        <f t="shared" si="47"/>
        <v>0</v>
      </c>
      <c r="AL197" s="127">
        <f t="shared" si="47"/>
        <v>0</v>
      </c>
      <c r="AM197" s="127">
        <f t="shared" si="47"/>
        <v>0</v>
      </c>
      <c r="AN197" s="127">
        <f t="shared" si="47"/>
        <v>0</v>
      </c>
      <c r="AO197" s="127">
        <f t="shared" si="47"/>
        <v>0</v>
      </c>
      <c r="AP197" s="127">
        <f t="shared" si="47"/>
        <v>0</v>
      </c>
      <c r="AQ197" s="127">
        <f t="shared" si="47"/>
        <v>0</v>
      </c>
      <c r="AR197" s="117">
        <f t="shared" si="38"/>
        <v>0</v>
      </c>
    </row>
    <row r="198" spans="2:57" ht="12.9" hidden="1" x14ac:dyDescent="0.5">
      <c r="B198" s="123"/>
      <c r="C198" s="123"/>
      <c r="D198" s="123"/>
      <c r="E198" s="149"/>
      <c r="F198" s="149"/>
      <c r="G198" s="122">
        <f t="shared" si="44"/>
        <v>0</v>
      </c>
      <c r="H198" s="123"/>
      <c r="I198" s="123"/>
      <c r="J198" s="124"/>
      <c r="K198" s="125">
        <f t="shared" si="37"/>
        <v>0</v>
      </c>
      <c r="L198" s="126"/>
      <c r="M198" s="127">
        <f t="shared" si="48"/>
        <v>0</v>
      </c>
      <c r="N198" s="127">
        <f t="shared" si="48"/>
        <v>0</v>
      </c>
      <c r="O198" s="127">
        <f t="shared" si="48"/>
        <v>0</v>
      </c>
      <c r="P198" s="127">
        <f t="shared" si="48"/>
        <v>0</v>
      </c>
      <c r="Q198" s="127">
        <f t="shared" si="48"/>
        <v>0</v>
      </c>
      <c r="R198" s="127">
        <f t="shared" si="48"/>
        <v>0</v>
      </c>
      <c r="S198" s="127">
        <f t="shared" si="48"/>
        <v>0</v>
      </c>
      <c r="T198" s="127">
        <f t="shared" si="48"/>
        <v>0</v>
      </c>
      <c r="U198" s="127">
        <f t="shared" si="48"/>
        <v>0</v>
      </c>
      <c r="V198" s="127">
        <f t="shared" si="48"/>
        <v>0</v>
      </c>
      <c r="W198" s="127">
        <f t="shared" si="48"/>
        <v>0</v>
      </c>
      <c r="X198" s="127">
        <f t="shared" si="48"/>
        <v>0</v>
      </c>
      <c r="Y198" s="127">
        <f t="shared" si="48"/>
        <v>0</v>
      </c>
      <c r="Z198" s="127">
        <f t="shared" si="48"/>
        <v>0</v>
      </c>
      <c r="AA198" s="127">
        <f t="shared" si="48"/>
        <v>0</v>
      </c>
      <c r="AB198" s="127">
        <f t="shared" si="48"/>
        <v>0</v>
      </c>
      <c r="AC198" s="127">
        <f t="shared" si="47"/>
        <v>0</v>
      </c>
      <c r="AD198" s="127">
        <f t="shared" si="47"/>
        <v>0</v>
      </c>
      <c r="AE198" s="127">
        <f t="shared" si="47"/>
        <v>0</v>
      </c>
      <c r="AF198" s="127">
        <f t="shared" si="47"/>
        <v>0</v>
      </c>
      <c r="AG198" s="127">
        <f t="shared" si="47"/>
        <v>0</v>
      </c>
      <c r="AH198" s="127">
        <f t="shared" si="47"/>
        <v>0</v>
      </c>
      <c r="AI198" s="127">
        <f t="shared" si="47"/>
        <v>0</v>
      </c>
      <c r="AJ198" s="127">
        <f t="shared" si="47"/>
        <v>0</v>
      </c>
      <c r="AK198" s="127">
        <f t="shared" si="47"/>
        <v>0</v>
      </c>
      <c r="AL198" s="127">
        <f t="shared" si="47"/>
        <v>0</v>
      </c>
      <c r="AM198" s="127">
        <f t="shared" si="47"/>
        <v>0</v>
      </c>
      <c r="AN198" s="127">
        <f t="shared" si="47"/>
        <v>0</v>
      </c>
      <c r="AO198" s="127">
        <f t="shared" si="47"/>
        <v>0</v>
      </c>
      <c r="AP198" s="127">
        <f t="shared" si="47"/>
        <v>0</v>
      </c>
      <c r="AQ198" s="127">
        <f t="shared" si="47"/>
        <v>0</v>
      </c>
      <c r="AR198" s="117">
        <f t="shared" si="38"/>
        <v>0</v>
      </c>
    </row>
    <row r="199" spans="2:57" ht="12.9" hidden="1" x14ac:dyDescent="0.5">
      <c r="B199" s="123"/>
      <c r="C199" s="123"/>
      <c r="D199" s="123"/>
      <c r="E199" s="149"/>
      <c r="F199" s="149"/>
      <c r="G199" s="122">
        <f t="shared" si="44"/>
        <v>0</v>
      </c>
      <c r="H199" s="123"/>
      <c r="I199" s="123"/>
      <c r="J199" s="124"/>
      <c r="K199" s="125">
        <f t="shared" si="37"/>
        <v>0</v>
      </c>
      <c r="L199" s="126"/>
      <c r="M199" s="127">
        <f t="shared" si="48"/>
        <v>0</v>
      </c>
      <c r="N199" s="127">
        <f t="shared" si="48"/>
        <v>0</v>
      </c>
      <c r="O199" s="127">
        <f t="shared" si="48"/>
        <v>0</v>
      </c>
      <c r="P199" s="127">
        <f t="shared" si="48"/>
        <v>0</v>
      </c>
      <c r="Q199" s="127">
        <f t="shared" si="48"/>
        <v>0</v>
      </c>
      <c r="R199" s="127">
        <f t="shared" si="48"/>
        <v>0</v>
      </c>
      <c r="S199" s="127">
        <f t="shared" si="48"/>
        <v>0</v>
      </c>
      <c r="T199" s="127">
        <f t="shared" si="48"/>
        <v>0</v>
      </c>
      <c r="U199" s="127">
        <f t="shared" si="48"/>
        <v>0</v>
      </c>
      <c r="V199" s="127">
        <f t="shared" si="48"/>
        <v>0</v>
      </c>
      <c r="W199" s="127">
        <f t="shared" si="48"/>
        <v>0</v>
      </c>
      <c r="X199" s="127">
        <f t="shared" si="48"/>
        <v>0</v>
      </c>
      <c r="Y199" s="127">
        <f t="shared" si="48"/>
        <v>0</v>
      </c>
      <c r="Z199" s="127">
        <f t="shared" si="48"/>
        <v>0</v>
      </c>
      <c r="AA199" s="127">
        <f t="shared" si="48"/>
        <v>0</v>
      </c>
      <c r="AB199" s="127">
        <f t="shared" si="48"/>
        <v>0</v>
      </c>
      <c r="AC199" s="127">
        <f t="shared" si="47"/>
        <v>0</v>
      </c>
      <c r="AD199" s="127">
        <f t="shared" si="47"/>
        <v>0</v>
      </c>
      <c r="AE199" s="127">
        <f t="shared" si="47"/>
        <v>0</v>
      </c>
      <c r="AF199" s="127">
        <f t="shared" si="47"/>
        <v>0</v>
      </c>
      <c r="AG199" s="127">
        <f t="shared" si="47"/>
        <v>0</v>
      </c>
      <c r="AH199" s="127">
        <f t="shared" si="47"/>
        <v>0</v>
      </c>
      <c r="AI199" s="127">
        <f t="shared" si="47"/>
        <v>0</v>
      </c>
      <c r="AJ199" s="127">
        <f t="shared" si="47"/>
        <v>0</v>
      </c>
      <c r="AK199" s="127">
        <f t="shared" si="47"/>
        <v>0</v>
      </c>
      <c r="AL199" s="127">
        <f t="shared" si="47"/>
        <v>0</v>
      </c>
      <c r="AM199" s="127">
        <f t="shared" si="47"/>
        <v>0</v>
      </c>
      <c r="AN199" s="127">
        <f t="shared" si="47"/>
        <v>0</v>
      </c>
      <c r="AO199" s="127">
        <f t="shared" si="47"/>
        <v>0</v>
      </c>
      <c r="AP199" s="127">
        <f t="shared" si="47"/>
        <v>0</v>
      </c>
      <c r="AQ199" s="127">
        <f t="shared" si="47"/>
        <v>0</v>
      </c>
      <c r="AR199" s="117">
        <f t="shared" si="38"/>
        <v>0</v>
      </c>
    </row>
    <row r="200" spans="2:57" ht="12.9" hidden="1" x14ac:dyDescent="0.5">
      <c r="B200" s="123"/>
      <c r="C200" s="123"/>
      <c r="D200" s="123"/>
      <c r="E200" s="149"/>
      <c r="F200" s="149"/>
      <c r="G200" s="122">
        <f t="shared" si="44"/>
        <v>0</v>
      </c>
      <c r="H200" s="123"/>
      <c r="I200" s="123"/>
      <c r="J200" s="124"/>
      <c r="K200" s="125">
        <f t="shared" si="37"/>
        <v>0</v>
      </c>
      <c r="L200" s="126"/>
      <c r="M200" s="127">
        <f t="shared" si="48"/>
        <v>0</v>
      </c>
      <c r="N200" s="127">
        <f t="shared" si="48"/>
        <v>0</v>
      </c>
      <c r="O200" s="127">
        <f t="shared" si="48"/>
        <v>0</v>
      </c>
      <c r="P200" s="127">
        <f t="shared" si="48"/>
        <v>0</v>
      </c>
      <c r="Q200" s="127">
        <f t="shared" si="48"/>
        <v>0</v>
      </c>
      <c r="R200" s="127">
        <f t="shared" si="48"/>
        <v>0</v>
      </c>
      <c r="S200" s="127">
        <f t="shared" si="48"/>
        <v>0</v>
      </c>
      <c r="T200" s="127">
        <f t="shared" si="48"/>
        <v>0</v>
      </c>
      <c r="U200" s="127">
        <f t="shared" si="48"/>
        <v>0</v>
      </c>
      <c r="V200" s="127">
        <f t="shared" si="48"/>
        <v>0</v>
      </c>
      <c r="W200" s="127">
        <f t="shared" si="48"/>
        <v>0</v>
      </c>
      <c r="X200" s="127">
        <f t="shared" si="48"/>
        <v>0</v>
      </c>
      <c r="Y200" s="127">
        <f t="shared" si="48"/>
        <v>0</v>
      </c>
      <c r="Z200" s="127">
        <f t="shared" si="48"/>
        <v>0</v>
      </c>
      <c r="AA200" s="127">
        <f t="shared" si="48"/>
        <v>0</v>
      </c>
      <c r="AB200" s="127">
        <f t="shared" si="48"/>
        <v>0</v>
      </c>
      <c r="AC200" s="127">
        <f t="shared" si="47"/>
        <v>0</v>
      </c>
      <c r="AD200" s="127">
        <f t="shared" si="47"/>
        <v>0</v>
      </c>
      <c r="AE200" s="127">
        <f t="shared" si="47"/>
        <v>0</v>
      </c>
      <c r="AF200" s="127">
        <f t="shared" si="47"/>
        <v>0</v>
      </c>
      <c r="AG200" s="127">
        <f t="shared" si="47"/>
        <v>0</v>
      </c>
      <c r="AH200" s="127">
        <f t="shared" si="47"/>
        <v>0</v>
      </c>
      <c r="AI200" s="127">
        <f t="shared" si="47"/>
        <v>0</v>
      </c>
      <c r="AJ200" s="127">
        <f t="shared" si="47"/>
        <v>0</v>
      </c>
      <c r="AK200" s="127">
        <f t="shared" si="47"/>
        <v>0</v>
      </c>
      <c r="AL200" s="127">
        <f t="shared" si="47"/>
        <v>0</v>
      </c>
      <c r="AM200" s="127">
        <f t="shared" si="47"/>
        <v>0</v>
      </c>
      <c r="AN200" s="127">
        <f t="shared" si="47"/>
        <v>0</v>
      </c>
      <c r="AO200" s="127">
        <f t="shared" si="47"/>
        <v>0</v>
      </c>
      <c r="AP200" s="127">
        <f t="shared" si="47"/>
        <v>0</v>
      </c>
      <c r="AQ200" s="127">
        <f t="shared" si="47"/>
        <v>0</v>
      </c>
      <c r="AR200" s="117">
        <f t="shared" si="38"/>
        <v>0</v>
      </c>
    </row>
    <row r="201" spans="2:57" ht="12.9" hidden="1" x14ac:dyDescent="0.5">
      <c r="B201" s="123"/>
      <c r="C201" s="123"/>
      <c r="D201" s="123"/>
      <c r="E201" s="149"/>
      <c r="F201" s="149"/>
      <c r="G201" s="122">
        <f t="shared" si="44"/>
        <v>0</v>
      </c>
      <c r="H201" s="123"/>
      <c r="I201" s="123"/>
      <c r="J201" s="124"/>
      <c r="K201" s="125">
        <f t="shared" si="37"/>
        <v>0</v>
      </c>
      <c r="L201" s="126"/>
      <c r="M201" s="127">
        <f t="shared" si="48"/>
        <v>0</v>
      </c>
      <c r="N201" s="127">
        <f t="shared" si="48"/>
        <v>0</v>
      </c>
      <c r="O201" s="127">
        <f t="shared" si="48"/>
        <v>0</v>
      </c>
      <c r="P201" s="127">
        <f t="shared" si="48"/>
        <v>0</v>
      </c>
      <c r="Q201" s="127">
        <f t="shared" si="48"/>
        <v>0</v>
      </c>
      <c r="R201" s="127">
        <f t="shared" si="48"/>
        <v>0</v>
      </c>
      <c r="S201" s="127">
        <f t="shared" si="48"/>
        <v>0</v>
      </c>
      <c r="T201" s="127">
        <f t="shared" si="48"/>
        <v>0</v>
      </c>
      <c r="U201" s="127">
        <f t="shared" si="48"/>
        <v>0</v>
      </c>
      <c r="V201" s="127">
        <f t="shared" si="48"/>
        <v>0</v>
      </c>
      <c r="W201" s="127">
        <f t="shared" si="48"/>
        <v>0</v>
      </c>
      <c r="X201" s="127">
        <f t="shared" si="48"/>
        <v>0</v>
      </c>
      <c r="Y201" s="127">
        <f t="shared" si="48"/>
        <v>0</v>
      </c>
      <c r="Z201" s="127">
        <f t="shared" si="48"/>
        <v>0</v>
      </c>
      <c r="AA201" s="127">
        <f t="shared" si="48"/>
        <v>0</v>
      </c>
      <c r="AB201" s="127">
        <f t="shared" si="48"/>
        <v>0</v>
      </c>
      <c r="AC201" s="127">
        <f t="shared" si="47"/>
        <v>0</v>
      </c>
      <c r="AD201" s="127">
        <f t="shared" si="47"/>
        <v>0</v>
      </c>
      <c r="AE201" s="127">
        <f t="shared" si="47"/>
        <v>0</v>
      </c>
      <c r="AF201" s="127">
        <f t="shared" si="47"/>
        <v>0</v>
      </c>
      <c r="AG201" s="127">
        <f t="shared" si="47"/>
        <v>0</v>
      </c>
      <c r="AH201" s="127">
        <f t="shared" si="47"/>
        <v>0</v>
      </c>
      <c r="AI201" s="127">
        <f t="shared" si="47"/>
        <v>0</v>
      </c>
      <c r="AJ201" s="127">
        <f t="shared" si="47"/>
        <v>0</v>
      </c>
      <c r="AK201" s="127">
        <f t="shared" si="47"/>
        <v>0</v>
      </c>
      <c r="AL201" s="127">
        <f t="shared" si="47"/>
        <v>0</v>
      </c>
      <c r="AM201" s="127">
        <f t="shared" si="47"/>
        <v>0</v>
      </c>
      <c r="AN201" s="127">
        <f t="shared" si="47"/>
        <v>0</v>
      </c>
      <c r="AO201" s="127">
        <f t="shared" si="47"/>
        <v>0</v>
      </c>
      <c r="AP201" s="127">
        <f t="shared" si="47"/>
        <v>0</v>
      </c>
      <c r="AQ201" s="127">
        <f t="shared" si="47"/>
        <v>0</v>
      </c>
      <c r="AR201" s="117">
        <f t="shared" si="38"/>
        <v>0</v>
      </c>
    </row>
    <row r="202" spans="2:57" ht="12.9" hidden="1" x14ac:dyDescent="0.5">
      <c r="B202" s="123"/>
      <c r="C202" s="123"/>
      <c r="D202" s="123"/>
      <c r="E202" s="149"/>
      <c r="F202" s="149"/>
      <c r="G202" s="122">
        <f t="shared" si="44"/>
        <v>0</v>
      </c>
      <c r="H202" s="123"/>
      <c r="I202" s="123"/>
      <c r="J202" s="124"/>
      <c r="K202" s="125">
        <f t="shared" ref="K202:K204" si="49">J202/(1+$K$6)</f>
        <v>0</v>
      </c>
      <c r="L202" s="126"/>
      <c r="M202" s="127">
        <f t="shared" si="48"/>
        <v>0</v>
      </c>
      <c r="N202" s="127">
        <f t="shared" si="48"/>
        <v>0</v>
      </c>
      <c r="O202" s="127">
        <f t="shared" si="48"/>
        <v>0</v>
      </c>
      <c r="P202" s="127">
        <f t="shared" si="48"/>
        <v>0</v>
      </c>
      <c r="Q202" s="127">
        <f t="shared" si="48"/>
        <v>0</v>
      </c>
      <c r="R202" s="127">
        <f t="shared" si="48"/>
        <v>0</v>
      </c>
      <c r="S202" s="127">
        <f t="shared" si="48"/>
        <v>0</v>
      </c>
      <c r="T202" s="127">
        <f t="shared" si="48"/>
        <v>0</v>
      </c>
      <c r="U202" s="127">
        <f t="shared" si="48"/>
        <v>0</v>
      </c>
      <c r="V202" s="127">
        <f t="shared" si="48"/>
        <v>0</v>
      </c>
      <c r="W202" s="127">
        <f t="shared" si="48"/>
        <v>0</v>
      </c>
      <c r="X202" s="127">
        <f t="shared" si="48"/>
        <v>0</v>
      </c>
      <c r="Y202" s="127">
        <f t="shared" si="48"/>
        <v>0</v>
      </c>
      <c r="Z202" s="127">
        <f t="shared" si="48"/>
        <v>0</v>
      </c>
      <c r="AA202" s="127">
        <f t="shared" si="48"/>
        <v>0</v>
      </c>
      <c r="AB202" s="127">
        <f t="shared" si="48"/>
        <v>0</v>
      </c>
      <c r="AC202" s="127">
        <f t="shared" si="47"/>
        <v>0</v>
      </c>
      <c r="AD202" s="127">
        <f t="shared" si="47"/>
        <v>0</v>
      </c>
      <c r="AE202" s="127">
        <f t="shared" si="47"/>
        <v>0</v>
      </c>
      <c r="AF202" s="127">
        <f t="shared" si="47"/>
        <v>0</v>
      </c>
      <c r="AG202" s="127">
        <f t="shared" si="47"/>
        <v>0</v>
      </c>
      <c r="AH202" s="127">
        <f t="shared" si="47"/>
        <v>0</v>
      </c>
      <c r="AI202" s="127">
        <f t="shared" si="47"/>
        <v>0</v>
      </c>
      <c r="AJ202" s="127">
        <f t="shared" si="47"/>
        <v>0</v>
      </c>
      <c r="AK202" s="127">
        <f t="shared" si="47"/>
        <v>0</v>
      </c>
      <c r="AL202" s="127">
        <f t="shared" si="47"/>
        <v>0</v>
      </c>
      <c r="AM202" s="127">
        <f t="shared" si="47"/>
        <v>0</v>
      </c>
      <c r="AN202" s="127">
        <f t="shared" si="47"/>
        <v>0</v>
      </c>
      <c r="AO202" s="127">
        <f t="shared" si="47"/>
        <v>0</v>
      </c>
      <c r="AP202" s="127">
        <f t="shared" si="47"/>
        <v>0</v>
      </c>
      <c r="AQ202" s="127">
        <f t="shared" si="47"/>
        <v>0</v>
      </c>
      <c r="AR202" s="117">
        <f t="shared" ref="AR202:AR206" si="50">SUM(AF202:AQ202)</f>
        <v>0</v>
      </c>
    </row>
    <row r="203" spans="2:57" ht="12.9" hidden="1" x14ac:dyDescent="0.5">
      <c r="B203" s="123"/>
      <c r="C203" s="123"/>
      <c r="D203" s="123"/>
      <c r="E203" s="149"/>
      <c r="F203" s="149"/>
      <c r="G203" s="122">
        <f t="shared" si="44"/>
        <v>0</v>
      </c>
      <c r="H203" s="123"/>
      <c r="I203" s="123"/>
      <c r="J203" s="124"/>
      <c r="K203" s="125">
        <f t="shared" si="49"/>
        <v>0</v>
      </c>
      <c r="L203" s="126"/>
      <c r="M203" s="127">
        <f t="shared" si="48"/>
        <v>0</v>
      </c>
      <c r="N203" s="127">
        <f t="shared" si="48"/>
        <v>0</v>
      </c>
      <c r="O203" s="127">
        <f t="shared" si="48"/>
        <v>0</v>
      </c>
      <c r="P203" s="127">
        <f t="shared" si="48"/>
        <v>0</v>
      </c>
      <c r="Q203" s="127">
        <f t="shared" si="48"/>
        <v>0</v>
      </c>
      <c r="R203" s="127">
        <f t="shared" si="48"/>
        <v>0</v>
      </c>
      <c r="S203" s="127">
        <f t="shared" si="48"/>
        <v>0</v>
      </c>
      <c r="T203" s="127">
        <f t="shared" si="48"/>
        <v>0</v>
      </c>
      <c r="U203" s="127">
        <f t="shared" si="48"/>
        <v>0</v>
      </c>
      <c r="V203" s="127">
        <f t="shared" si="48"/>
        <v>0</v>
      </c>
      <c r="W203" s="127">
        <f t="shared" si="48"/>
        <v>0</v>
      </c>
      <c r="X203" s="127">
        <f t="shared" si="48"/>
        <v>0</v>
      </c>
      <c r="Y203" s="127">
        <f t="shared" si="48"/>
        <v>0</v>
      </c>
      <c r="Z203" s="127">
        <f t="shared" si="48"/>
        <v>0</v>
      </c>
      <c r="AA203" s="127">
        <f t="shared" si="48"/>
        <v>0</v>
      </c>
      <c r="AB203" s="127">
        <f t="shared" si="48"/>
        <v>0</v>
      </c>
      <c r="AC203" s="127">
        <f t="shared" si="47"/>
        <v>0</v>
      </c>
      <c r="AD203" s="127">
        <f t="shared" si="47"/>
        <v>0</v>
      </c>
      <c r="AE203" s="127">
        <f t="shared" si="47"/>
        <v>0</v>
      </c>
      <c r="AF203" s="127">
        <f t="shared" si="47"/>
        <v>0</v>
      </c>
      <c r="AG203" s="127">
        <f t="shared" si="47"/>
        <v>0</v>
      </c>
      <c r="AH203" s="127">
        <f t="shared" si="47"/>
        <v>0</v>
      </c>
      <c r="AI203" s="127">
        <f t="shared" si="47"/>
        <v>0</v>
      </c>
      <c r="AJ203" s="127">
        <f t="shared" si="47"/>
        <v>0</v>
      </c>
      <c r="AK203" s="127">
        <f t="shared" si="47"/>
        <v>0</v>
      </c>
      <c r="AL203" s="127">
        <f t="shared" si="47"/>
        <v>0</v>
      </c>
      <c r="AM203" s="127">
        <f t="shared" si="47"/>
        <v>0</v>
      </c>
      <c r="AN203" s="127">
        <f t="shared" si="47"/>
        <v>0</v>
      </c>
      <c r="AO203" s="127">
        <f t="shared" si="47"/>
        <v>0</v>
      </c>
      <c r="AP203" s="127">
        <f t="shared" si="47"/>
        <v>0</v>
      </c>
      <c r="AQ203" s="127">
        <f t="shared" si="47"/>
        <v>0</v>
      </c>
      <c r="AR203" s="117">
        <f t="shared" si="50"/>
        <v>0</v>
      </c>
    </row>
    <row r="204" spans="2:57" ht="12.9" hidden="1" x14ac:dyDescent="0.5">
      <c r="B204" s="123"/>
      <c r="C204" s="123"/>
      <c r="D204" s="123"/>
      <c r="E204" s="149"/>
      <c r="F204" s="149"/>
      <c r="G204" s="122">
        <f t="shared" si="44"/>
        <v>0</v>
      </c>
      <c r="H204" s="123"/>
      <c r="I204" s="123"/>
      <c r="J204" s="124"/>
      <c r="K204" s="125">
        <f t="shared" si="49"/>
        <v>0</v>
      </c>
      <c r="L204" s="126"/>
      <c r="M204" s="127">
        <f t="shared" si="48"/>
        <v>0</v>
      </c>
      <c r="N204" s="127">
        <f t="shared" si="48"/>
        <v>0</v>
      </c>
      <c r="O204" s="127">
        <f t="shared" si="48"/>
        <v>0</v>
      </c>
      <c r="P204" s="127">
        <f t="shared" si="48"/>
        <v>0</v>
      </c>
      <c r="Q204" s="127">
        <f t="shared" si="48"/>
        <v>0</v>
      </c>
      <c r="R204" s="127">
        <f t="shared" si="48"/>
        <v>0</v>
      </c>
      <c r="S204" s="127">
        <f t="shared" si="48"/>
        <v>0</v>
      </c>
      <c r="T204" s="127">
        <f t="shared" si="48"/>
        <v>0</v>
      </c>
      <c r="U204" s="127">
        <f t="shared" si="48"/>
        <v>0</v>
      </c>
      <c r="V204" s="127">
        <f t="shared" si="48"/>
        <v>0</v>
      </c>
      <c r="W204" s="127">
        <f t="shared" si="48"/>
        <v>0</v>
      </c>
      <c r="X204" s="127">
        <f t="shared" si="48"/>
        <v>0</v>
      </c>
      <c r="Y204" s="127">
        <f t="shared" si="48"/>
        <v>0</v>
      </c>
      <c r="Z204" s="127">
        <f t="shared" si="48"/>
        <v>0</v>
      </c>
      <c r="AA204" s="127">
        <f t="shared" si="48"/>
        <v>0</v>
      </c>
      <c r="AB204" s="127">
        <f t="shared" si="48"/>
        <v>0</v>
      </c>
      <c r="AC204" s="127">
        <f t="shared" ref="AC204:AQ204" si="51">IF($E204&gt;AC$4,0,IF($E204&gt;=AB$4,IF($F204&gt;=AC$4,((AC$4-$E204)/$G204)*$K204),IF($E204&lt;AB$4,IF($F204&gt;=AC$4,((AC$4-AB$4)/$G204)*$K204,IF($F204&gt;AB$4,IF($F204&lt;AC$4,(($F204-AB$4)/$G204)*$K204),0)))))</f>
        <v>0</v>
      </c>
      <c r="AD204" s="127">
        <f t="shared" si="51"/>
        <v>0</v>
      </c>
      <c r="AE204" s="127">
        <f t="shared" si="51"/>
        <v>0</v>
      </c>
      <c r="AF204" s="127">
        <f t="shared" si="51"/>
        <v>0</v>
      </c>
      <c r="AG204" s="127">
        <f t="shared" si="51"/>
        <v>0</v>
      </c>
      <c r="AH204" s="127">
        <f t="shared" si="51"/>
        <v>0</v>
      </c>
      <c r="AI204" s="127">
        <f t="shared" si="51"/>
        <v>0</v>
      </c>
      <c r="AJ204" s="127">
        <f t="shared" si="51"/>
        <v>0</v>
      </c>
      <c r="AK204" s="127">
        <f t="shared" si="51"/>
        <v>0</v>
      </c>
      <c r="AL204" s="127">
        <f t="shared" si="51"/>
        <v>0</v>
      </c>
      <c r="AM204" s="127">
        <f t="shared" si="51"/>
        <v>0</v>
      </c>
      <c r="AN204" s="127">
        <f t="shared" si="51"/>
        <v>0</v>
      </c>
      <c r="AO204" s="127">
        <f t="shared" si="51"/>
        <v>0</v>
      </c>
      <c r="AP204" s="127">
        <f t="shared" si="51"/>
        <v>0</v>
      </c>
      <c r="AQ204" s="127">
        <f t="shared" si="51"/>
        <v>0</v>
      </c>
      <c r="AR204" s="117">
        <f t="shared" si="50"/>
        <v>0</v>
      </c>
    </row>
    <row r="205" spans="2:57" ht="12.9" x14ac:dyDescent="0.5">
      <c r="B205" s="150"/>
      <c r="C205" s="150"/>
      <c r="D205" s="150"/>
      <c r="E205" s="151"/>
      <c r="F205" s="151"/>
      <c r="G205" s="152"/>
      <c r="H205" s="152"/>
      <c r="I205" s="152"/>
      <c r="J205" s="152"/>
      <c r="K205" s="153"/>
      <c r="L205" s="154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17" t="s">
        <v>370</v>
      </c>
    </row>
    <row r="206" spans="2:57" s="104" customFormat="1" x14ac:dyDescent="0.55000000000000004">
      <c r="B206" s="157"/>
      <c r="C206" s="157"/>
      <c r="D206" s="157"/>
      <c r="E206" s="158"/>
      <c r="F206" s="158"/>
      <c r="G206" s="157"/>
      <c r="H206" s="159" t="e">
        <f>SUM(H7:H204)</f>
        <v>#REF!</v>
      </c>
      <c r="I206" s="159"/>
      <c r="J206" s="159" t="e">
        <f>SUM(J7:J204)</f>
        <v>#REF!</v>
      </c>
      <c r="K206" s="159" t="e">
        <f>SUM(K7:K204)</f>
        <v>#REF!</v>
      </c>
      <c r="L206" s="160" t="s">
        <v>388</v>
      </c>
      <c r="M206" s="161" t="e">
        <f t="shared" ref="M206:AQ206" si="52">SUM(M7:M205)</f>
        <v>#REF!</v>
      </c>
      <c r="N206" s="161" t="e">
        <f t="shared" si="52"/>
        <v>#REF!</v>
      </c>
      <c r="O206" s="161" t="e">
        <f t="shared" si="52"/>
        <v>#REF!</v>
      </c>
      <c r="P206" s="161" t="e">
        <f t="shared" si="52"/>
        <v>#REF!</v>
      </c>
      <c r="Q206" s="161" t="e">
        <f t="shared" si="52"/>
        <v>#REF!</v>
      </c>
      <c r="R206" s="161" t="e">
        <f t="shared" si="52"/>
        <v>#REF!</v>
      </c>
      <c r="S206" s="161" t="e">
        <f t="shared" si="52"/>
        <v>#REF!</v>
      </c>
      <c r="T206" s="161" t="e">
        <f t="shared" si="52"/>
        <v>#REF!</v>
      </c>
      <c r="U206" s="161" t="e">
        <f t="shared" si="52"/>
        <v>#REF!</v>
      </c>
      <c r="V206" s="161" t="e">
        <f t="shared" si="52"/>
        <v>#REF!</v>
      </c>
      <c r="W206" s="161" t="e">
        <f t="shared" si="52"/>
        <v>#REF!</v>
      </c>
      <c r="X206" s="161" t="e">
        <f t="shared" si="52"/>
        <v>#REF!</v>
      </c>
      <c r="Y206" s="161" t="e">
        <f t="shared" si="52"/>
        <v>#REF!</v>
      </c>
      <c r="Z206" s="161" t="e">
        <f t="shared" si="52"/>
        <v>#REF!</v>
      </c>
      <c r="AA206" s="161" t="e">
        <f t="shared" si="52"/>
        <v>#REF!</v>
      </c>
      <c r="AB206" s="161" t="e">
        <f t="shared" si="52"/>
        <v>#REF!</v>
      </c>
      <c r="AC206" s="161" t="e">
        <f t="shared" si="52"/>
        <v>#REF!</v>
      </c>
      <c r="AD206" s="161" t="e">
        <f t="shared" si="52"/>
        <v>#REF!</v>
      </c>
      <c r="AE206" s="161" t="e">
        <f t="shared" si="52"/>
        <v>#REF!</v>
      </c>
      <c r="AF206" s="161" t="e">
        <f t="shared" si="52"/>
        <v>#REF!</v>
      </c>
      <c r="AG206" s="161" t="e">
        <f t="shared" si="52"/>
        <v>#REF!</v>
      </c>
      <c r="AH206" s="161" t="e">
        <f t="shared" si="52"/>
        <v>#REF!</v>
      </c>
      <c r="AI206" s="161" t="e">
        <f t="shared" si="52"/>
        <v>#REF!</v>
      </c>
      <c r="AJ206" s="161" t="e">
        <f t="shared" si="52"/>
        <v>#REF!</v>
      </c>
      <c r="AK206" s="161" t="e">
        <f t="shared" si="52"/>
        <v>#REF!</v>
      </c>
      <c r="AL206" s="161" t="e">
        <f t="shared" si="52"/>
        <v>#REF!</v>
      </c>
      <c r="AM206" s="161" t="e">
        <f t="shared" si="52"/>
        <v>#REF!</v>
      </c>
      <c r="AN206" s="161" t="e">
        <f t="shared" si="52"/>
        <v>#REF!</v>
      </c>
      <c r="AO206" s="161" t="e">
        <f t="shared" si="52"/>
        <v>#REF!</v>
      </c>
      <c r="AP206" s="161" t="e">
        <f t="shared" si="52"/>
        <v>#REF!</v>
      </c>
      <c r="AQ206" s="161" t="e">
        <f t="shared" si="52"/>
        <v>#REF!</v>
      </c>
      <c r="AR206" s="117" t="e">
        <f t="shared" si="50"/>
        <v>#REF!</v>
      </c>
      <c r="AS206" s="216">
        <f>SUM(AS53:AS101)</f>
        <v>0</v>
      </c>
      <c r="AT206" s="216">
        <f t="shared" ref="AT206:BE206" si="53">SUM(AT53:AT101)</f>
        <v>0</v>
      </c>
      <c r="AU206" s="216">
        <f t="shared" si="53"/>
        <v>0</v>
      </c>
      <c r="AV206" s="216">
        <f t="shared" si="53"/>
        <v>0</v>
      </c>
      <c r="AW206" s="216">
        <f t="shared" si="53"/>
        <v>0</v>
      </c>
      <c r="AX206" s="216">
        <f t="shared" si="53"/>
        <v>0</v>
      </c>
      <c r="AY206" s="216">
        <f t="shared" si="53"/>
        <v>0</v>
      </c>
      <c r="AZ206" s="216">
        <f t="shared" si="53"/>
        <v>0</v>
      </c>
      <c r="BA206" s="216">
        <f t="shared" si="53"/>
        <v>0</v>
      </c>
      <c r="BB206" s="216">
        <f t="shared" si="53"/>
        <v>0</v>
      </c>
      <c r="BC206" s="216">
        <f t="shared" si="53"/>
        <v>0</v>
      </c>
      <c r="BD206" s="216">
        <f t="shared" si="53"/>
        <v>0</v>
      </c>
      <c r="BE206" s="216">
        <f t="shared" si="53"/>
        <v>0</v>
      </c>
    </row>
    <row r="207" spans="2:57" x14ac:dyDescent="0.55000000000000004">
      <c r="B207" s="55"/>
      <c r="C207" s="55"/>
      <c r="D207" s="55"/>
      <c r="E207" s="163"/>
      <c r="F207" s="163"/>
      <c r="G207" s="55"/>
      <c r="H207" s="55"/>
      <c r="I207" s="55"/>
      <c r="J207" s="55"/>
      <c r="K207" s="164"/>
      <c r="L207" s="165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7"/>
      <c r="AA207" s="167"/>
      <c r="AB207" s="167"/>
      <c r="AC207" s="167"/>
    </row>
    <row r="208" spans="2:57" ht="12.9" x14ac:dyDescent="0.5">
      <c r="E208" s="169"/>
      <c r="F208" s="169"/>
      <c r="J208" s="632"/>
      <c r="K208" s="632"/>
      <c r="L208" s="210"/>
      <c r="M208" s="171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19"/>
      <c r="AA208" s="119"/>
      <c r="AB208" s="119"/>
      <c r="AC208" s="119"/>
      <c r="AD208" s="173"/>
      <c r="AE208" s="173"/>
      <c r="AF208" s="173"/>
      <c r="AG208" s="173"/>
      <c r="AH208" s="173"/>
      <c r="AI208" s="173"/>
      <c r="AJ208" s="173"/>
      <c r="AK208" s="173"/>
      <c r="AL208" s="173"/>
      <c r="AM208" s="173"/>
      <c r="AN208" s="173"/>
      <c r="AO208" s="173"/>
      <c r="AP208" s="173"/>
      <c r="AQ208" s="173"/>
      <c r="AR208" s="173"/>
    </row>
    <row r="209" spans="3:44" ht="12.9" x14ac:dyDescent="0.5">
      <c r="E209" s="169"/>
      <c r="F209" s="169"/>
      <c r="J209" s="632"/>
      <c r="K209" s="632"/>
      <c r="L209" s="150"/>
      <c r="M209" s="171"/>
      <c r="N209" s="176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19"/>
      <c r="AA209" s="119"/>
      <c r="AB209" s="119"/>
      <c r="AC209" s="119"/>
      <c r="AD209" s="173"/>
      <c r="AE209" s="173"/>
      <c r="AF209" s="173"/>
      <c r="AG209" s="173"/>
      <c r="AH209" s="173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</row>
    <row r="210" spans="3:44" ht="12.9" x14ac:dyDescent="0.5">
      <c r="E210" s="169"/>
      <c r="F210" s="169"/>
      <c r="J210" s="633"/>
      <c r="K210" s="633"/>
      <c r="L210" s="214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19"/>
      <c r="X210" s="119"/>
      <c r="Y210" s="119"/>
      <c r="Z210" s="119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  <c r="AP210" s="185"/>
      <c r="AQ210" s="173"/>
      <c r="AR210" s="173"/>
    </row>
    <row r="211" spans="3:44" ht="12.9" x14ac:dyDescent="0.5">
      <c r="C211" t="s">
        <v>370</v>
      </c>
      <c r="E211" s="169"/>
      <c r="F211" s="169"/>
      <c r="J211" s="633"/>
      <c r="K211" s="633"/>
      <c r="L211" s="213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3"/>
      <c r="AB211" s="173"/>
      <c r="AC211" s="173"/>
      <c r="AD211" s="173"/>
      <c r="AE211" s="173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73"/>
      <c r="AR211" s="173"/>
    </row>
    <row r="212" spans="3:44" ht="12.9" x14ac:dyDescent="0.5">
      <c r="E212" s="169"/>
      <c r="F212" s="169"/>
      <c r="J212" s="633"/>
      <c r="K212" s="633"/>
      <c r="L212" s="211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K212" s="173"/>
      <c r="AL212" s="173"/>
      <c r="AM212" s="173"/>
      <c r="AN212" s="173"/>
      <c r="AO212" s="173"/>
      <c r="AP212" s="185"/>
      <c r="AQ212" s="173"/>
      <c r="AR212" s="173"/>
    </row>
    <row r="213" spans="3:44" ht="12.9" x14ac:dyDescent="0.5">
      <c r="E213" s="169"/>
      <c r="F213" s="169"/>
      <c r="J213" s="212"/>
      <c r="K213" s="213"/>
      <c r="L213" s="156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56"/>
      <c r="X213" s="156"/>
      <c r="Y213" s="156"/>
      <c r="Z213" s="156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5"/>
      <c r="AQ213" s="194"/>
      <c r="AR213" s="194"/>
    </row>
    <row r="214" spans="3:44" ht="12.9" x14ac:dyDescent="0.5">
      <c r="E214" s="169"/>
      <c r="F214" s="169"/>
      <c r="J214" s="633"/>
      <c r="K214" s="633"/>
      <c r="L214" s="215"/>
      <c r="M214" s="198"/>
      <c r="N214" s="198"/>
      <c r="O214" s="198"/>
      <c r="P214" s="198"/>
      <c r="Q214" s="198"/>
      <c r="R214" s="198"/>
      <c r="S214" s="198"/>
      <c r="T214" s="198"/>
      <c r="U214" s="198"/>
      <c r="V214" s="198"/>
      <c r="W214" s="119"/>
      <c r="X214" s="119"/>
      <c r="Y214" s="119"/>
      <c r="Z214" s="119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K214" s="173"/>
      <c r="AL214" s="173"/>
      <c r="AM214" s="173"/>
      <c r="AN214" s="173"/>
      <c r="AO214" s="173"/>
      <c r="AP214" s="185"/>
      <c r="AQ214" s="173"/>
      <c r="AR214" s="173"/>
    </row>
    <row r="215" spans="3:44" x14ac:dyDescent="0.55000000000000004">
      <c r="E215" s="169"/>
      <c r="F215" s="169"/>
      <c r="J215" s="103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P215" s="104"/>
    </row>
    <row r="216" spans="3:44" x14ac:dyDescent="0.55000000000000004">
      <c r="E216" s="169"/>
      <c r="F216" s="169"/>
      <c r="J216" s="1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167"/>
      <c r="X216" s="167"/>
      <c r="Y216" s="167"/>
      <c r="Z216" s="167"/>
      <c r="AP216" s="104"/>
    </row>
    <row r="217" spans="3:44" x14ac:dyDescent="0.55000000000000004">
      <c r="E217" s="169"/>
      <c r="F217" s="169"/>
      <c r="J217" s="1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167"/>
      <c r="X217" s="167"/>
      <c r="Y217" s="167"/>
      <c r="Z217" s="167"/>
      <c r="AP217" s="104"/>
    </row>
    <row r="218" spans="3:44" x14ac:dyDescent="0.55000000000000004">
      <c r="E218" s="169"/>
      <c r="F218" s="169"/>
      <c r="J218" s="103"/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167"/>
      <c r="X218" s="167"/>
      <c r="Y218" s="167"/>
      <c r="Z218" s="167"/>
      <c r="AP218" s="104"/>
    </row>
    <row r="219" spans="3:44" x14ac:dyDescent="0.55000000000000004">
      <c r="E219" s="169"/>
      <c r="F219" s="169"/>
      <c r="J219" s="103"/>
      <c r="K219" s="204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167"/>
      <c r="X219" s="167"/>
      <c r="Y219" s="167"/>
      <c r="Z219" s="167"/>
      <c r="AP219" s="104"/>
    </row>
    <row r="220" spans="3:44" x14ac:dyDescent="0.55000000000000004">
      <c r="E220" s="169"/>
      <c r="F220" s="169"/>
      <c r="J220" s="103"/>
      <c r="K220" s="205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167"/>
      <c r="X220" s="167"/>
      <c r="Y220" s="167"/>
      <c r="Z220" s="167"/>
      <c r="AP220" s="104"/>
    </row>
    <row r="221" spans="3:44" x14ac:dyDescent="0.55000000000000004">
      <c r="E221" s="169"/>
      <c r="F221" s="169"/>
      <c r="J221" s="1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167"/>
      <c r="X221" s="167"/>
      <c r="Y221" s="167"/>
      <c r="Z221" s="167"/>
      <c r="AP221" s="104"/>
    </row>
    <row r="222" spans="3:44" x14ac:dyDescent="0.55000000000000004">
      <c r="E222" s="169"/>
      <c r="F222" s="169"/>
      <c r="J222" s="1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167"/>
      <c r="X222" s="167"/>
      <c r="Y222" s="167"/>
      <c r="Z222" s="167"/>
      <c r="AP222" s="104"/>
    </row>
    <row r="223" spans="3:44" x14ac:dyDescent="0.55000000000000004">
      <c r="E223" s="169"/>
      <c r="F223" s="169"/>
      <c r="J223" s="1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167"/>
      <c r="X223" s="167"/>
      <c r="Y223" s="167"/>
      <c r="Z223" s="167"/>
      <c r="AP223" s="104"/>
    </row>
    <row r="224" spans="3:44" x14ac:dyDescent="0.55000000000000004">
      <c r="J224" s="1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167"/>
      <c r="X224" s="167"/>
      <c r="Y224" s="167"/>
      <c r="Z224" s="167"/>
      <c r="AP224" s="104"/>
    </row>
    <row r="225" spans="5:42" x14ac:dyDescent="0.55000000000000004">
      <c r="J225" s="1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167"/>
      <c r="X225" s="167"/>
      <c r="Y225" s="167"/>
      <c r="Z225" s="167"/>
      <c r="AP225" s="104"/>
    </row>
    <row r="226" spans="5:42" x14ac:dyDescent="0.55000000000000004">
      <c r="J226" s="1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167"/>
      <c r="X226" s="167"/>
      <c r="Y226" s="167"/>
      <c r="Z226" s="167"/>
      <c r="AP226" s="104"/>
    </row>
    <row r="227" spans="5:42" x14ac:dyDescent="0.55000000000000004"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167"/>
      <c r="AA227" s="167"/>
      <c r="AB227" s="167"/>
      <c r="AC227" s="167"/>
    </row>
    <row r="228" spans="5:42" x14ac:dyDescent="0.55000000000000004"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167"/>
      <c r="AA228" s="167"/>
      <c r="AB228" s="167"/>
      <c r="AC228" s="167"/>
    </row>
    <row r="229" spans="5:42" x14ac:dyDescent="0.55000000000000004"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167"/>
      <c r="AA229" s="167"/>
      <c r="AB229" s="167"/>
      <c r="AC229" s="167"/>
    </row>
    <row r="230" spans="5:42" x14ac:dyDescent="0.55000000000000004"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167"/>
      <c r="AA230" s="167"/>
      <c r="AB230" s="167"/>
      <c r="AC230" s="167"/>
    </row>
    <row r="231" spans="5:42" x14ac:dyDescent="0.55000000000000004"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167"/>
      <c r="AA231" s="167"/>
      <c r="AB231" s="167"/>
      <c r="AC231" s="167"/>
    </row>
    <row r="232" spans="5:42" x14ac:dyDescent="0.55000000000000004"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167"/>
      <c r="AA232" s="167"/>
      <c r="AB232" s="167"/>
      <c r="AC232" s="167"/>
    </row>
    <row r="233" spans="5:42" x14ac:dyDescent="0.55000000000000004"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167"/>
      <c r="AA233" s="167"/>
      <c r="AB233" s="167"/>
      <c r="AC233" s="167"/>
    </row>
    <row r="234" spans="5:42" x14ac:dyDescent="0.55000000000000004"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167"/>
      <c r="AA234" s="167"/>
      <c r="AB234" s="167"/>
      <c r="AC234" s="167"/>
    </row>
    <row r="235" spans="5:42" x14ac:dyDescent="0.55000000000000004"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167"/>
      <c r="AA235" s="167"/>
      <c r="AB235" s="167"/>
      <c r="AC235" s="167"/>
    </row>
    <row r="236" spans="5:42" x14ac:dyDescent="0.55000000000000004"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167"/>
      <c r="AA236" s="167"/>
      <c r="AB236" s="167"/>
      <c r="AC236" s="167"/>
    </row>
    <row r="237" spans="5:42" x14ac:dyDescent="0.55000000000000004"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167"/>
      <c r="AA237" s="167"/>
      <c r="AB237" s="167"/>
      <c r="AC237" s="167"/>
    </row>
    <row r="238" spans="5:42" x14ac:dyDescent="0.55000000000000004"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167"/>
      <c r="AA238" s="167"/>
      <c r="AB238" s="167"/>
      <c r="AC238" s="167"/>
    </row>
    <row r="239" spans="5:42" x14ac:dyDescent="0.55000000000000004">
      <c r="E239" t="s">
        <v>370</v>
      </c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167"/>
      <c r="AA239" s="167"/>
      <c r="AB239" s="167"/>
      <c r="AC239" s="167"/>
    </row>
    <row r="240" spans="5:42" x14ac:dyDescent="0.55000000000000004"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167"/>
      <c r="AA240" s="167"/>
      <c r="AB240" s="167"/>
      <c r="AC240" s="167"/>
    </row>
    <row r="241" spans="14:29" x14ac:dyDescent="0.55000000000000004"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167"/>
      <c r="AA241" s="167"/>
      <c r="AB241" s="167"/>
      <c r="AC241" s="167"/>
    </row>
    <row r="242" spans="14:29" x14ac:dyDescent="0.55000000000000004"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167"/>
      <c r="AA242" s="167"/>
      <c r="AB242" s="167"/>
      <c r="AC242" s="167"/>
    </row>
    <row r="243" spans="14:29" x14ac:dyDescent="0.55000000000000004"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167"/>
      <c r="AA243" s="167"/>
      <c r="AB243" s="167"/>
      <c r="AC243" s="167"/>
    </row>
    <row r="244" spans="14:29" x14ac:dyDescent="0.55000000000000004"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167"/>
      <c r="AA244" s="167"/>
      <c r="AB244" s="167"/>
      <c r="AC244" s="167"/>
    </row>
    <row r="245" spans="14:29" x14ac:dyDescent="0.55000000000000004"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167"/>
      <c r="AA245" s="167"/>
      <c r="AB245" s="167"/>
      <c r="AC245" s="167"/>
    </row>
    <row r="246" spans="14:29" x14ac:dyDescent="0.55000000000000004"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167"/>
      <c r="AA246" s="167"/>
      <c r="AB246" s="167"/>
      <c r="AC246" s="167"/>
    </row>
    <row r="247" spans="14:29" x14ac:dyDescent="0.55000000000000004"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167"/>
      <c r="AA247" s="167"/>
      <c r="AB247" s="167"/>
      <c r="AC247" s="167"/>
    </row>
    <row r="248" spans="14:29" x14ac:dyDescent="0.55000000000000004"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167"/>
      <c r="AA248" s="167"/>
      <c r="AB248" s="167"/>
      <c r="AC248" s="167"/>
    </row>
    <row r="249" spans="14:29" x14ac:dyDescent="0.55000000000000004"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167"/>
      <c r="AA249" s="167"/>
      <c r="AB249" s="167"/>
      <c r="AC249" s="167"/>
    </row>
    <row r="250" spans="14:29" x14ac:dyDescent="0.55000000000000004"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167"/>
      <c r="AA250" s="167"/>
      <c r="AB250" s="167"/>
      <c r="AC250" s="167"/>
    </row>
    <row r="251" spans="14:29" x14ac:dyDescent="0.55000000000000004"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167"/>
      <c r="AA251" s="167"/>
      <c r="AB251" s="167"/>
      <c r="AC251" s="167"/>
    </row>
    <row r="252" spans="14:29" x14ac:dyDescent="0.55000000000000004"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167"/>
      <c r="AA252" s="167"/>
      <c r="AB252" s="167"/>
      <c r="AC252" s="167"/>
    </row>
    <row r="253" spans="14:29" x14ac:dyDescent="0.55000000000000004"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167"/>
      <c r="AA253" s="167"/>
      <c r="AB253" s="167"/>
      <c r="AC253" s="167"/>
    </row>
    <row r="254" spans="14:29" x14ac:dyDescent="0.55000000000000004"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167"/>
      <c r="AA254" s="167"/>
      <c r="AB254" s="167"/>
      <c r="AC254" s="167"/>
    </row>
    <row r="255" spans="14:29" x14ac:dyDescent="0.55000000000000004"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167"/>
      <c r="AA255" s="167"/>
      <c r="AB255" s="167"/>
      <c r="AC255" s="167"/>
    </row>
    <row r="256" spans="14:29" x14ac:dyDescent="0.55000000000000004"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167"/>
      <c r="AA256" s="167"/>
      <c r="AB256" s="167"/>
      <c r="AC256" s="167"/>
    </row>
    <row r="257" spans="14:29" x14ac:dyDescent="0.55000000000000004"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167"/>
      <c r="AA257" s="167"/>
      <c r="AB257" s="167"/>
      <c r="AC257" s="167"/>
    </row>
    <row r="258" spans="14:29" x14ac:dyDescent="0.55000000000000004"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167"/>
      <c r="AA258" s="167"/>
      <c r="AB258" s="167"/>
      <c r="AC258" s="167"/>
    </row>
    <row r="259" spans="14:29" x14ac:dyDescent="0.55000000000000004"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167"/>
      <c r="AA259" s="167"/>
      <c r="AB259" s="167"/>
      <c r="AC259" s="167"/>
    </row>
    <row r="260" spans="14:29" x14ac:dyDescent="0.55000000000000004"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167"/>
      <c r="AA260" s="167"/>
      <c r="AB260" s="167"/>
      <c r="AC260" s="167"/>
    </row>
    <row r="261" spans="14:29" x14ac:dyDescent="0.55000000000000004"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167"/>
      <c r="AA261" s="167"/>
      <c r="AB261" s="167"/>
      <c r="AC261" s="167"/>
    </row>
    <row r="262" spans="14:29" x14ac:dyDescent="0.55000000000000004"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167"/>
      <c r="AA262" s="167"/>
      <c r="AB262" s="167"/>
      <c r="AC262" s="167"/>
    </row>
    <row r="263" spans="14:29" x14ac:dyDescent="0.55000000000000004"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167"/>
      <c r="AA263" s="167"/>
      <c r="AB263" s="167"/>
      <c r="AC263" s="167"/>
    </row>
    <row r="264" spans="14:29" x14ac:dyDescent="0.55000000000000004"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167"/>
      <c r="AA264" s="167"/>
      <c r="AB264" s="167"/>
      <c r="AC264" s="167"/>
    </row>
    <row r="265" spans="14:29" x14ac:dyDescent="0.55000000000000004"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167"/>
      <c r="AA265" s="167"/>
      <c r="AB265" s="167"/>
      <c r="AC265" s="167"/>
    </row>
    <row r="266" spans="14:29" x14ac:dyDescent="0.55000000000000004"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167"/>
      <c r="AA266" s="167"/>
      <c r="AB266" s="167"/>
      <c r="AC266" s="167"/>
    </row>
    <row r="267" spans="14:29" x14ac:dyDescent="0.55000000000000004"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167"/>
      <c r="AA267" s="167"/>
      <c r="AB267" s="167"/>
      <c r="AC267" s="167"/>
    </row>
    <row r="268" spans="14:29" x14ac:dyDescent="0.55000000000000004"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167"/>
      <c r="AA268" s="167"/>
      <c r="AB268" s="167"/>
      <c r="AC268" s="167"/>
    </row>
    <row r="269" spans="14:29" x14ac:dyDescent="0.55000000000000004"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167"/>
      <c r="AA269" s="167"/>
      <c r="AB269" s="167"/>
      <c r="AC269" s="167"/>
    </row>
    <row r="270" spans="14:29" x14ac:dyDescent="0.55000000000000004"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167"/>
      <c r="AA270" s="167"/>
      <c r="AB270" s="167"/>
      <c r="AC270" s="167"/>
    </row>
    <row r="271" spans="14:29" x14ac:dyDescent="0.55000000000000004"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167"/>
      <c r="AA271" s="167"/>
      <c r="AB271" s="167"/>
      <c r="AC271" s="167"/>
    </row>
    <row r="272" spans="14:29" x14ac:dyDescent="0.55000000000000004"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167"/>
      <c r="AA272" s="167"/>
      <c r="AB272" s="167"/>
      <c r="AC272" s="167"/>
    </row>
    <row r="273" spans="14:29" x14ac:dyDescent="0.55000000000000004"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167"/>
      <c r="AA273" s="167"/>
      <c r="AB273" s="167"/>
      <c r="AC273" s="167"/>
    </row>
    <row r="274" spans="14:29" x14ac:dyDescent="0.55000000000000004"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167"/>
      <c r="AA274" s="167"/>
      <c r="AB274" s="167"/>
      <c r="AC274" s="167"/>
    </row>
    <row r="275" spans="14:29" x14ac:dyDescent="0.55000000000000004"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167"/>
      <c r="AA275" s="167"/>
      <c r="AB275" s="167"/>
      <c r="AC275" s="167"/>
    </row>
    <row r="276" spans="14:29" x14ac:dyDescent="0.55000000000000004"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167"/>
      <c r="AA276" s="167"/>
      <c r="AB276" s="167"/>
      <c r="AC276" s="167"/>
    </row>
    <row r="277" spans="14:29" x14ac:dyDescent="0.55000000000000004">
      <c r="N277" s="203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  <c r="Z277" s="167"/>
      <c r="AA277" s="167"/>
      <c r="AB277" s="167"/>
      <c r="AC277" s="167"/>
    </row>
    <row r="278" spans="14:29" x14ac:dyDescent="0.55000000000000004"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  <c r="Z278" s="167"/>
      <c r="AA278" s="167"/>
      <c r="AB278" s="167"/>
      <c r="AC278" s="167"/>
    </row>
    <row r="279" spans="14:29" x14ac:dyDescent="0.55000000000000004"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167"/>
      <c r="AA279" s="167"/>
      <c r="AB279" s="167"/>
      <c r="AC279" s="167"/>
    </row>
    <row r="280" spans="14:29" x14ac:dyDescent="0.55000000000000004"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167"/>
      <c r="AA280" s="167"/>
      <c r="AB280" s="167"/>
      <c r="AC280" s="167"/>
    </row>
    <row r="281" spans="14:29" x14ac:dyDescent="0.55000000000000004"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  <c r="Z281" s="167"/>
      <c r="AA281" s="167"/>
      <c r="AB281" s="167"/>
      <c r="AC281" s="167"/>
    </row>
    <row r="282" spans="14:29" x14ac:dyDescent="0.55000000000000004"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  <c r="Z282" s="167"/>
      <c r="AA282" s="167"/>
      <c r="AB282" s="167"/>
      <c r="AC282" s="167"/>
    </row>
    <row r="283" spans="14:29" x14ac:dyDescent="0.55000000000000004"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  <c r="Z283" s="167"/>
      <c r="AA283" s="167"/>
      <c r="AB283" s="167"/>
      <c r="AC283" s="167"/>
    </row>
    <row r="284" spans="14:29" x14ac:dyDescent="0.55000000000000004"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167"/>
      <c r="AA284" s="167"/>
      <c r="AB284" s="167"/>
      <c r="AC284" s="167"/>
    </row>
    <row r="285" spans="14:29" x14ac:dyDescent="0.55000000000000004"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  <c r="Z285" s="167"/>
      <c r="AA285" s="167"/>
      <c r="AB285" s="167"/>
      <c r="AC285" s="167"/>
    </row>
    <row r="286" spans="14:29" x14ac:dyDescent="0.55000000000000004"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167"/>
      <c r="AA286" s="167"/>
      <c r="AB286" s="167"/>
      <c r="AC286" s="167"/>
    </row>
    <row r="287" spans="14:29" x14ac:dyDescent="0.55000000000000004"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167"/>
      <c r="AA287" s="167"/>
      <c r="AB287" s="167"/>
      <c r="AC287" s="167"/>
    </row>
    <row r="288" spans="14:29" x14ac:dyDescent="0.55000000000000004"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167"/>
      <c r="AA288" s="167"/>
      <c r="AB288" s="167"/>
      <c r="AC288" s="167"/>
    </row>
    <row r="289" spans="14:29" x14ac:dyDescent="0.55000000000000004"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167"/>
      <c r="AA289" s="167"/>
      <c r="AB289" s="167"/>
      <c r="AC289" s="167"/>
    </row>
    <row r="290" spans="14:29" x14ac:dyDescent="0.55000000000000004"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167"/>
      <c r="AA290" s="167"/>
      <c r="AB290" s="167"/>
      <c r="AC290" s="167"/>
    </row>
    <row r="291" spans="14:29" x14ac:dyDescent="0.55000000000000004"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  <c r="Z291" s="167"/>
      <c r="AA291" s="167"/>
      <c r="AB291" s="167"/>
      <c r="AC291" s="167"/>
    </row>
    <row r="292" spans="14:29" x14ac:dyDescent="0.55000000000000004">
      <c r="N292" s="203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  <c r="Z292" s="167"/>
      <c r="AA292" s="167"/>
      <c r="AB292" s="167"/>
      <c r="AC292" s="167"/>
    </row>
    <row r="293" spans="14:29" x14ac:dyDescent="0.55000000000000004">
      <c r="N293" s="203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  <c r="Z293" s="167"/>
      <c r="AA293" s="167"/>
      <c r="AB293" s="167"/>
      <c r="AC293" s="167"/>
    </row>
    <row r="294" spans="14:29" x14ac:dyDescent="0.55000000000000004"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  <c r="Z294" s="167"/>
      <c r="AA294" s="167"/>
      <c r="AB294" s="167"/>
      <c r="AC294" s="167"/>
    </row>
    <row r="295" spans="14:29" x14ac:dyDescent="0.55000000000000004"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  <c r="Z295" s="167"/>
      <c r="AA295" s="167"/>
      <c r="AB295" s="167"/>
      <c r="AC295" s="167"/>
    </row>
    <row r="296" spans="14:29" x14ac:dyDescent="0.55000000000000004">
      <c r="N296" s="203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  <c r="Z296" s="167"/>
      <c r="AA296" s="167"/>
      <c r="AB296" s="167"/>
      <c r="AC296" s="167"/>
    </row>
    <row r="297" spans="14:29" x14ac:dyDescent="0.55000000000000004"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167"/>
      <c r="AA297" s="167"/>
      <c r="AB297" s="167"/>
      <c r="AC297" s="167"/>
    </row>
    <row r="298" spans="14:29" x14ac:dyDescent="0.55000000000000004"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167"/>
      <c r="AA298" s="167"/>
      <c r="AB298" s="167"/>
      <c r="AC298" s="167"/>
    </row>
    <row r="299" spans="14:29" x14ac:dyDescent="0.55000000000000004"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167"/>
      <c r="AA299" s="167"/>
      <c r="AB299" s="167"/>
      <c r="AC299" s="167"/>
    </row>
    <row r="300" spans="14:29" x14ac:dyDescent="0.55000000000000004"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167"/>
      <c r="AA300" s="167"/>
      <c r="AB300" s="167"/>
      <c r="AC300" s="167"/>
    </row>
    <row r="301" spans="14:29" x14ac:dyDescent="0.55000000000000004"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167"/>
      <c r="AA301" s="167"/>
      <c r="AB301" s="167"/>
      <c r="AC301" s="167"/>
    </row>
    <row r="302" spans="14:29" x14ac:dyDescent="0.55000000000000004"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167"/>
      <c r="AA302" s="167"/>
      <c r="AB302" s="167"/>
      <c r="AC302" s="167"/>
    </row>
    <row r="303" spans="14:29" x14ac:dyDescent="0.55000000000000004"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167"/>
      <c r="AA303" s="167"/>
      <c r="AB303" s="167"/>
      <c r="AC303" s="167"/>
    </row>
    <row r="304" spans="14:29" x14ac:dyDescent="0.55000000000000004"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167"/>
      <c r="AA304" s="167"/>
      <c r="AB304" s="167"/>
      <c r="AC304" s="167"/>
    </row>
    <row r="305" spans="14:29" x14ac:dyDescent="0.55000000000000004"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167"/>
      <c r="AA305" s="167"/>
      <c r="AB305" s="167"/>
      <c r="AC305" s="167"/>
    </row>
    <row r="306" spans="14:29" x14ac:dyDescent="0.55000000000000004"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167"/>
      <c r="AA306" s="167"/>
      <c r="AB306" s="167"/>
      <c r="AC306" s="167"/>
    </row>
    <row r="307" spans="14:29" x14ac:dyDescent="0.55000000000000004"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167"/>
      <c r="AA307" s="167"/>
      <c r="AB307" s="167"/>
      <c r="AC307" s="167"/>
    </row>
    <row r="308" spans="14:29" x14ac:dyDescent="0.55000000000000004"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167"/>
      <c r="AA308" s="167"/>
      <c r="AB308" s="167"/>
      <c r="AC308" s="167"/>
    </row>
    <row r="309" spans="14:29" x14ac:dyDescent="0.55000000000000004"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167"/>
      <c r="AA309" s="167"/>
      <c r="AB309" s="167"/>
      <c r="AC309" s="167"/>
    </row>
    <row r="310" spans="14:29" x14ac:dyDescent="0.55000000000000004">
      <c r="N310" s="203"/>
      <c r="O310" s="203"/>
      <c r="P310" s="203"/>
      <c r="Q310" s="203"/>
      <c r="R310" s="203"/>
      <c r="S310" s="203"/>
      <c r="T310" s="203"/>
      <c r="U310" s="203"/>
      <c r="V310" s="203"/>
      <c r="W310" s="203"/>
      <c r="X310" s="203"/>
      <c r="Y310" s="203"/>
      <c r="Z310" s="167"/>
      <c r="AA310" s="167"/>
      <c r="AB310" s="167"/>
      <c r="AC310" s="167"/>
    </row>
    <row r="311" spans="14:29" x14ac:dyDescent="0.55000000000000004"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167"/>
      <c r="AA311" s="167"/>
      <c r="AB311" s="167"/>
      <c r="AC311" s="167"/>
    </row>
    <row r="312" spans="14:29" x14ac:dyDescent="0.55000000000000004"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167"/>
      <c r="AA312" s="167"/>
      <c r="AB312" s="167"/>
      <c r="AC312" s="167"/>
    </row>
    <row r="313" spans="14:29" x14ac:dyDescent="0.55000000000000004"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167"/>
      <c r="AA313" s="167"/>
      <c r="AB313" s="167"/>
      <c r="AC313" s="167"/>
    </row>
    <row r="314" spans="14:29" x14ac:dyDescent="0.55000000000000004"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167"/>
      <c r="AA314" s="167"/>
      <c r="AB314" s="167"/>
      <c r="AC314" s="167"/>
    </row>
    <row r="315" spans="14:29" x14ac:dyDescent="0.55000000000000004"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167"/>
      <c r="AA315" s="167"/>
      <c r="AB315" s="167"/>
      <c r="AC315" s="167"/>
    </row>
    <row r="316" spans="14:29" x14ac:dyDescent="0.55000000000000004"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167"/>
      <c r="AA316" s="167"/>
      <c r="AB316" s="167"/>
      <c r="AC316" s="167"/>
    </row>
    <row r="317" spans="14:29" x14ac:dyDescent="0.55000000000000004"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167"/>
      <c r="AA317" s="167"/>
      <c r="AB317" s="167"/>
      <c r="AC317" s="167"/>
    </row>
    <row r="318" spans="14:29" x14ac:dyDescent="0.55000000000000004"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167"/>
      <c r="AA318" s="167"/>
      <c r="AB318" s="167"/>
      <c r="AC318" s="167"/>
    </row>
    <row r="319" spans="14:29" x14ac:dyDescent="0.55000000000000004"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167"/>
      <c r="AA319" s="167"/>
      <c r="AB319" s="167"/>
      <c r="AC319" s="167"/>
    </row>
    <row r="320" spans="14:29" x14ac:dyDescent="0.55000000000000004"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  <c r="Z320" s="167"/>
      <c r="AA320" s="167"/>
      <c r="AB320" s="167"/>
      <c r="AC320" s="167"/>
    </row>
    <row r="321" spans="14:29" x14ac:dyDescent="0.55000000000000004"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  <c r="Z321" s="167"/>
      <c r="AA321" s="167"/>
      <c r="AB321" s="167"/>
      <c r="AC321" s="167"/>
    </row>
    <row r="322" spans="14:29" x14ac:dyDescent="0.55000000000000004"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  <c r="Z322" s="167"/>
      <c r="AA322" s="167"/>
      <c r="AB322" s="167"/>
      <c r="AC322" s="167"/>
    </row>
    <row r="323" spans="14:29" x14ac:dyDescent="0.55000000000000004"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167"/>
      <c r="AA323" s="167"/>
      <c r="AB323" s="167"/>
      <c r="AC323" s="167"/>
    </row>
    <row r="324" spans="14:29" x14ac:dyDescent="0.55000000000000004"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167"/>
      <c r="AA324" s="167"/>
      <c r="AB324" s="167"/>
      <c r="AC324" s="167"/>
    </row>
    <row r="325" spans="14:29" x14ac:dyDescent="0.55000000000000004">
      <c r="N325" s="203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  <c r="Z325" s="167"/>
      <c r="AA325" s="167"/>
      <c r="AB325" s="167"/>
      <c r="AC325" s="167"/>
    </row>
    <row r="326" spans="14:29" x14ac:dyDescent="0.55000000000000004"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167"/>
      <c r="AA326" s="167"/>
      <c r="AB326" s="167"/>
      <c r="AC326" s="167"/>
    </row>
    <row r="327" spans="14:29" x14ac:dyDescent="0.55000000000000004"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167"/>
      <c r="AA327" s="167"/>
      <c r="AB327" s="167"/>
      <c r="AC327" s="167"/>
    </row>
    <row r="328" spans="14:29" x14ac:dyDescent="0.55000000000000004"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167"/>
      <c r="AA328" s="167"/>
      <c r="AB328" s="167"/>
      <c r="AC328" s="167"/>
    </row>
    <row r="329" spans="14:29" x14ac:dyDescent="0.55000000000000004"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167"/>
      <c r="AA329" s="167"/>
      <c r="AB329" s="167"/>
      <c r="AC329" s="167"/>
    </row>
    <row r="330" spans="14:29" x14ac:dyDescent="0.55000000000000004"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167"/>
      <c r="AA330" s="167"/>
      <c r="AB330" s="167"/>
      <c r="AC330" s="167"/>
    </row>
    <row r="331" spans="14:29" x14ac:dyDescent="0.55000000000000004"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167"/>
      <c r="AA331" s="167"/>
      <c r="AB331" s="167"/>
      <c r="AC331" s="167"/>
    </row>
    <row r="332" spans="14:29" x14ac:dyDescent="0.55000000000000004"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167"/>
      <c r="AA332" s="167"/>
      <c r="AB332" s="167"/>
      <c r="AC332" s="167"/>
    </row>
    <row r="333" spans="14:29" x14ac:dyDescent="0.55000000000000004"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167"/>
      <c r="AA333" s="167"/>
      <c r="AB333" s="167"/>
      <c r="AC333" s="167"/>
    </row>
    <row r="334" spans="14:29" x14ac:dyDescent="0.55000000000000004"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167"/>
      <c r="AA334" s="167"/>
      <c r="AB334" s="167"/>
      <c r="AC334" s="167"/>
    </row>
    <row r="335" spans="14:29" x14ac:dyDescent="0.55000000000000004"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167"/>
      <c r="AA335" s="167"/>
      <c r="AB335" s="167"/>
      <c r="AC335" s="167"/>
    </row>
    <row r="336" spans="14:29" x14ac:dyDescent="0.55000000000000004"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167"/>
      <c r="AA336" s="167"/>
      <c r="AB336" s="167"/>
      <c r="AC336" s="167"/>
    </row>
    <row r="337" spans="14:29" x14ac:dyDescent="0.55000000000000004"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167"/>
      <c r="AA337" s="167"/>
      <c r="AB337" s="167"/>
      <c r="AC337" s="167"/>
    </row>
    <row r="338" spans="14:29" x14ac:dyDescent="0.55000000000000004"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167"/>
      <c r="AA338" s="167"/>
      <c r="AB338" s="167"/>
      <c r="AC338" s="167"/>
    </row>
    <row r="339" spans="14:29" x14ac:dyDescent="0.55000000000000004"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167"/>
      <c r="AA339" s="167"/>
      <c r="AB339" s="167"/>
      <c r="AC339" s="167"/>
    </row>
    <row r="340" spans="14:29" x14ac:dyDescent="0.55000000000000004"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167"/>
      <c r="AA340" s="167"/>
      <c r="AB340" s="167"/>
      <c r="AC340" s="167"/>
    </row>
    <row r="341" spans="14:29" x14ac:dyDescent="0.55000000000000004"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167"/>
      <c r="AA341" s="167"/>
      <c r="AB341" s="167"/>
      <c r="AC341" s="167"/>
    </row>
    <row r="342" spans="14:29" x14ac:dyDescent="0.55000000000000004"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167"/>
      <c r="AA342" s="167"/>
      <c r="AB342" s="167"/>
      <c r="AC342" s="167"/>
    </row>
    <row r="343" spans="14:29" x14ac:dyDescent="0.55000000000000004"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167"/>
      <c r="AA343" s="167"/>
      <c r="AB343" s="167"/>
      <c r="AC343" s="167"/>
    </row>
    <row r="344" spans="14:29" x14ac:dyDescent="0.55000000000000004"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167"/>
      <c r="AA344" s="167"/>
      <c r="AB344" s="167"/>
      <c r="AC344" s="167"/>
    </row>
    <row r="345" spans="14:29" x14ac:dyDescent="0.55000000000000004"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167"/>
      <c r="AA345" s="167"/>
      <c r="AB345" s="167"/>
      <c r="AC345" s="167"/>
    </row>
    <row r="346" spans="14:29" x14ac:dyDescent="0.55000000000000004">
      <c r="N346" s="203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  <c r="Z346" s="167"/>
      <c r="AA346" s="167"/>
      <c r="AB346" s="167"/>
      <c r="AC346" s="167"/>
    </row>
    <row r="347" spans="14:29" x14ac:dyDescent="0.55000000000000004"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167"/>
      <c r="AA347" s="167"/>
      <c r="AB347" s="167"/>
      <c r="AC347" s="167"/>
    </row>
    <row r="348" spans="14:29" x14ac:dyDescent="0.55000000000000004">
      <c r="N348" s="203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167"/>
      <c r="AA348" s="167"/>
      <c r="AB348" s="167"/>
      <c r="AC348" s="167"/>
    </row>
    <row r="349" spans="14:29" x14ac:dyDescent="0.55000000000000004"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167"/>
      <c r="AA349" s="167"/>
      <c r="AB349" s="167"/>
      <c r="AC349" s="167"/>
    </row>
    <row r="350" spans="14:29" x14ac:dyDescent="0.55000000000000004">
      <c r="N350" s="203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167"/>
      <c r="AA350" s="167"/>
      <c r="AB350" s="167"/>
      <c r="AC350" s="167"/>
    </row>
    <row r="351" spans="14:29" x14ac:dyDescent="0.55000000000000004"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167"/>
      <c r="AA351" s="167"/>
      <c r="AB351" s="167"/>
      <c r="AC351" s="167"/>
    </row>
    <row r="352" spans="14:29" x14ac:dyDescent="0.55000000000000004">
      <c r="N352" s="203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167"/>
      <c r="AA352" s="167"/>
      <c r="AB352" s="167"/>
      <c r="AC352" s="167"/>
    </row>
    <row r="353" spans="14:29" x14ac:dyDescent="0.55000000000000004">
      <c r="N353" s="203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  <c r="Z353" s="167"/>
      <c r="AA353" s="167"/>
      <c r="AB353" s="167"/>
      <c r="AC353" s="167"/>
    </row>
    <row r="354" spans="14:29" x14ac:dyDescent="0.55000000000000004">
      <c r="N354" s="203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167"/>
      <c r="AA354" s="167"/>
      <c r="AB354" s="167"/>
      <c r="AC354" s="167"/>
    </row>
    <row r="355" spans="14:29" x14ac:dyDescent="0.55000000000000004">
      <c r="N355" s="203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167"/>
      <c r="AA355" s="167"/>
      <c r="AB355" s="167"/>
      <c r="AC355" s="167"/>
    </row>
    <row r="356" spans="14:29" x14ac:dyDescent="0.55000000000000004">
      <c r="N356" s="203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167"/>
      <c r="AA356" s="167"/>
      <c r="AB356" s="167"/>
      <c r="AC356" s="167"/>
    </row>
    <row r="357" spans="14:29" x14ac:dyDescent="0.55000000000000004"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167"/>
      <c r="AA357" s="167"/>
      <c r="AB357" s="167"/>
      <c r="AC357" s="167"/>
    </row>
    <row r="358" spans="14:29" x14ac:dyDescent="0.55000000000000004"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167"/>
      <c r="AA358" s="167"/>
      <c r="AB358" s="167"/>
      <c r="AC358" s="167"/>
    </row>
    <row r="359" spans="14:29" x14ac:dyDescent="0.55000000000000004"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167"/>
      <c r="AA359" s="167"/>
      <c r="AB359" s="167"/>
      <c r="AC359" s="167"/>
    </row>
    <row r="360" spans="14:29" x14ac:dyDescent="0.55000000000000004"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167"/>
      <c r="AA360" s="167"/>
      <c r="AB360" s="167"/>
      <c r="AC360" s="167"/>
    </row>
    <row r="361" spans="14:29" x14ac:dyDescent="0.55000000000000004"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167"/>
      <c r="AA361" s="167"/>
      <c r="AB361" s="167"/>
      <c r="AC361" s="167"/>
    </row>
    <row r="362" spans="14:29" x14ac:dyDescent="0.55000000000000004">
      <c r="N362" s="203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  <c r="Z362" s="167"/>
      <c r="AA362" s="167"/>
      <c r="AB362" s="167"/>
      <c r="AC362" s="167"/>
    </row>
    <row r="363" spans="14:29" x14ac:dyDescent="0.55000000000000004">
      <c r="N363" s="203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  <c r="Z363" s="167"/>
      <c r="AA363" s="167"/>
      <c r="AB363" s="167"/>
      <c r="AC363" s="167"/>
    </row>
    <row r="364" spans="14:29" x14ac:dyDescent="0.55000000000000004">
      <c r="N364" s="203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  <c r="Z364" s="167"/>
      <c r="AA364" s="167"/>
      <c r="AB364" s="167"/>
      <c r="AC364" s="167"/>
    </row>
    <row r="365" spans="14:29" x14ac:dyDescent="0.55000000000000004">
      <c r="N365" s="203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  <c r="Z365" s="167"/>
      <c r="AA365" s="167"/>
      <c r="AB365" s="167"/>
      <c r="AC365" s="167"/>
    </row>
    <row r="366" spans="14:29" x14ac:dyDescent="0.55000000000000004"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167"/>
      <c r="AA366" s="167"/>
      <c r="AB366" s="167"/>
      <c r="AC366" s="167"/>
    </row>
    <row r="367" spans="14:29" x14ac:dyDescent="0.55000000000000004"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167"/>
      <c r="AA367" s="167"/>
      <c r="AB367" s="167"/>
      <c r="AC367" s="167"/>
    </row>
    <row r="368" spans="14:29" x14ac:dyDescent="0.55000000000000004"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167"/>
      <c r="AA368" s="167"/>
      <c r="AB368" s="167"/>
      <c r="AC368" s="167"/>
    </row>
    <row r="369" spans="14:29" x14ac:dyDescent="0.55000000000000004"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167"/>
      <c r="AA369" s="167"/>
      <c r="AB369" s="167"/>
      <c r="AC369" s="167"/>
    </row>
    <row r="370" spans="14:29" x14ac:dyDescent="0.55000000000000004"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167"/>
      <c r="AA370" s="167"/>
      <c r="AB370" s="167"/>
      <c r="AC370" s="167"/>
    </row>
    <row r="371" spans="14:29" x14ac:dyDescent="0.55000000000000004"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167"/>
      <c r="AA371" s="167"/>
      <c r="AB371" s="167"/>
      <c r="AC371" s="167"/>
    </row>
    <row r="372" spans="14:29" x14ac:dyDescent="0.55000000000000004"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167"/>
      <c r="AA372" s="167"/>
      <c r="AB372" s="167"/>
      <c r="AC372" s="167"/>
    </row>
    <row r="373" spans="14:29" x14ac:dyDescent="0.55000000000000004"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167"/>
      <c r="AA373" s="167"/>
      <c r="AB373" s="167"/>
      <c r="AC373" s="167"/>
    </row>
    <row r="374" spans="14:29" x14ac:dyDescent="0.55000000000000004"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167"/>
      <c r="AA374" s="167"/>
      <c r="AB374" s="167"/>
      <c r="AC374" s="167"/>
    </row>
    <row r="375" spans="14:29" x14ac:dyDescent="0.55000000000000004"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167"/>
      <c r="AA375" s="167"/>
      <c r="AB375" s="167"/>
      <c r="AC375" s="167"/>
    </row>
    <row r="376" spans="14:29" x14ac:dyDescent="0.55000000000000004"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167"/>
      <c r="AA376" s="167"/>
      <c r="AB376" s="167"/>
      <c r="AC376" s="167"/>
    </row>
    <row r="377" spans="14:29" x14ac:dyDescent="0.55000000000000004"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167"/>
      <c r="AA377" s="167"/>
      <c r="AB377" s="167"/>
      <c r="AC377" s="167"/>
    </row>
    <row r="378" spans="14:29" x14ac:dyDescent="0.55000000000000004"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  <c r="Z378" s="167"/>
      <c r="AA378" s="167"/>
      <c r="AB378" s="167"/>
      <c r="AC378" s="167"/>
    </row>
    <row r="379" spans="14:29" x14ac:dyDescent="0.55000000000000004"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  <c r="Z379" s="167"/>
      <c r="AA379" s="167"/>
      <c r="AB379" s="167"/>
      <c r="AC379" s="167"/>
    </row>
    <row r="380" spans="14:29" x14ac:dyDescent="0.55000000000000004"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  <c r="Z380" s="167"/>
      <c r="AA380" s="167"/>
      <c r="AB380" s="167"/>
      <c r="AC380" s="167"/>
    </row>
    <row r="381" spans="14:29" x14ac:dyDescent="0.55000000000000004"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  <c r="Z381" s="167"/>
      <c r="AA381" s="167"/>
      <c r="AB381" s="167"/>
      <c r="AC381" s="167"/>
    </row>
    <row r="382" spans="14:29" x14ac:dyDescent="0.55000000000000004"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  <c r="Z382" s="167"/>
      <c r="AA382" s="167"/>
      <c r="AB382" s="167"/>
      <c r="AC382" s="167"/>
    </row>
    <row r="383" spans="14:29" x14ac:dyDescent="0.55000000000000004"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  <c r="Z383" s="167"/>
      <c r="AA383" s="167"/>
      <c r="AB383" s="167"/>
      <c r="AC383" s="167"/>
    </row>
    <row r="384" spans="14:29" x14ac:dyDescent="0.55000000000000004"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167"/>
      <c r="AA384" s="167"/>
      <c r="AB384" s="167"/>
      <c r="AC384" s="167"/>
    </row>
    <row r="385" spans="14:29" x14ac:dyDescent="0.55000000000000004"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167"/>
      <c r="AA385" s="167"/>
      <c r="AB385" s="167"/>
      <c r="AC385" s="167"/>
    </row>
    <row r="386" spans="14:29" x14ac:dyDescent="0.55000000000000004"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167"/>
      <c r="AA386" s="167"/>
      <c r="AB386" s="167"/>
      <c r="AC386" s="167"/>
    </row>
    <row r="387" spans="14:29" x14ac:dyDescent="0.55000000000000004"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167"/>
      <c r="AA387" s="167"/>
      <c r="AB387" s="167"/>
      <c r="AC387" s="167"/>
    </row>
    <row r="388" spans="14:29" x14ac:dyDescent="0.55000000000000004"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167"/>
      <c r="AA388" s="167"/>
      <c r="AB388" s="167"/>
      <c r="AC388" s="167"/>
    </row>
    <row r="389" spans="14:29" x14ac:dyDescent="0.55000000000000004"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167"/>
      <c r="AA389" s="167"/>
      <c r="AB389" s="167"/>
      <c r="AC389" s="167"/>
    </row>
    <row r="390" spans="14:29" x14ac:dyDescent="0.55000000000000004"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167"/>
      <c r="AA390" s="167"/>
      <c r="AB390" s="167"/>
      <c r="AC390" s="167"/>
    </row>
    <row r="391" spans="14:29" x14ac:dyDescent="0.55000000000000004">
      <c r="N391" s="203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167"/>
      <c r="AA391" s="167"/>
      <c r="AB391" s="167"/>
      <c r="AC391" s="167"/>
    </row>
    <row r="392" spans="14:29" x14ac:dyDescent="0.55000000000000004">
      <c r="N392" s="203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  <c r="Z392" s="167"/>
      <c r="AA392" s="167"/>
      <c r="AB392" s="167"/>
      <c r="AC392" s="167"/>
    </row>
    <row r="393" spans="14:29" x14ac:dyDescent="0.55000000000000004">
      <c r="N393" s="203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  <c r="Z393" s="167"/>
      <c r="AA393" s="167"/>
      <c r="AB393" s="167"/>
      <c r="AC393" s="167"/>
    </row>
    <row r="394" spans="14:29" x14ac:dyDescent="0.55000000000000004">
      <c r="N394" s="203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  <c r="Z394" s="167"/>
      <c r="AA394" s="167"/>
      <c r="AB394" s="167"/>
      <c r="AC394" s="167"/>
    </row>
    <row r="395" spans="14:29" x14ac:dyDescent="0.55000000000000004">
      <c r="N395" s="203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  <c r="Z395" s="167"/>
      <c r="AA395" s="167"/>
      <c r="AB395" s="167"/>
      <c r="AC395" s="167"/>
    </row>
    <row r="396" spans="14:29" x14ac:dyDescent="0.55000000000000004">
      <c r="N396" s="203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  <c r="Z396" s="167"/>
      <c r="AA396" s="167"/>
      <c r="AB396" s="167"/>
      <c r="AC396" s="167"/>
    </row>
    <row r="397" spans="14:29" x14ac:dyDescent="0.55000000000000004">
      <c r="N397" s="203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  <c r="Z397" s="167"/>
      <c r="AA397" s="167"/>
      <c r="AB397" s="167"/>
      <c r="AC397" s="167"/>
    </row>
    <row r="398" spans="14:29" x14ac:dyDescent="0.55000000000000004"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167"/>
      <c r="AA398" s="167"/>
      <c r="AB398" s="167"/>
      <c r="AC398" s="167"/>
    </row>
    <row r="399" spans="14:29" x14ac:dyDescent="0.55000000000000004">
      <c r="N399" s="203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  <c r="Z399" s="167"/>
      <c r="AA399" s="167"/>
      <c r="AB399" s="167"/>
      <c r="AC399" s="167"/>
    </row>
    <row r="400" spans="14:29" x14ac:dyDescent="0.55000000000000004"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  <c r="Z400" s="167"/>
      <c r="AA400" s="167"/>
      <c r="AB400" s="167"/>
      <c r="AC400" s="167"/>
    </row>
    <row r="401" spans="14:29" x14ac:dyDescent="0.55000000000000004"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167"/>
      <c r="AA401" s="167"/>
      <c r="AB401" s="167"/>
      <c r="AC401" s="167"/>
    </row>
    <row r="402" spans="14:29" x14ac:dyDescent="0.55000000000000004"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  <c r="Z402" s="167"/>
      <c r="AA402" s="167"/>
      <c r="AB402" s="167"/>
      <c r="AC402" s="167"/>
    </row>
    <row r="403" spans="14:29" x14ac:dyDescent="0.55000000000000004">
      <c r="N403" s="203"/>
      <c r="O403" s="203"/>
      <c r="P403" s="203"/>
      <c r="Q403" s="203"/>
      <c r="R403" s="203"/>
      <c r="S403" s="203"/>
      <c r="T403" s="203"/>
      <c r="U403" s="203"/>
      <c r="V403" s="203"/>
      <c r="W403" s="203"/>
      <c r="X403" s="203"/>
      <c r="Y403" s="203"/>
      <c r="Z403" s="167"/>
      <c r="AA403" s="167"/>
      <c r="AB403" s="167"/>
      <c r="AC403" s="167"/>
    </row>
    <row r="404" spans="14:29" x14ac:dyDescent="0.55000000000000004">
      <c r="N404" s="203"/>
      <c r="O404" s="203"/>
      <c r="P404" s="203"/>
      <c r="Q404" s="203"/>
      <c r="R404" s="203"/>
      <c r="S404" s="203"/>
      <c r="T404" s="203"/>
      <c r="U404" s="203"/>
      <c r="V404" s="203"/>
      <c r="W404" s="203"/>
      <c r="X404" s="203"/>
      <c r="Y404" s="203"/>
      <c r="Z404" s="167"/>
      <c r="AA404" s="167"/>
      <c r="AB404" s="167"/>
      <c r="AC404" s="167"/>
    </row>
    <row r="405" spans="14:29" x14ac:dyDescent="0.55000000000000004">
      <c r="N405" s="203"/>
      <c r="O405" s="203"/>
      <c r="P405" s="203"/>
      <c r="Q405" s="203"/>
      <c r="R405" s="203"/>
      <c r="S405" s="203"/>
      <c r="T405" s="203"/>
      <c r="U405" s="203"/>
      <c r="V405" s="203"/>
      <c r="W405" s="203"/>
      <c r="X405" s="203"/>
      <c r="Y405" s="203"/>
      <c r="Z405" s="167"/>
      <c r="AA405" s="167"/>
      <c r="AB405" s="167"/>
      <c r="AC405" s="167"/>
    </row>
    <row r="406" spans="14:29" x14ac:dyDescent="0.55000000000000004">
      <c r="N406" s="203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  <c r="Z406" s="167"/>
      <c r="AA406" s="167"/>
      <c r="AB406" s="167"/>
      <c r="AC406" s="167"/>
    </row>
    <row r="407" spans="14:29" x14ac:dyDescent="0.55000000000000004">
      <c r="N407" s="203"/>
      <c r="O407" s="203"/>
      <c r="P407" s="203"/>
      <c r="Q407" s="203"/>
      <c r="R407" s="203"/>
      <c r="S407" s="203"/>
      <c r="T407" s="203"/>
      <c r="U407" s="203"/>
      <c r="V407" s="203"/>
      <c r="W407" s="203"/>
      <c r="X407" s="203"/>
      <c r="Y407" s="203"/>
      <c r="Z407" s="167"/>
      <c r="AA407" s="167"/>
      <c r="AB407" s="167"/>
      <c r="AC407" s="167"/>
    </row>
    <row r="408" spans="14:29" x14ac:dyDescent="0.55000000000000004">
      <c r="N408" s="203"/>
      <c r="O408" s="203"/>
      <c r="P408" s="203"/>
      <c r="Q408" s="203"/>
      <c r="R408" s="203"/>
      <c r="S408" s="203"/>
      <c r="T408" s="203"/>
      <c r="U408" s="203"/>
      <c r="V408" s="203"/>
      <c r="W408" s="203"/>
      <c r="X408" s="203"/>
      <c r="Y408" s="203"/>
      <c r="Z408" s="167"/>
      <c r="AA408" s="167"/>
      <c r="AB408" s="167"/>
      <c r="AC408" s="167"/>
    </row>
    <row r="409" spans="14:29" x14ac:dyDescent="0.55000000000000004">
      <c r="N409" s="203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  <c r="Z409" s="167"/>
      <c r="AA409" s="167"/>
      <c r="AB409" s="167"/>
      <c r="AC409" s="167"/>
    </row>
    <row r="410" spans="14:29" x14ac:dyDescent="0.55000000000000004">
      <c r="N410" s="203"/>
      <c r="O410" s="203"/>
      <c r="P410" s="203"/>
      <c r="Q410" s="203"/>
      <c r="R410" s="203"/>
      <c r="S410" s="203"/>
      <c r="T410" s="203"/>
      <c r="U410" s="203"/>
      <c r="V410" s="203"/>
      <c r="W410" s="203"/>
      <c r="X410" s="203"/>
      <c r="Y410" s="203"/>
      <c r="Z410" s="167"/>
      <c r="AA410" s="167"/>
      <c r="AB410" s="167"/>
      <c r="AC410" s="167"/>
    </row>
    <row r="411" spans="14:29" x14ac:dyDescent="0.55000000000000004">
      <c r="N411" s="203"/>
      <c r="O411" s="203"/>
      <c r="P411" s="203"/>
      <c r="Q411" s="203"/>
      <c r="R411" s="203"/>
      <c r="S411" s="203"/>
      <c r="T411" s="203"/>
      <c r="U411" s="203"/>
      <c r="V411" s="203"/>
      <c r="W411" s="203"/>
      <c r="X411" s="203"/>
      <c r="Y411" s="203"/>
      <c r="Z411" s="167"/>
      <c r="AA411" s="167"/>
      <c r="AB411" s="167"/>
      <c r="AC411" s="167"/>
    </row>
    <row r="412" spans="14:29" x14ac:dyDescent="0.55000000000000004">
      <c r="N412" s="203"/>
      <c r="O412" s="203"/>
      <c r="P412" s="203"/>
      <c r="Q412" s="203"/>
      <c r="R412" s="203"/>
      <c r="S412" s="203"/>
      <c r="T412" s="203"/>
      <c r="U412" s="203"/>
      <c r="V412" s="203"/>
      <c r="W412" s="203"/>
      <c r="X412" s="203"/>
      <c r="Y412" s="203"/>
      <c r="Z412" s="167"/>
      <c r="AA412" s="167"/>
      <c r="AB412" s="167"/>
      <c r="AC412" s="167"/>
    </row>
    <row r="413" spans="14:29" x14ac:dyDescent="0.55000000000000004">
      <c r="N413" s="203"/>
      <c r="O413" s="203"/>
      <c r="P413" s="203"/>
      <c r="Q413" s="203"/>
      <c r="R413" s="203"/>
      <c r="S413" s="203"/>
      <c r="T413" s="203"/>
      <c r="U413" s="203"/>
      <c r="V413" s="203"/>
      <c r="W413" s="203"/>
      <c r="X413" s="203"/>
      <c r="Y413" s="203"/>
      <c r="Z413" s="167"/>
      <c r="AA413" s="167"/>
      <c r="AB413" s="167"/>
      <c r="AC413" s="167"/>
    </row>
    <row r="414" spans="14:29" x14ac:dyDescent="0.55000000000000004">
      <c r="N414" s="203"/>
      <c r="O414" s="203"/>
      <c r="P414" s="203"/>
      <c r="Q414" s="203"/>
      <c r="R414" s="203"/>
      <c r="S414" s="203"/>
      <c r="T414" s="203"/>
      <c r="U414" s="203"/>
      <c r="V414" s="203"/>
      <c r="W414" s="203"/>
      <c r="X414" s="203"/>
      <c r="Y414" s="203"/>
      <c r="Z414" s="167"/>
      <c r="AA414" s="167"/>
      <c r="AB414" s="167"/>
      <c r="AC414" s="167"/>
    </row>
    <row r="415" spans="14:29" x14ac:dyDescent="0.55000000000000004">
      <c r="N415" s="203"/>
      <c r="O415" s="203"/>
      <c r="P415" s="203"/>
      <c r="Q415" s="203"/>
      <c r="R415" s="203"/>
      <c r="S415" s="203"/>
      <c r="T415" s="203"/>
      <c r="U415" s="203"/>
      <c r="V415" s="203"/>
      <c r="W415" s="203"/>
      <c r="X415" s="203"/>
      <c r="Y415" s="203"/>
      <c r="Z415" s="167"/>
      <c r="AA415" s="167"/>
      <c r="AB415" s="167"/>
      <c r="AC415" s="167"/>
    </row>
    <row r="416" spans="14:29" x14ac:dyDescent="0.55000000000000004">
      <c r="N416" s="203"/>
      <c r="O416" s="203"/>
      <c r="P416" s="203"/>
      <c r="Q416" s="203"/>
      <c r="R416" s="203"/>
      <c r="S416" s="203"/>
      <c r="T416" s="203"/>
      <c r="U416" s="203"/>
      <c r="V416" s="203"/>
      <c r="W416" s="203"/>
      <c r="X416" s="203"/>
      <c r="Y416" s="203"/>
      <c r="Z416" s="167"/>
      <c r="AA416" s="167"/>
      <c r="AB416" s="167"/>
      <c r="AC416" s="167"/>
    </row>
    <row r="417" spans="14:29" x14ac:dyDescent="0.55000000000000004">
      <c r="N417" s="203"/>
      <c r="O417" s="203"/>
      <c r="P417" s="203"/>
      <c r="Q417" s="203"/>
      <c r="R417" s="203"/>
      <c r="S417" s="203"/>
      <c r="T417" s="203"/>
      <c r="U417" s="203"/>
      <c r="V417" s="203"/>
      <c r="W417" s="203"/>
      <c r="X417" s="203"/>
      <c r="Y417" s="203"/>
      <c r="Z417" s="167"/>
      <c r="AA417" s="167"/>
      <c r="AB417" s="167"/>
      <c r="AC417" s="167"/>
    </row>
    <row r="418" spans="14:29" x14ac:dyDescent="0.55000000000000004">
      <c r="N418" s="203"/>
      <c r="O418" s="203"/>
      <c r="P418" s="203"/>
      <c r="Q418" s="203"/>
      <c r="R418" s="203"/>
      <c r="S418" s="203"/>
      <c r="T418" s="203"/>
      <c r="U418" s="203"/>
      <c r="V418" s="203"/>
      <c r="W418" s="203"/>
      <c r="X418" s="203"/>
      <c r="Y418" s="203"/>
      <c r="Z418" s="167"/>
      <c r="AA418" s="167"/>
      <c r="AB418" s="167"/>
      <c r="AC418" s="167"/>
    </row>
    <row r="419" spans="14:29" x14ac:dyDescent="0.55000000000000004">
      <c r="N419" s="203"/>
      <c r="O419" s="203"/>
      <c r="P419" s="203"/>
      <c r="Q419" s="203"/>
      <c r="R419" s="203"/>
      <c r="S419" s="203"/>
      <c r="T419" s="203"/>
      <c r="U419" s="203"/>
      <c r="V419" s="203"/>
      <c r="W419" s="203"/>
      <c r="X419" s="203"/>
      <c r="Y419" s="203"/>
      <c r="Z419" s="167"/>
      <c r="AA419" s="167"/>
      <c r="AB419" s="167"/>
      <c r="AC419" s="167"/>
    </row>
    <row r="420" spans="14:29" x14ac:dyDescent="0.55000000000000004">
      <c r="N420" s="203"/>
      <c r="O420" s="203"/>
      <c r="P420" s="203"/>
      <c r="Q420" s="203"/>
      <c r="R420" s="203"/>
      <c r="S420" s="203"/>
      <c r="T420" s="203"/>
      <c r="U420" s="203"/>
      <c r="V420" s="203"/>
      <c r="W420" s="203"/>
      <c r="X420" s="203"/>
      <c r="Y420" s="203"/>
      <c r="Z420" s="167"/>
      <c r="AA420" s="167"/>
      <c r="AB420" s="167"/>
      <c r="AC420" s="167"/>
    </row>
    <row r="421" spans="14:29" x14ac:dyDescent="0.55000000000000004">
      <c r="N421" s="203"/>
      <c r="O421" s="203"/>
      <c r="P421" s="203"/>
      <c r="Q421" s="203"/>
      <c r="R421" s="203"/>
      <c r="S421" s="203"/>
      <c r="T421" s="203"/>
      <c r="U421" s="203"/>
      <c r="V421" s="203"/>
      <c r="W421" s="203"/>
      <c r="X421" s="203"/>
      <c r="Y421" s="203"/>
      <c r="Z421" s="167"/>
      <c r="AA421" s="167"/>
      <c r="AB421" s="167"/>
      <c r="AC421" s="167"/>
    </row>
    <row r="422" spans="14:29" x14ac:dyDescent="0.55000000000000004">
      <c r="N422" s="203"/>
      <c r="O422" s="203"/>
      <c r="P422" s="203"/>
      <c r="Q422" s="203"/>
      <c r="R422" s="203"/>
      <c r="S422" s="203"/>
      <c r="T422" s="203"/>
      <c r="U422" s="203"/>
      <c r="V422" s="203"/>
      <c r="W422" s="203"/>
      <c r="X422" s="203"/>
      <c r="Y422" s="203"/>
      <c r="Z422" s="167"/>
      <c r="AA422" s="167"/>
      <c r="AB422" s="167"/>
      <c r="AC422" s="167"/>
    </row>
    <row r="423" spans="14:29" x14ac:dyDescent="0.55000000000000004">
      <c r="N423" s="203"/>
      <c r="O423" s="203"/>
      <c r="P423" s="203"/>
      <c r="Q423" s="203"/>
      <c r="R423" s="203"/>
      <c r="S423" s="203"/>
      <c r="T423" s="203"/>
      <c r="U423" s="203"/>
      <c r="V423" s="203"/>
      <c r="W423" s="203"/>
      <c r="X423" s="203"/>
      <c r="Y423" s="203"/>
      <c r="Z423" s="167"/>
      <c r="AA423" s="167"/>
      <c r="AB423" s="167"/>
      <c r="AC423" s="167"/>
    </row>
    <row r="424" spans="14:29" x14ac:dyDescent="0.55000000000000004">
      <c r="N424" s="203"/>
      <c r="O424" s="203"/>
      <c r="P424" s="203"/>
      <c r="Q424" s="203"/>
      <c r="R424" s="203"/>
      <c r="S424" s="203"/>
      <c r="T424" s="203"/>
      <c r="U424" s="203"/>
      <c r="V424" s="203"/>
      <c r="W424" s="203"/>
      <c r="X424" s="203"/>
      <c r="Y424" s="203"/>
      <c r="Z424" s="167"/>
      <c r="AA424" s="167"/>
      <c r="AB424" s="167"/>
      <c r="AC424" s="167"/>
    </row>
    <row r="425" spans="14:29" x14ac:dyDescent="0.55000000000000004">
      <c r="N425" s="203"/>
      <c r="O425" s="203"/>
      <c r="P425" s="203"/>
      <c r="Q425" s="203"/>
      <c r="R425" s="203"/>
      <c r="S425" s="203"/>
      <c r="T425" s="203"/>
      <c r="U425" s="203"/>
      <c r="V425" s="203"/>
      <c r="W425" s="203"/>
      <c r="X425" s="203"/>
      <c r="Y425" s="203"/>
      <c r="Z425" s="167"/>
      <c r="AA425" s="167"/>
      <c r="AB425" s="167"/>
      <c r="AC425" s="167"/>
    </row>
    <row r="426" spans="14:29" x14ac:dyDescent="0.55000000000000004"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167"/>
      <c r="AA426" s="167"/>
      <c r="AB426" s="167"/>
      <c r="AC426" s="167"/>
    </row>
    <row r="427" spans="14:29" x14ac:dyDescent="0.55000000000000004"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167"/>
      <c r="AA427" s="167"/>
      <c r="AB427" s="167"/>
      <c r="AC427" s="167"/>
    </row>
    <row r="428" spans="14:29" x14ac:dyDescent="0.55000000000000004"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167"/>
      <c r="AA428" s="167"/>
      <c r="AB428" s="167"/>
      <c r="AC428" s="167"/>
    </row>
    <row r="429" spans="14:29" x14ac:dyDescent="0.55000000000000004"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167"/>
      <c r="AA429" s="167"/>
      <c r="AB429" s="167"/>
      <c r="AC429" s="167"/>
    </row>
    <row r="430" spans="14:29" x14ac:dyDescent="0.55000000000000004"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167"/>
      <c r="AA430" s="167"/>
      <c r="AB430" s="167"/>
      <c r="AC430" s="167"/>
    </row>
    <row r="431" spans="14:29" x14ac:dyDescent="0.55000000000000004">
      <c r="N431" s="203"/>
      <c r="O431" s="203"/>
      <c r="P431" s="203"/>
      <c r="Q431" s="203"/>
      <c r="R431" s="203"/>
      <c r="S431" s="203"/>
      <c r="T431" s="203"/>
      <c r="U431" s="203"/>
      <c r="V431" s="203"/>
      <c r="W431" s="203"/>
      <c r="X431" s="203"/>
      <c r="Y431" s="203"/>
      <c r="Z431" s="167"/>
      <c r="AA431" s="167"/>
      <c r="AB431" s="167"/>
      <c r="AC431" s="167"/>
    </row>
    <row r="432" spans="14:29" x14ac:dyDescent="0.55000000000000004"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167"/>
      <c r="AA432" s="167"/>
      <c r="AB432" s="167"/>
      <c r="AC432" s="167"/>
    </row>
    <row r="433" spans="14:29" x14ac:dyDescent="0.55000000000000004"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167"/>
      <c r="AA433" s="167"/>
      <c r="AB433" s="167"/>
      <c r="AC433" s="167"/>
    </row>
    <row r="434" spans="14:29" x14ac:dyDescent="0.55000000000000004">
      <c r="N434" s="203"/>
      <c r="O434" s="203"/>
      <c r="P434" s="203"/>
      <c r="Q434" s="203"/>
      <c r="R434" s="203"/>
      <c r="S434" s="203"/>
      <c r="T434" s="203"/>
      <c r="U434" s="203"/>
      <c r="V434" s="203"/>
      <c r="W434" s="203"/>
      <c r="X434" s="203"/>
      <c r="Y434" s="203"/>
      <c r="Z434" s="167"/>
      <c r="AA434" s="167"/>
      <c r="AB434" s="167"/>
      <c r="AC434" s="167"/>
    </row>
    <row r="435" spans="14:29" x14ac:dyDescent="0.55000000000000004">
      <c r="N435" s="203"/>
      <c r="O435" s="203"/>
      <c r="P435" s="203"/>
      <c r="Q435" s="203"/>
      <c r="R435" s="203"/>
      <c r="S435" s="203"/>
      <c r="T435" s="203"/>
      <c r="U435" s="203"/>
      <c r="V435" s="203"/>
      <c r="W435" s="203"/>
      <c r="X435" s="203"/>
      <c r="Y435" s="203"/>
      <c r="Z435" s="167"/>
      <c r="AA435" s="167"/>
      <c r="AB435" s="167"/>
      <c r="AC435" s="167"/>
    </row>
    <row r="436" spans="14:29" x14ac:dyDescent="0.55000000000000004">
      <c r="N436" s="203"/>
      <c r="O436" s="203"/>
      <c r="P436" s="203"/>
      <c r="Q436" s="203"/>
      <c r="R436" s="203"/>
      <c r="S436" s="203"/>
      <c r="T436" s="203"/>
      <c r="U436" s="203"/>
      <c r="V436" s="203"/>
      <c r="W436" s="203"/>
      <c r="X436" s="203"/>
      <c r="Y436" s="203"/>
      <c r="Z436" s="167"/>
      <c r="AA436" s="167"/>
      <c r="AB436" s="167"/>
      <c r="AC436" s="167"/>
    </row>
    <row r="437" spans="14:29" x14ac:dyDescent="0.55000000000000004">
      <c r="N437" s="203"/>
      <c r="O437" s="203"/>
      <c r="P437" s="203"/>
      <c r="Q437" s="203"/>
      <c r="R437" s="203"/>
      <c r="S437" s="203"/>
      <c r="T437" s="203"/>
      <c r="U437" s="203"/>
      <c r="V437" s="203"/>
      <c r="W437" s="203"/>
      <c r="X437" s="203"/>
      <c r="Y437" s="203"/>
      <c r="Z437" s="167"/>
      <c r="AA437" s="167"/>
      <c r="AB437" s="167"/>
      <c r="AC437" s="167"/>
    </row>
    <row r="438" spans="14:29" x14ac:dyDescent="0.55000000000000004">
      <c r="N438" s="203"/>
      <c r="O438" s="203"/>
      <c r="P438" s="203"/>
      <c r="Q438" s="203"/>
      <c r="R438" s="203"/>
      <c r="S438" s="203"/>
      <c r="T438" s="203"/>
      <c r="U438" s="203"/>
      <c r="V438" s="203"/>
      <c r="W438" s="203"/>
      <c r="X438" s="203"/>
      <c r="Y438" s="203"/>
      <c r="Z438" s="167"/>
      <c r="AA438" s="167"/>
      <c r="AB438" s="167"/>
      <c r="AC438" s="167"/>
    </row>
    <row r="439" spans="14:29" x14ac:dyDescent="0.55000000000000004">
      <c r="N439" s="203"/>
      <c r="O439" s="203"/>
      <c r="P439" s="203"/>
      <c r="Q439" s="203"/>
      <c r="R439" s="203"/>
      <c r="S439" s="203"/>
      <c r="T439" s="203"/>
      <c r="U439" s="203"/>
      <c r="V439" s="203"/>
      <c r="W439" s="203"/>
      <c r="X439" s="203"/>
      <c r="Y439" s="203"/>
      <c r="Z439" s="167"/>
      <c r="AA439" s="167"/>
      <c r="AB439" s="167"/>
      <c r="AC439" s="167"/>
    </row>
    <row r="440" spans="14:29" x14ac:dyDescent="0.55000000000000004">
      <c r="N440" s="203"/>
      <c r="O440" s="203"/>
      <c r="P440" s="203"/>
      <c r="Q440" s="203"/>
      <c r="R440" s="203"/>
      <c r="S440" s="203"/>
      <c r="T440" s="203"/>
      <c r="U440" s="203"/>
      <c r="V440" s="203"/>
      <c r="W440" s="203"/>
      <c r="X440" s="203"/>
      <c r="Y440" s="203"/>
      <c r="Z440" s="167"/>
      <c r="AA440" s="167"/>
      <c r="AB440" s="167"/>
      <c r="AC440" s="167"/>
    </row>
    <row r="441" spans="14:29" x14ac:dyDescent="0.55000000000000004">
      <c r="N441" s="203"/>
      <c r="O441" s="203"/>
      <c r="P441" s="203"/>
      <c r="Q441" s="203"/>
      <c r="R441" s="203"/>
      <c r="S441" s="203"/>
      <c r="T441" s="203"/>
      <c r="U441" s="203"/>
      <c r="V441" s="203"/>
      <c r="W441" s="203"/>
      <c r="X441" s="203"/>
      <c r="Y441" s="203"/>
      <c r="Z441" s="167"/>
      <c r="AA441" s="167"/>
      <c r="AB441" s="167"/>
      <c r="AC441" s="167"/>
    </row>
    <row r="442" spans="14:29" x14ac:dyDescent="0.55000000000000004">
      <c r="N442" s="203"/>
      <c r="O442" s="203"/>
      <c r="P442" s="203"/>
      <c r="Q442" s="203"/>
      <c r="R442" s="203"/>
      <c r="S442" s="203"/>
      <c r="T442" s="203"/>
      <c r="U442" s="203"/>
      <c r="V442" s="203"/>
      <c r="W442" s="203"/>
      <c r="X442" s="203"/>
      <c r="Y442" s="203"/>
      <c r="Z442" s="167"/>
      <c r="AA442" s="167"/>
      <c r="AB442" s="167"/>
      <c r="AC442" s="167"/>
    </row>
    <row r="443" spans="14:29" x14ac:dyDescent="0.55000000000000004">
      <c r="N443" s="203"/>
      <c r="O443" s="203"/>
      <c r="P443" s="203"/>
      <c r="Q443" s="203"/>
      <c r="R443" s="203"/>
      <c r="S443" s="203"/>
      <c r="T443" s="203"/>
      <c r="U443" s="203"/>
      <c r="V443" s="203"/>
      <c r="W443" s="203"/>
      <c r="X443" s="203"/>
      <c r="Y443" s="203"/>
      <c r="Z443" s="167"/>
      <c r="AA443" s="167"/>
      <c r="AB443" s="167"/>
      <c r="AC443" s="167"/>
    </row>
    <row r="444" spans="14:29" x14ac:dyDescent="0.55000000000000004">
      <c r="N444" s="203"/>
      <c r="O444" s="203"/>
      <c r="P444" s="203"/>
      <c r="Q444" s="203"/>
      <c r="R444" s="203"/>
      <c r="S444" s="203"/>
      <c r="T444" s="203"/>
      <c r="U444" s="203"/>
      <c r="V444" s="203"/>
      <c r="W444" s="203"/>
      <c r="X444" s="203"/>
      <c r="Y444" s="203"/>
      <c r="Z444" s="167"/>
      <c r="AA444" s="167"/>
      <c r="AB444" s="167"/>
      <c r="AC444" s="167"/>
    </row>
    <row r="445" spans="14:29" x14ac:dyDescent="0.55000000000000004">
      <c r="N445" s="203"/>
      <c r="O445" s="203"/>
      <c r="P445" s="203"/>
      <c r="Q445" s="203"/>
      <c r="R445" s="203"/>
      <c r="S445" s="203"/>
      <c r="T445" s="203"/>
      <c r="U445" s="203"/>
      <c r="V445" s="203"/>
      <c r="W445" s="203"/>
      <c r="X445" s="203"/>
      <c r="Y445" s="203"/>
      <c r="Z445" s="167"/>
      <c r="AA445" s="167"/>
      <c r="AB445" s="167"/>
      <c r="AC445" s="167"/>
    </row>
    <row r="446" spans="14:29" x14ac:dyDescent="0.55000000000000004">
      <c r="N446" s="203"/>
      <c r="O446" s="203"/>
      <c r="P446" s="203"/>
      <c r="Q446" s="203"/>
      <c r="R446" s="203"/>
      <c r="S446" s="203"/>
      <c r="T446" s="203"/>
      <c r="U446" s="203"/>
      <c r="V446" s="203"/>
      <c r="W446" s="203"/>
      <c r="X446" s="203"/>
      <c r="Y446" s="203"/>
      <c r="Z446" s="167"/>
      <c r="AA446" s="167"/>
      <c r="AB446" s="167"/>
      <c r="AC446" s="167"/>
    </row>
    <row r="447" spans="14:29" x14ac:dyDescent="0.55000000000000004">
      <c r="N447" s="203"/>
      <c r="O447" s="203"/>
      <c r="P447" s="203"/>
      <c r="Q447" s="203"/>
      <c r="R447" s="203"/>
      <c r="S447" s="203"/>
      <c r="T447" s="203"/>
      <c r="U447" s="203"/>
      <c r="V447" s="203"/>
      <c r="W447" s="203"/>
      <c r="X447" s="203"/>
      <c r="Y447" s="203"/>
      <c r="Z447" s="167"/>
      <c r="AA447" s="167"/>
      <c r="AB447" s="167"/>
      <c r="AC447" s="167"/>
    </row>
    <row r="448" spans="14:29" x14ac:dyDescent="0.55000000000000004">
      <c r="N448" s="203"/>
      <c r="O448" s="203"/>
      <c r="P448" s="203"/>
      <c r="Q448" s="203"/>
      <c r="R448" s="203"/>
      <c r="S448" s="203"/>
      <c r="T448" s="203"/>
      <c r="U448" s="203"/>
      <c r="V448" s="203"/>
      <c r="W448" s="203"/>
      <c r="X448" s="203"/>
      <c r="Y448" s="203"/>
      <c r="Z448" s="167"/>
      <c r="AA448" s="167"/>
      <c r="AB448" s="167"/>
      <c r="AC448" s="167"/>
    </row>
    <row r="449" spans="14:29" x14ac:dyDescent="0.55000000000000004">
      <c r="N449" s="203"/>
      <c r="O449" s="203"/>
      <c r="P449" s="203"/>
      <c r="Q449" s="203"/>
      <c r="R449" s="203"/>
      <c r="S449" s="203"/>
      <c r="T449" s="203"/>
      <c r="U449" s="203"/>
      <c r="V449" s="203"/>
      <c r="W449" s="203"/>
      <c r="X449" s="203"/>
      <c r="Y449" s="203"/>
      <c r="Z449" s="167"/>
      <c r="AA449" s="167"/>
      <c r="AB449" s="167"/>
      <c r="AC449" s="167"/>
    </row>
    <row r="450" spans="14:29" x14ac:dyDescent="0.55000000000000004">
      <c r="N450" s="203"/>
      <c r="O450" s="203"/>
      <c r="P450" s="203"/>
      <c r="Q450" s="203"/>
      <c r="R450" s="203"/>
      <c r="S450" s="203"/>
      <c r="T450" s="203"/>
      <c r="U450" s="203"/>
      <c r="V450" s="203"/>
      <c r="W450" s="203"/>
      <c r="X450" s="203"/>
      <c r="Y450" s="203"/>
      <c r="Z450" s="167"/>
      <c r="AA450" s="167"/>
      <c r="AB450" s="167"/>
      <c r="AC450" s="167"/>
    </row>
    <row r="451" spans="14:29" x14ac:dyDescent="0.55000000000000004">
      <c r="N451" s="203"/>
      <c r="O451" s="203"/>
      <c r="P451" s="203"/>
      <c r="Q451" s="203"/>
      <c r="R451" s="203"/>
      <c r="S451" s="203"/>
      <c r="T451" s="203"/>
      <c r="U451" s="203"/>
      <c r="V451" s="203"/>
      <c r="W451" s="203"/>
      <c r="X451" s="203"/>
      <c r="Y451" s="203"/>
      <c r="Z451" s="167"/>
      <c r="AA451" s="167"/>
      <c r="AB451" s="167"/>
      <c r="AC451" s="167"/>
    </row>
    <row r="452" spans="14:29" x14ac:dyDescent="0.55000000000000004">
      <c r="N452" s="203"/>
      <c r="O452" s="203"/>
      <c r="P452" s="203"/>
      <c r="Q452" s="203"/>
      <c r="R452" s="203"/>
      <c r="S452" s="203"/>
      <c r="T452" s="203"/>
      <c r="U452" s="203"/>
      <c r="V452" s="203"/>
      <c r="W452" s="203"/>
      <c r="X452" s="203"/>
      <c r="Y452" s="203"/>
      <c r="Z452" s="167"/>
      <c r="AA452" s="167"/>
      <c r="AB452" s="167"/>
      <c r="AC452" s="167"/>
    </row>
    <row r="453" spans="14:29" x14ac:dyDescent="0.55000000000000004">
      <c r="N453" s="203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167"/>
      <c r="AA453" s="167"/>
      <c r="AB453" s="167"/>
      <c r="AC453" s="167"/>
    </row>
    <row r="454" spans="14:29" x14ac:dyDescent="0.55000000000000004">
      <c r="N454" s="203"/>
      <c r="O454" s="203"/>
      <c r="P454" s="203"/>
      <c r="Q454" s="203"/>
      <c r="R454" s="203"/>
      <c r="S454" s="203"/>
      <c r="T454" s="203"/>
      <c r="U454" s="203"/>
      <c r="V454" s="203"/>
      <c r="W454" s="203"/>
      <c r="X454" s="203"/>
      <c r="Y454" s="203"/>
      <c r="Z454" s="167"/>
      <c r="AA454" s="167"/>
      <c r="AB454" s="167"/>
      <c r="AC454" s="167"/>
    </row>
    <row r="455" spans="14:29" x14ac:dyDescent="0.55000000000000004">
      <c r="N455" s="203"/>
      <c r="O455" s="203"/>
      <c r="P455" s="203"/>
      <c r="Q455" s="203"/>
      <c r="R455" s="203"/>
      <c r="S455" s="203"/>
      <c r="T455" s="203"/>
      <c r="U455" s="203"/>
      <c r="V455" s="203"/>
      <c r="W455" s="203"/>
      <c r="X455" s="203"/>
      <c r="Y455" s="203"/>
      <c r="Z455" s="167"/>
      <c r="AA455" s="167"/>
      <c r="AB455" s="167"/>
      <c r="AC455" s="167"/>
    </row>
    <row r="456" spans="14:29" x14ac:dyDescent="0.55000000000000004">
      <c r="N456" s="203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167"/>
      <c r="AA456" s="167"/>
      <c r="AB456" s="167"/>
      <c r="AC456" s="167"/>
    </row>
    <row r="457" spans="14:29" x14ac:dyDescent="0.55000000000000004">
      <c r="N457" s="203"/>
      <c r="O457" s="203"/>
      <c r="P457" s="203"/>
      <c r="Q457" s="203"/>
      <c r="R457" s="203"/>
      <c r="S457" s="203"/>
      <c r="T457" s="203"/>
      <c r="U457" s="203"/>
      <c r="V457" s="203"/>
      <c r="W457" s="203"/>
      <c r="X457" s="203"/>
      <c r="Y457" s="203"/>
      <c r="Z457" s="167"/>
      <c r="AA457" s="167"/>
      <c r="AB457" s="167"/>
      <c r="AC457" s="167"/>
    </row>
    <row r="458" spans="14:29" x14ac:dyDescent="0.55000000000000004"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167"/>
      <c r="AA458" s="167"/>
      <c r="AB458" s="167"/>
      <c r="AC458" s="167"/>
    </row>
    <row r="459" spans="14:29" x14ac:dyDescent="0.55000000000000004">
      <c r="N459" s="203"/>
      <c r="O459" s="203"/>
      <c r="P459" s="203"/>
      <c r="Q459" s="203"/>
      <c r="R459" s="203"/>
      <c r="S459" s="203"/>
      <c r="T459" s="203"/>
      <c r="U459" s="203"/>
      <c r="V459" s="203"/>
      <c r="W459" s="203"/>
      <c r="X459" s="203"/>
      <c r="Y459" s="203"/>
      <c r="Z459" s="167"/>
      <c r="AA459" s="167"/>
      <c r="AB459" s="167"/>
      <c r="AC459" s="167"/>
    </row>
    <row r="460" spans="14:29" x14ac:dyDescent="0.55000000000000004">
      <c r="N460" s="203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167"/>
      <c r="AA460" s="167"/>
      <c r="AB460" s="167"/>
      <c r="AC460" s="167"/>
    </row>
    <row r="461" spans="14:29" x14ac:dyDescent="0.55000000000000004">
      <c r="N461" s="203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167"/>
      <c r="AA461" s="167"/>
      <c r="AB461" s="167"/>
      <c r="AC461" s="167"/>
    </row>
    <row r="462" spans="14:29" x14ac:dyDescent="0.55000000000000004">
      <c r="N462" s="203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167"/>
      <c r="AA462" s="167"/>
      <c r="AB462" s="167"/>
      <c r="AC462" s="167"/>
    </row>
    <row r="463" spans="14:29" x14ac:dyDescent="0.55000000000000004">
      <c r="N463" s="203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167"/>
      <c r="AA463" s="167"/>
      <c r="AB463" s="167"/>
      <c r="AC463" s="167"/>
    </row>
    <row r="464" spans="14:29" x14ac:dyDescent="0.55000000000000004">
      <c r="N464" s="203"/>
      <c r="O464" s="203"/>
      <c r="P464" s="203"/>
      <c r="Q464" s="203"/>
      <c r="R464" s="203"/>
      <c r="S464" s="203"/>
      <c r="T464" s="203"/>
      <c r="U464" s="203"/>
      <c r="V464" s="203"/>
      <c r="W464" s="203"/>
      <c r="X464" s="203"/>
      <c r="Y464" s="203"/>
      <c r="Z464" s="167"/>
      <c r="AA464" s="167"/>
      <c r="AB464" s="167"/>
      <c r="AC464" s="167"/>
    </row>
    <row r="465" spans="14:29" x14ac:dyDescent="0.55000000000000004">
      <c r="N465" s="203"/>
      <c r="O465" s="203"/>
      <c r="P465" s="203"/>
      <c r="Q465" s="203"/>
      <c r="R465" s="203"/>
      <c r="S465" s="203"/>
      <c r="T465" s="203"/>
      <c r="U465" s="203"/>
      <c r="V465" s="203"/>
      <c r="W465" s="203"/>
      <c r="X465" s="203"/>
      <c r="Y465" s="203"/>
      <c r="Z465" s="167"/>
      <c r="AA465" s="167"/>
      <c r="AB465" s="167"/>
      <c r="AC465" s="167"/>
    </row>
    <row r="466" spans="14:29" x14ac:dyDescent="0.55000000000000004">
      <c r="N466" s="203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167"/>
      <c r="AA466" s="167"/>
      <c r="AB466" s="167"/>
      <c r="AC466" s="167"/>
    </row>
    <row r="467" spans="14:29" x14ac:dyDescent="0.55000000000000004">
      <c r="N467" s="203"/>
      <c r="O467" s="203"/>
      <c r="P467" s="203"/>
      <c r="Q467" s="203"/>
      <c r="R467" s="203"/>
      <c r="S467" s="203"/>
      <c r="T467" s="203"/>
      <c r="U467" s="203"/>
      <c r="V467" s="203"/>
      <c r="W467" s="203"/>
      <c r="X467" s="203"/>
      <c r="Y467" s="203"/>
      <c r="Z467" s="167"/>
      <c r="AA467" s="167"/>
      <c r="AB467" s="167"/>
      <c r="AC467" s="167"/>
    </row>
    <row r="468" spans="14:29" x14ac:dyDescent="0.55000000000000004">
      <c r="N468" s="203"/>
      <c r="O468" s="203"/>
      <c r="P468" s="203"/>
      <c r="Q468" s="203"/>
      <c r="R468" s="203"/>
      <c r="S468" s="203"/>
      <c r="T468" s="203"/>
      <c r="U468" s="203"/>
      <c r="V468" s="203"/>
      <c r="W468" s="203"/>
      <c r="X468" s="203"/>
      <c r="Y468" s="203"/>
      <c r="Z468" s="167"/>
      <c r="AA468" s="167"/>
      <c r="AB468" s="167"/>
      <c r="AC468" s="167"/>
    </row>
    <row r="469" spans="14:29" x14ac:dyDescent="0.55000000000000004">
      <c r="N469" s="203"/>
      <c r="O469" s="203"/>
      <c r="P469" s="203"/>
      <c r="Q469" s="203"/>
      <c r="R469" s="203"/>
      <c r="S469" s="203"/>
      <c r="T469" s="203"/>
      <c r="U469" s="203"/>
      <c r="V469" s="203"/>
      <c r="W469" s="203"/>
      <c r="X469" s="203"/>
      <c r="Y469" s="203"/>
      <c r="Z469" s="167"/>
      <c r="AA469" s="167"/>
      <c r="AB469" s="167"/>
      <c r="AC469" s="167"/>
    </row>
    <row r="470" spans="14:29" x14ac:dyDescent="0.55000000000000004">
      <c r="N470" s="203"/>
      <c r="O470" s="203"/>
      <c r="P470" s="203"/>
      <c r="Q470" s="203"/>
      <c r="R470" s="203"/>
      <c r="S470" s="203"/>
      <c r="T470" s="203"/>
      <c r="U470" s="203"/>
      <c r="V470" s="203"/>
      <c r="W470" s="203"/>
      <c r="X470" s="203"/>
      <c r="Y470" s="203"/>
      <c r="Z470" s="167"/>
      <c r="AA470" s="167"/>
      <c r="AB470" s="167"/>
      <c r="AC470" s="167"/>
    </row>
    <row r="471" spans="14:29" x14ac:dyDescent="0.55000000000000004">
      <c r="N471" s="203"/>
      <c r="O471" s="203"/>
      <c r="P471" s="203"/>
      <c r="Q471" s="203"/>
      <c r="R471" s="203"/>
      <c r="S471" s="203"/>
      <c r="T471" s="203"/>
      <c r="U471" s="203"/>
      <c r="V471" s="203"/>
      <c r="W471" s="203"/>
      <c r="X471" s="203"/>
      <c r="Y471" s="203"/>
      <c r="Z471" s="167"/>
      <c r="AA471" s="167"/>
      <c r="AB471" s="167"/>
      <c r="AC471" s="167"/>
    </row>
    <row r="472" spans="14:29" x14ac:dyDescent="0.55000000000000004">
      <c r="N472" s="203"/>
      <c r="O472" s="203"/>
      <c r="P472" s="203"/>
      <c r="Q472" s="203"/>
      <c r="R472" s="203"/>
      <c r="S472" s="203"/>
      <c r="T472" s="203"/>
      <c r="U472" s="203"/>
      <c r="V472" s="203"/>
      <c r="W472" s="203"/>
      <c r="X472" s="203"/>
      <c r="Y472" s="203"/>
      <c r="Z472" s="167"/>
      <c r="AA472" s="167"/>
      <c r="AB472" s="167"/>
      <c r="AC472" s="167"/>
    </row>
    <row r="473" spans="14:29" x14ac:dyDescent="0.55000000000000004">
      <c r="N473" s="203"/>
      <c r="O473" s="203"/>
      <c r="P473" s="203"/>
      <c r="Q473" s="203"/>
      <c r="R473" s="203"/>
      <c r="S473" s="203"/>
      <c r="T473" s="203"/>
      <c r="U473" s="203"/>
      <c r="V473" s="203"/>
      <c r="W473" s="203"/>
      <c r="X473" s="203"/>
      <c r="Y473" s="203"/>
      <c r="Z473" s="167"/>
      <c r="AA473" s="167"/>
      <c r="AB473" s="167"/>
      <c r="AC473" s="167"/>
    </row>
    <row r="474" spans="14:29" x14ac:dyDescent="0.55000000000000004">
      <c r="N474" s="203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3"/>
      <c r="Z474" s="167"/>
      <c r="AA474" s="167"/>
      <c r="AB474" s="167"/>
      <c r="AC474" s="167"/>
    </row>
    <row r="475" spans="14:29" x14ac:dyDescent="0.55000000000000004">
      <c r="N475" s="203"/>
      <c r="O475" s="203"/>
      <c r="P475" s="203"/>
      <c r="Q475" s="203"/>
      <c r="R475" s="203"/>
      <c r="S475" s="203"/>
      <c r="T475" s="203"/>
      <c r="U475" s="203"/>
      <c r="V475" s="203"/>
      <c r="W475" s="203"/>
      <c r="X475" s="203"/>
      <c r="Y475" s="203"/>
      <c r="Z475" s="167"/>
      <c r="AA475" s="167"/>
      <c r="AB475" s="167"/>
      <c r="AC475" s="167"/>
    </row>
    <row r="476" spans="14:29" x14ac:dyDescent="0.55000000000000004">
      <c r="N476" s="203"/>
      <c r="O476" s="203"/>
      <c r="P476" s="203"/>
      <c r="Q476" s="203"/>
      <c r="R476" s="203"/>
      <c r="S476" s="203"/>
      <c r="T476" s="203"/>
      <c r="U476" s="203"/>
      <c r="V476" s="203"/>
      <c r="W476" s="203"/>
      <c r="X476" s="203"/>
      <c r="Y476" s="203"/>
      <c r="Z476" s="167"/>
      <c r="AA476" s="167"/>
      <c r="AB476" s="167"/>
      <c r="AC476" s="167"/>
    </row>
    <row r="477" spans="14:29" x14ac:dyDescent="0.55000000000000004">
      <c r="N477" s="203"/>
      <c r="O477" s="203"/>
      <c r="P477" s="203"/>
      <c r="Q477" s="203"/>
      <c r="R477" s="203"/>
      <c r="S477" s="203"/>
      <c r="T477" s="203"/>
      <c r="U477" s="203"/>
      <c r="V477" s="203"/>
      <c r="W477" s="203"/>
      <c r="X477" s="203"/>
      <c r="Y477" s="203"/>
      <c r="Z477" s="167"/>
      <c r="AA477" s="167"/>
      <c r="AB477" s="167"/>
      <c r="AC477" s="167"/>
    </row>
    <row r="478" spans="14:29" x14ac:dyDescent="0.55000000000000004"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167"/>
      <c r="AA478" s="167"/>
      <c r="AB478" s="167"/>
      <c r="AC478" s="167"/>
    </row>
    <row r="479" spans="14:29" x14ac:dyDescent="0.55000000000000004">
      <c r="N479" s="203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167"/>
      <c r="AA479" s="167"/>
      <c r="AB479" s="167"/>
      <c r="AC479" s="167"/>
    </row>
    <row r="480" spans="14:29" x14ac:dyDescent="0.55000000000000004">
      <c r="N480" s="203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167"/>
      <c r="AA480" s="167"/>
      <c r="AB480" s="167"/>
      <c r="AC480" s="167"/>
    </row>
    <row r="481" spans="14:29" x14ac:dyDescent="0.55000000000000004">
      <c r="N481" s="203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167"/>
      <c r="AA481" s="167"/>
      <c r="AB481" s="167"/>
      <c r="AC481" s="167"/>
    </row>
    <row r="482" spans="14:29" x14ac:dyDescent="0.55000000000000004">
      <c r="N482" s="203"/>
      <c r="O482" s="203"/>
      <c r="P482" s="203"/>
      <c r="Q482" s="203"/>
      <c r="R482" s="203"/>
      <c r="S482" s="203"/>
      <c r="T482" s="203"/>
      <c r="U482" s="203"/>
      <c r="V482" s="203"/>
      <c r="W482" s="203"/>
      <c r="X482" s="203"/>
      <c r="Y482" s="203"/>
      <c r="Z482" s="167"/>
      <c r="AA482" s="167"/>
      <c r="AB482" s="167"/>
      <c r="AC482" s="167"/>
    </row>
    <row r="483" spans="14:29" x14ac:dyDescent="0.55000000000000004">
      <c r="N483" s="203"/>
      <c r="O483" s="203"/>
      <c r="P483" s="203"/>
      <c r="Q483" s="203"/>
      <c r="R483" s="203"/>
      <c r="S483" s="203"/>
      <c r="T483" s="203"/>
      <c r="U483" s="203"/>
      <c r="V483" s="203"/>
      <c r="W483" s="203"/>
      <c r="X483" s="203"/>
      <c r="Y483" s="203"/>
      <c r="Z483" s="167"/>
      <c r="AA483" s="167"/>
      <c r="AB483" s="167"/>
      <c r="AC483" s="167"/>
    </row>
    <row r="484" spans="14:29" x14ac:dyDescent="0.55000000000000004">
      <c r="N484" s="203"/>
      <c r="O484" s="203"/>
      <c r="P484" s="203"/>
      <c r="Q484" s="203"/>
      <c r="R484" s="203"/>
      <c r="S484" s="203"/>
      <c r="T484" s="203"/>
      <c r="U484" s="203"/>
      <c r="V484" s="203"/>
      <c r="W484" s="203"/>
      <c r="X484" s="203"/>
      <c r="Y484" s="203"/>
      <c r="Z484" s="167"/>
      <c r="AA484" s="167"/>
      <c r="AB484" s="167"/>
      <c r="AC484" s="167"/>
    </row>
    <row r="485" spans="14:29" x14ac:dyDescent="0.55000000000000004">
      <c r="N485" s="203"/>
      <c r="O485" s="203"/>
      <c r="P485" s="203"/>
      <c r="Q485" s="203"/>
      <c r="R485" s="203"/>
      <c r="S485" s="203"/>
      <c r="T485" s="203"/>
      <c r="U485" s="203"/>
      <c r="V485" s="203"/>
      <c r="W485" s="203"/>
      <c r="X485" s="203"/>
      <c r="Y485" s="203"/>
      <c r="Z485" s="167"/>
      <c r="AA485" s="167"/>
      <c r="AB485" s="167"/>
      <c r="AC485" s="167"/>
    </row>
    <row r="486" spans="14:29" x14ac:dyDescent="0.55000000000000004">
      <c r="N486" s="203"/>
      <c r="O486" s="203"/>
      <c r="P486" s="203"/>
      <c r="Q486" s="203"/>
      <c r="R486" s="203"/>
      <c r="S486" s="203"/>
      <c r="T486" s="203"/>
      <c r="U486" s="203"/>
      <c r="V486" s="203"/>
      <c r="W486" s="203"/>
      <c r="X486" s="203"/>
      <c r="Y486" s="203"/>
      <c r="Z486" s="167"/>
      <c r="AA486" s="167"/>
      <c r="AB486" s="167"/>
      <c r="AC486" s="167"/>
    </row>
    <row r="487" spans="14:29" x14ac:dyDescent="0.55000000000000004">
      <c r="N487" s="203"/>
      <c r="O487" s="203"/>
      <c r="P487" s="203"/>
      <c r="Q487" s="203"/>
      <c r="R487" s="203"/>
      <c r="S487" s="203"/>
      <c r="T487" s="203"/>
      <c r="U487" s="203"/>
      <c r="V487" s="203"/>
      <c r="W487" s="203"/>
      <c r="X487" s="203"/>
      <c r="Y487" s="203"/>
      <c r="Z487" s="167"/>
      <c r="AA487" s="167"/>
      <c r="AB487" s="167"/>
      <c r="AC487" s="167"/>
    </row>
    <row r="488" spans="14:29" x14ac:dyDescent="0.55000000000000004">
      <c r="N488" s="203"/>
      <c r="O488" s="203"/>
      <c r="P488" s="203"/>
      <c r="Q488" s="203"/>
      <c r="R488" s="203"/>
      <c r="S488" s="203"/>
      <c r="T488" s="203"/>
      <c r="U488" s="203"/>
      <c r="V488" s="203"/>
      <c r="W488" s="203"/>
      <c r="X488" s="203"/>
      <c r="Y488" s="203"/>
      <c r="Z488" s="167"/>
      <c r="AA488" s="167"/>
      <c r="AB488" s="167"/>
      <c r="AC488" s="167"/>
    </row>
    <row r="489" spans="14:29" x14ac:dyDescent="0.55000000000000004">
      <c r="N489" s="203"/>
      <c r="O489" s="203"/>
      <c r="P489" s="203"/>
      <c r="Q489" s="203"/>
      <c r="R489" s="203"/>
      <c r="S489" s="203"/>
      <c r="T489" s="203"/>
      <c r="U489" s="203"/>
      <c r="V489" s="203"/>
      <c r="W489" s="203"/>
      <c r="X489" s="203"/>
      <c r="Y489" s="203"/>
      <c r="Z489" s="167"/>
      <c r="AA489" s="167"/>
      <c r="AB489" s="167"/>
      <c r="AC489" s="167"/>
    </row>
    <row r="490" spans="14:29" x14ac:dyDescent="0.55000000000000004">
      <c r="N490" s="203"/>
      <c r="O490" s="203"/>
      <c r="P490" s="203"/>
      <c r="Q490" s="203"/>
      <c r="R490" s="203"/>
      <c r="S490" s="203"/>
      <c r="T490" s="203"/>
      <c r="U490" s="203"/>
      <c r="V490" s="203"/>
      <c r="W490" s="203"/>
      <c r="X490" s="203"/>
      <c r="Y490" s="203"/>
      <c r="Z490" s="167"/>
      <c r="AA490" s="167"/>
      <c r="AB490" s="167"/>
      <c r="AC490" s="167"/>
    </row>
    <row r="491" spans="14:29" x14ac:dyDescent="0.55000000000000004">
      <c r="N491" s="203"/>
      <c r="O491" s="203"/>
      <c r="P491" s="203"/>
      <c r="Q491" s="203"/>
      <c r="R491" s="203"/>
      <c r="S491" s="203"/>
      <c r="T491" s="203"/>
      <c r="U491" s="203"/>
      <c r="V491" s="203"/>
      <c r="W491" s="203"/>
      <c r="X491" s="203"/>
      <c r="Y491" s="203"/>
      <c r="Z491" s="167"/>
      <c r="AA491" s="167"/>
      <c r="AB491" s="167"/>
      <c r="AC491" s="167"/>
    </row>
    <row r="492" spans="14:29" x14ac:dyDescent="0.55000000000000004">
      <c r="N492" s="203"/>
      <c r="O492" s="203"/>
      <c r="P492" s="203"/>
      <c r="Q492" s="203"/>
      <c r="R492" s="203"/>
      <c r="S492" s="203"/>
      <c r="T492" s="203"/>
      <c r="U492" s="203"/>
      <c r="V492" s="203"/>
      <c r="W492" s="203"/>
      <c r="X492" s="203"/>
      <c r="Y492" s="203"/>
      <c r="Z492" s="167"/>
      <c r="AA492" s="167"/>
      <c r="AB492" s="167"/>
      <c r="AC492" s="167"/>
    </row>
    <row r="493" spans="14:29" x14ac:dyDescent="0.55000000000000004">
      <c r="N493" s="203"/>
      <c r="O493" s="203"/>
      <c r="P493" s="203"/>
      <c r="Q493" s="203"/>
      <c r="R493" s="203"/>
      <c r="S493" s="203"/>
      <c r="T493" s="203"/>
      <c r="U493" s="203"/>
      <c r="V493" s="203"/>
      <c r="W493" s="203"/>
      <c r="X493" s="203"/>
      <c r="Y493" s="203"/>
      <c r="Z493" s="167"/>
      <c r="AA493" s="167"/>
      <c r="AB493" s="167"/>
      <c r="AC493" s="167"/>
    </row>
    <row r="494" spans="14:29" x14ac:dyDescent="0.55000000000000004">
      <c r="N494" s="203"/>
      <c r="O494" s="203"/>
      <c r="P494" s="203"/>
      <c r="Q494" s="203"/>
      <c r="R494" s="203"/>
      <c r="S494" s="203"/>
      <c r="T494" s="203"/>
      <c r="U494" s="203"/>
      <c r="V494" s="203"/>
      <c r="W494" s="203"/>
      <c r="X494" s="203"/>
      <c r="Y494" s="203"/>
      <c r="Z494" s="167"/>
      <c r="AA494" s="167"/>
      <c r="AB494" s="167"/>
      <c r="AC494" s="167"/>
    </row>
    <row r="495" spans="14:29" x14ac:dyDescent="0.55000000000000004">
      <c r="N495" s="203"/>
      <c r="O495" s="203"/>
      <c r="P495" s="203"/>
      <c r="Q495" s="203"/>
      <c r="R495" s="203"/>
      <c r="S495" s="203"/>
      <c r="T495" s="203"/>
      <c r="U495" s="203"/>
      <c r="V495" s="203"/>
      <c r="W495" s="203"/>
      <c r="X495" s="203"/>
      <c r="Y495" s="203"/>
      <c r="Z495" s="167"/>
      <c r="AA495" s="167"/>
      <c r="AB495" s="167"/>
      <c r="AC495" s="167"/>
    </row>
    <row r="496" spans="14:29" x14ac:dyDescent="0.55000000000000004">
      <c r="N496" s="203"/>
      <c r="O496" s="203"/>
      <c r="P496" s="203"/>
      <c r="Q496" s="203"/>
      <c r="R496" s="203"/>
      <c r="S496" s="203"/>
      <c r="T496" s="203"/>
      <c r="U496" s="203"/>
      <c r="V496" s="203"/>
      <c r="W496" s="203"/>
      <c r="X496" s="203"/>
      <c r="Y496" s="203"/>
      <c r="Z496" s="167"/>
      <c r="AA496" s="167"/>
      <c r="AB496" s="167"/>
      <c r="AC496" s="167"/>
    </row>
    <row r="497" spans="14:29" x14ac:dyDescent="0.55000000000000004">
      <c r="N497" s="203"/>
      <c r="O497" s="203"/>
      <c r="P497" s="203"/>
      <c r="Q497" s="203"/>
      <c r="R497" s="203"/>
      <c r="S497" s="203"/>
      <c r="T497" s="203"/>
      <c r="U497" s="203"/>
      <c r="V497" s="203"/>
      <c r="W497" s="203"/>
      <c r="X497" s="203"/>
      <c r="Y497" s="203"/>
      <c r="Z497" s="167"/>
      <c r="AA497" s="167"/>
      <c r="AB497" s="167"/>
      <c r="AC497" s="167"/>
    </row>
    <row r="498" spans="14:29" x14ac:dyDescent="0.55000000000000004">
      <c r="N498" s="203"/>
      <c r="O498" s="203"/>
      <c r="P498" s="203"/>
      <c r="Q498" s="203"/>
      <c r="R498" s="203"/>
      <c r="S498" s="203"/>
      <c r="T498" s="203"/>
      <c r="U498" s="203"/>
      <c r="V498" s="203"/>
      <c r="W498" s="203"/>
      <c r="X498" s="203"/>
      <c r="Y498" s="203"/>
      <c r="Z498" s="167"/>
      <c r="AA498" s="167"/>
      <c r="AB498" s="167"/>
      <c r="AC498" s="167"/>
    </row>
    <row r="499" spans="14:29" x14ac:dyDescent="0.55000000000000004">
      <c r="N499" s="203"/>
      <c r="O499" s="203"/>
      <c r="P499" s="203"/>
      <c r="Q499" s="203"/>
      <c r="R499" s="203"/>
      <c r="S499" s="203"/>
      <c r="T499" s="203"/>
      <c r="U499" s="203"/>
      <c r="V499" s="203"/>
      <c r="W499" s="203"/>
      <c r="X499" s="203"/>
      <c r="Y499" s="203"/>
      <c r="Z499" s="167"/>
      <c r="AA499" s="167"/>
      <c r="AB499" s="167"/>
      <c r="AC499" s="167"/>
    </row>
    <row r="500" spans="14:29" x14ac:dyDescent="0.55000000000000004">
      <c r="N500" s="203"/>
      <c r="O500" s="203"/>
      <c r="P500" s="203"/>
      <c r="Q500" s="203"/>
      <c r="R500" s="203"/>
      <c r="S500" s="203"/>
      <c r="T500" s="203"/>
      <c r="U500" s="203"/>
      <c r="V500" s="203"/>
      <c r="W500" s="203"/>
      <c r="X500" s="203"/>
      <c r="Y500" s="203"/>
      <c r="Z500" s="167"/>
      <c r="AA500" s="167"/>
      <c r="AB500" s="167"/>
      <c r="AC500" s="167"/>
    </row>
    <row r="501" spans="14:29" x14ac:dyDescent="0.55000000000000004"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167"/>
      <c r="AA501" s="167"/>
      <c r="AB501" s="167"/>
      <c r="AC501" s="167"/>
    </row>
    <row r="502" spans="14:29" x14ac:dyDescent="0.55000000000000004">
      <c r="N502" s="203"/>
      <c r="O502" s="203"/>
      <c r="P502" s="203"/>
      <c r="Q502" s="203"/>
      <c r="R502" s="203"/>
      <c r="S502" s="203"/>
      <c r="T502" s="203"/>
      <c r="U502" s="203"/>
      <c r="V502" s="203"/>
      <c r="W502" s="203"/>
      <c r="X502" s="203"/>
      <c r="Y502" s="203"/>
      <c r="Z502" s="167"/>
      <c r="AA502" s="167"/>
      <c r="AB502" s="167"/>
      <c r="AC502" s="167"/>
    </row>
    <row r="503" spans="14:29" x14ac:dyDescent="0.55000000000000004">
      <c r="N503" s="203"/>
      <c r="O503" s="203"/>
      <c r="P503" s="203"/>
      <c r="Q503" s="203"/>
      <c r="R503" s="203"/>
      <c r="S503" s="203"/>
      <c r="T503" s="203"/>
      <c r="U503" s="203"/>
      <c r="V503" s="203"/>
      <c r="W503" s="203"/>
      <c r="X503" s="203"/>
      <c r="Y503" s="203"/>
      <c r="Z503" s="167"/>
      <c r="AA503" s="167"/>
      <c r="AB503" s="167"/>
      <c r="AC503" s="167"/>
    </row>
    <row r="504" spans="14:29" x14ac:dyDescent="0.55000000000000004">
      <c r="N504" s="203"/>
      <c r="O504" s="203"/>
      <c r="P504" s="203"/>
      <c r="Q504" s="203"/>
      <c r="R504" s="203"/>
      <c r="S504" s="203"/>
      <c r="T504" s="203"/>
      <c r="U504" s="203"/>
      <c r="V504" s="203"/>
      <c r="W504" s="203"/>
      <c r="X504" s="203"/>
      <c r="Y504" s="203"/>
      <c r="Z504" s="167"/>
      <c r="AA504" s="167"/>
      <c r="AB504" s="167"/>
      <c r="AC504" s="167"/>
    </row>
    <row r="505" spans="14:29" x14ac:dyDescent="0.55000000000000004">
      <c r="N505" s="203"/>
      <c r="O505" s="203"/>
      <c r="P505" s="203"/>
      <c r="Q505" s="203"/>
      <c r="R505" s="203"/>
      <c r="S505" s="203"/>
      <c r="T505" s="203"/>
      <c r="U505" s="203"/>
      <c r="V505" s="203"/>
      <c r="W505" s="203"/>
      <c r="X505" s="203"/>
      <c r="Y505" s="203"/>
      <c r="Z505" s="167"/>
      <c r="AA505" s="167"/>
      <c r="AB505" s="167"/>
      <c r="AC505" s="167"/>
    </row>
    <row r="506" spans="14:29" x14ac:dyDescent="0.55000000000000004">
      <c r="N506" s="203"/>
      <c r="O506" s="203"/>
      <c r="P506" s="203"/>
      <c r="Q506" s="203"/>
      <c r="R506" s="203"/>
      <c r="S506" s="203"/>
      <c r="T506" s="203"/>
      <c r="U506" s="203"/>
      <c r="V506" s="203"/>
      <c r="W506" s="203"/>
      <c r="X506" s="203"/>
      <c r="Y506" s="203"/>
      <c r="Z506" s="167"/>
      <c r="AA506" s="167"/>
      <c r="AB506" s="167"/>
      <c r="AC506" s="167"/>
    </row>
    <row r="507" spans="14:29" x14ac:dyDescent="0.55000000000000004">
      <c r="N507" s="203"/>
      <c r="O507" s="203"/>
      <c r="P507" s="203"/>
      <c r="Q507" s="203"/>
      <c r="R507" s="203"/>
      <c r="S507" s="203"/>
      <c r="T507" s="203"/>
      <c r="U507" s="203"/>
      <c r="V507" s="203"/>
      <c r="W507" s="203"/>
      <c r="X507" s="203"/>
      <c r="Y507" s="203"/>
      <c r="Z507" s="167"/>
      <c r="AA507" s="167"/>
      <c r="AB507" s="167"/>
      <c r="AC507" s="167"/>
    </row>
    <row r="508" spans="14:29" x14ac:dyDescent="0.55000000000000004">
      <c r="N508" s="203"/>
      <c r="O508" s="203"/>
      <c r="P508" s="203"/>
      <c r="Q508" s="203"/>
      <c r="R508" s="203"/>
      <c r="S508" s="203"/>
      <c r="T508" s="203"/>
      <c r="U508" s="203"/>
      <c r="V508" s="203"/>
      <c r="W508" s="203"/>
      <c r="X508" s="203"/>
      <c r="Y508" s="203"/>
      <c r="Z508" s="167"/>
      <c r="AA508" s="167"/>
      <c r="AB508" s="167"/>
      <c r="AC508" s="167"/>
    </row>
    <row r="509" spans="14:29" x14ac:dyDescent="0.55000000000000004">
      <c r="N509" s="203"/>
      <c r="O509" s="203"/>
      <c r="P509" s="203"/>
      <c r="Q509" s="203"/>
      <c r="R509" s="203"/>
      <c r="S509" s="203"/>
      <c r="T509" s="203"/>
      <c r="U509" s="203"/>
      <c r="V509" s="203"/>
      <c r="W509" s="203"/>
      <c r="X509" s="203"/>
      <c r="Y509" s="203"/>
      <c r="Z509" s="167"/>
      <c r="AA509" s="167"/>
      <c r="AB509" s="167"/>
      <c r="AC509" s="167"/>
    </row>
    <row r="510" spans="14:29" x14ac:dyDescent="0.55000000000000004">
      <c r="N510" s="203"/>
      <c r="O510" s="203"/>
      <c r="P510" s="203"/>
      <c r="Q510" s="203"/>
      <c r="R510" s="203"/>
      <c r="S510" s="203"/>
      <c r="T510" s="203"/>
      <c r="U510" s="203"/>
      <c r="V510" s="203"/>
      <c r="W510" s="203"/>
      <c r="X510" s="203"/>
      <c r="Y510" s="203"/>
      <c r="Z510" s="167"/>
      <c r="AA510" s="167"/>
      <c r="AB510" s="167"/>
      <c r="AC510" s="167"/>
    </row>
    <row r="511" spans="14:29" x14ac:dyDescent="0.55000000000000004">
      <c r="N511" s="203"/>
      <c r="O511" s="203"/>
      <c r="P511" s="203"/>
      <c r="Q511" s="203"/>
      <c r="R511" s="203"/>
      <c r="S511" s="203"/>
      <c r="T511" s="203"/>
      <c r="U511" s="203"/>
      <c r="V511" s="203"/>
      <c r="W511" s="203"/>
      <c r="X511" s="203"/>
      <c r="Y511" s="203"/>
      <c r="Z511" s="167"/>
      <c r="AA511" s="167"/>
      <c r="AB511" s="167"/>
      <c r="AC511" s="167"/>
    </row>
    <row r="512" spans="14:29" x14ac:dyDescent="0.55000000000000004">
      <c r="N512" s="203"/>
      <c r="O512" s="203"/>
      <c r="P512" s="203"/>
      <c r="Q512" s="203"/>
      <c r="R512" s="203"/>
      <c r="S512" s="203"/>
      <c r="T512" s="203"/>
      <c r="U512" s="203"/>
      <c r="V512" s="203"/>
      <c r="W512" s="203"/>
      <c r="X512" s="203"/>
      <c r="Y512" s="203"/>
      <c r="Z512" s="167"/>
      <c r="AA512" s="167"/>
      <c r="AB512" s="167"/>
      <c r="AC512" s="167"/>
    </row>
    <row r="513" spans="14:29" x14ac:dyDescent="0.55000000000000004"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167"/>
      <c r="AA513" s="167"/>
      <c r="AB513" s="167"/>
      <c r="AC513" s="167"/>
    </row>
    <row r="514" spans="14:29" x14ac:dyDescent="0.55000000000000004"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167"/>
      <c r="AA514" s="167"/>
      <c r="AB514" s="167"/>
      <c r="AC514" s="167"/>
    </row>
    <row r="515" spans="14:29" x14ac:dyDescent="0.55000000000000004"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167"/>
      <c r="AA515" s="167"/>
      <c r="AB515" s="167"/>
      <c r="AC515" s="167"/>
    </row>
    <row r="516" spans="14:29" x14ac:dyDescent="0.55000000000000004"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167"/>
      <c r="AA516" s="167"/>
      <c r="AB516" s="167"/>
      <c r="AC516" s="167"/>
    </row>
    <row r="517" spans="14:29" x14ac:dyDescent="0.55000000000000004"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167"/>
      <c r="AA517" s="167"/>
      <c r="AB517" s="167"/>
      <c r="AC517" s="167"/>
    </row>
    <row r="518" spans="14:29" x14ac:dyDescent="0.55000000000000004"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167"/>
      <c r="AA518" s="167"/>
      <c r="AB518" s="167"/>
      <c r="AC518" s="167"/>
    </row>
    <row r="519" spans="14:29" x14ac:dyDescent="0.55000000000000004"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167"/>
      <c r="AA519" s="167"/>
      <c r="AB519" s="167"/>
      <c r="AC519" s="167"/>
    </row>
    <row r="520" spans="14:29" x14ac:dyDescent="0.55000000000000004"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167"/>
      <c r="AA520" s="167"/>
      <c r="AB520" s="167"/>
      <c r="AC520" s="167"/>
    </row>
    <row r="521" spans="14:29" x14ac:dyDescent="0.55000000000000004"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167"/>
      <c r="AA521" s="167"/>
      <c r="AB521" s="167"/>
      <c r="AC521" s="167"/>
    </row>
    <row r="522" spans="14:29" x14ac:dyDescent="0.55000000000000004"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167"/>
      <c r="AA522" s="167"/>
      <c r="AB522" s="167"/>
      <c r="AC522" s="167"/>
    </row>
    <row r="523" spans="14:29" x14ac:dyDescent="0.55000000000000004">
      <c r="N523" s="203"/>
      <c r="O523" s="203"/>
      <c r="P523" s="203"/>
      <c r="Q523" s="203"/>
      <c r="R523" s="203"/>
      <c r="S523" s="203"/>
      <c r="T523" s="203"/>
      <c r="U523" s="203"/>
      <c r="V523" s="203"/>
      <c r="W523" s="203"/>
      <c r="X523" s="203"/>
      <c r="Y523" s="203"/>
      <c r="Z523" s="167"/>
      <c r="AA523" s="167"/>
      <c r="AB523" s="167"/>
      <c r="AC523" s="167"/>
    </row>
    <row r="524" spans="14:29" x14ac:dyDescent="0.55000000000000004">
      <c r="N524" s="203"/>
      <c r="O524" s="203"/>
      <c r="P524" s="203"/>
      <c r="Q524" s="203"/>
      <c r="R524" s="203"/>
      <c r="S524" s="203"/>
      <c r="T524" s="203"/>
      <c r="U524" s="203"/>
      <c r="V524" s="203"/>
      <c r="W524" s="203"/>
      <c r="X524" s="203"/>
      <c r="Y524" s="203"/>
      <c r="Z524" s="167"/>
      <c r="AA524" s="167"/>
      <c r="AB524" s="167"/>
      <c r="AC524" s="167"/>
    </row>
    <row r="525" spans="14:29" x14ac:dyDescent="0.55000000000000004">
      <c r="N525" s="203"/>
      <c r="O525" s="203"/>
      <c r="P525" s="203"/>
      <c r="Q525" s="203"/>
      <c r="R525" s="203"/>
      <c r="S525" s="203"/>
      <c r="T525" s="203"/>
      <c r="U525" s="203"/>
      <c r="V525" s="203"/>
      <c r="W525" s="203"/>
      <c r="X525" s="203"/>
      <c r="Y525" s="203"/>
      <c r="Z525" s="167"/>
      <c r="AA525" s="167"/>
      <c r="AB525" s="167"/>
      <c r="AC525" s="167"/>
    </row>
    <row r="526" spans="14:29" x14ac:dyDescent="0.55000000000000004">
      <c r="N526" s="203"/>
      <c r="O526" s="203"/>
      <c r="P526" s="203"/>
      <c r="Q526" s="203"/>
      <c r="R526" s="203"/>
      <c r="S526" s="203"/>
      <c r="T526" s="203"/>
      <c r="U526" s="203"/>
      <c r="V526" s="203"/>
      <c r="W526" s="203"/>
      <c r="X526" s="203"/>
      <c r="Y526" s="203"/>
      <c r="Z526" s="167"/>
      <c r="AA526" s="167"/>
      <c r="AB526" s="167"/>
      <c r="AC526" s="167"/>
    </row>
    <row r="527" spans="14:29" x14ac:dyDescent="0.55000000000000004">
      <c r="N527" s="203"/>
      <c r="O527" s="203"/>
      <c r="P527" s="203"/>
      <c r="Q527" s="203"/>
      <c r="R527" s="203"/>
      <c r="S527" s="203"/>
      <c r="T527" s="203"/>
      <c r="U527" s="203"/>
      <c r="V527" s="203"/>
      <c r="W527" s="203"/>
      <c r="X527" s="203"/>
      <c r="Y527" s="203"/>
      <c r="Z527" s="167"/>
      <c r="AA527" s="167"/>
      <c r="AB527" s="167"/>
      <c r="AC527" s="167"/>
    </row>
    <row r="528" spans="14:29" x14ac:dyDescent="0.55000000000000004">
      <c r="N528" s="203"/>
      <c r="O528" s="203"/>
      <c r="P528" s="203"/>
      <c r="Q528" s="203"/>
      <c r="R528" s="203"/>
      <c r="S528" s="203"/>
      <c r="T528" s="203"/>
      <c r="U528" s="203"/>
      <c r="V528" s="203"/>
      <c r="W528" s="203"/>
      <c r="X528" s="203"/>
      <c r="Y528" s="203"/>
      <c r="Z528" s="167"/>
      <c r="AA528" s="167"/>
      <c r="AB528" s="167"/>
      <c r="AC528" s="167"/>
    </row>
    <row r="529" spans="14:29" x14ac:dyDescent="0.55000000000000004">
      <c r="N529" s="203"/>
      <c r="O529" s="203"/>
      <c r="P529" s="203"/>
      <c r="Q529" s="203"/>
      <c r="R529" s="203"/>
      <c r="S529" s="203"/>
      <c r="T529" s="203"/>
      <c r="U529" s="203"/>
      <c r="V529" s="203"/>
      <c r="W529" s="203"/>
      <c r="X529" s="203"/>
      <c r="Y529" s="203"/>
      <c r="Z529" s="167"/>
      <c r="AA529" s="167"/>
      <c r="AB529" s="167"/>
      <c r="AC529" s="167"/>
    </row>
    <row r="530" spans="14:29" x14ac:dyDescent="0.55000000000000004">
      <c r="N530" s="203"/>
      <c r="O530" s="203"/>
      <c r="P530" s="203"/>
      <c r="Q530" s="203"/>
      <c r="R530" s="203"/>
      <c r="S530" s="203"/>
      <c r="T530" s="203"/>
      <c r="U530" s="203"/>
      <c r="V530" s="203"/>
      <c r="W530" s="203"/>
      <c r="X530" s="203"/>
      <c r="Y530" s="203"/>
      <c r="Z530" s="167"/>
      <c r="AA530" s="167"/>
      <c r="AB530" s="167"/>
      <c r="AC530" s="167"/>
    </row>
    <row r="531" spans="14:29" x14ac:dyDescent="0.55000000000000004">
      <c r="N531" s="203"/>
      <c r="O531" s="203"/>
      <c r="P531" s="203"/>
      <c r="Q531" s="203"/>
      <c r="R531" s="203"/>
      <c r="S531" s="203"/>
      <c r="T531" s="203"/>
      <c r="U531" s="203"/>
      <c r="V531" s="203"/>
      <c r="W531" s="203"/>
      <c r="X531" s="203"/>
      <c r="Y531" s="203"/>
      <c r="Z531" s="167"/>
      <c r="AA531" s="167"/>
      <c r="AB531" s="167"/>
      <c r="AC531" s="167"/>
    </row>
    <row r="532" spans="14:29" x14ac:dyDescent="0.55000000000000004">
      <c r="N532" s="203"/>
      <c r="O532" s="203"/>
      <c r="P532" s="203"/>
      <c r="Q532" s="203"/>
      <c r="R532" s="203"/>
      <c r="S532" s="203"/>
      <c r="T532" s="203"/>
      <c r="U532" s="203"/>
      <c r="V532" s="203"/>
      <c r="W532" s="203"/>
      <c r="X532" s="203"/>
      <c r="Y532" s="203"/>
      <c r="Z532" s="167"/>
      <c r="AA532" s="167"/>
      <c r="AB532" s="167"/>
      <c r="AC532" s="167"/>
    </row>
    <row r="533" spans="14:29" x14ac:dyDescent="0.55000000000000004">
      <c r="N533" s="203"/>
      <c r="O533" s="203"/>
      <c r="P533" s="203"/>
      <c r="Q533" s="203"/>
      <c r="R533" s="203"/>
      <c r="S533" s="203"/>
      <c r="T533" s="203"/>
      <c r="U533" s="203"/>
      <c r="V533" s="203"/>
      <c r="W533" s="203"/>
      <c r="X533" s="203"/>
      <c r="Y533" s="203"/>
      <c r="Z533" s="167"/>
      <c r="AA533" s="167"/>
      <c r="AB533" s="167"/>
      <c r="AC533" s="167"/>
    </row>
    <row r="534" spans="14:29" x14ac:dyDescent="0.55000000000000004">
      <c r="N534" s="203"/>
      <c r="O534" s="203"/>
      <c r="P534" s="203"/>
      <c r="Q534" s="203"/>
      <c r="R534" s="203"/>
      <c r="S534" s="203"/>
      <c r="T534" s="203"/>
      <c r="U534" s="203"/>
      <c r="V534" s="203"/>
      <c r="W534" s="203"/>
      <c r="X534" s="203"/>
      <c r="Y534" s="203"/>
      <c r="Z534" s="167"/>
      <c r="AA534" s="167"/>
      <c r="AB534" s="167"/>
      <c r="AC534" s="167"/>
    </row>
    <row r="535" spans="14:29" x14ac:dyDescent="0.55000000000000004">
      <c r="N535" s="203"/>
      <c r="O535" s="203"/>
      <c r="P535" s="203"/>
      <c r="Q535" s="203"/>
      <c r="R535" s="203"/>
      <c r="S535" s="203"/>
      <c r="T535" s="203"/>
      <c r="U535" s="203"/>
      <c r="V535" s="203"/>
      <c r="W535" s="203"/>
      <c r="X535" s="203"/>
      <c r="Y535" s="203"/>
      <c r="Z535" s="167"/>
      <c r="AA535" s="167"/>
      <c r="AB535" s="167"/>
      <c r="AC535" s="167"/>
    </row>
    <row r="536" spans="14:29" x14ac:dyDescent="0.55000000000000004">
      <c r="N536" s="203"/>
      <c r="O536" s="203"/>
      <c r="P536" s="203"/>
      <c r="Q536" s="203"/>
      <c r="R536" s="203"/>
      <c r="S536" s="203"/>
      <c r="T536" s="203"/>
      <c r="U536" s="203"/>
      <c r="V536" s="203"/>
      <c r="W536" s="203"/>
      <c r="X536" s="203"/>
      <c r="Y536" s="203"/>
      <c r="Z536" s="167"/>
      <c r="AA536" s="167"/>
      <c r="AB536" s="167"/>
      <c r="AC536" s="167"/>
    </row>
    <row r="537" spans="14:29" x14ac:dyDescent="0.55000000000000004">
      <c r="N537" s="203"/>
      <c r="O537" s="203"/>
      <c r="P537" s="203"/>
      <c r="Q537" s="203"/>
      <c r="R537" s="203"/>
      <c r="S537" s="203"/>
      <c r="T537" s="203"/>
      <c r="U537" s="203"/>
      <c r="V537" s="203"/>
      <c r="W537" s="203"/>
      <c r="X537" s="203"/>
      <c r="Y537" s="203"/>
      <c r="Z537" s="167"/>
      <c r="AA537" s="167"/>
      <c r="AB537" s="167"/>
      <c r="AC537" s="167"/>
    </row>
    <row r="538" spans="14:29" x14ac:dyDescent="0.55000000000000004">
      <c r="N538" s="203"/>
      <c r="O538" s="203"/>
      <c r="P538" s="203"/>
      <c r="Q538" s="203"/>
      <c r="R538" s="203"/>
      <c r="S538" s="203"/>
      <c r="T538" s="203"/>
      <c r="U538" s="203"/>
      <c r="V538" s="203"/>
      <c r="W538" s="203"/>
      <c r="X538" s="203"/>
      <c r="Y538" s="203"/>
      <c r="Z538" s="167"/>
      <c r="AA538" s="167"/>
      <c r="AB538" s="167"/>
      <c r="AC538" s="167"/>
    </row>
    <row r="539" spans="14:29" x14ac:dyDescent="0.55000000000000004">
      <c r="N539" s="203"/>
      <c r="O539" s="203"/>
      <c r="P539" s="203"/>
      <c r="Q539" s="203"/>
      <c r="R539" s="203"/>
      <c r="S539" s="203"/>
      <c r="T539" s="203"/>
      <c r="U539" s="203"/>
      <c r="V539" s="203"/>
      <c r="W539" s="203"/>
      <c r="X539" s="203"/>
      <c r="Y539" s="203"/>
      <c r="Z539" s="167"/>
      <c r="AA539" s="167"/>
      <c r="AB539" s="167"/>
      <c r="AC539" s="167"/>
    </row>
    <row r="540" spans="14:29" x14ac:dyDescent="0.55000000000000004"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167"/>
      <c r="AA540" s="167"/>
      <c r="AB540" s="167"/>
      <c r="AC540" s="167"/>
    </row>
    <row r="541" spans="14:29" x14ac:dyDescent="0.55000000000000004">
      <c r="N541" s="203"/>
      <c r="O541" s="203"/>
      <c r="P541" s="203"/>
      <c r="Q541" s="203"/>
      <c r="R541" s="203"/>
      <c r="S541" s="203"/>
      <c r="T541" s="203"/>
      <c r="U541" s="203"/>
      <c r="V541" s="203"/>
      <c r="W541" s="203"/>
      <c r="X541" s="203"/>
      <c r="Y541" s="203"/>
      <c r="Z541" s="167"/>
      <c r="AA541" s="167"/>
      <c r="AB541" s="167"/>
      <c r="AC541" s="167"/>
    </row>
    <row r="542" spans="14:29" x14ac:dyDescent="0.55000000000000004">
      <c r="N542" s="203"/>
      <c r="O542" s="203"/>
      <c r="P542" s="203"/>
      <c r="Q542" s="203"/>
      <c r="R542" s="203"/>
      <c r="S542" s="203"/>
      <c r="T542" s="203"/>
      <c r="U542" s="203"/>
      <c r="V542" s="203"/>
      <c r="W542" s="203"/>
      <c r="X542" s="203"/>
      <c r="Y542" s="203"/>
      <c r="Z542" s="167"/>
      <c r="AA542" s="167"/>
      <c r="AB542" s="167"/>
      <c r="AC542" s="167"/>
    </row>
    <row r="543" spans="14:29" x14ac:dyDescent="0.55000000000000004">
      <c r="N543" s="203"/>
      <c r="O543" s="203"/>
      <c r="P543" s="203"/>
      <c r="Q543" s="203"/>
      <c r="R543" s="203"/>
      <c r="S543" s="203"/>
      <c r="T543" s="203"/>
      <c r="U543" s="203"/>
      <c r="V543" s="203"/>
      <c r="W543" s="203"/>
      <c r="X543" s="203"/>
      <c r="Y543" s="203"/>
      <c r="Z543" s="167"/>
      <c r="AA543" s="167"/>
      <c r="AB543" s="167"/>
      <c r="AC543" s="167"/>
    </row>
    <row r="544" spans="14:29" x14ac:dyDescent="0.55000000000000004">
      <c r="N544" s="203"/>
      <c r="O544" s="203"/>
      <c r="P544" s="203"/>
      <c r="Q544" s="203"/>
      <c r="R544" s="203"/>
      <c r="S544" s="203"/>
      <c r="T544" s="203"/>
      <c r="U544" s="203"/>
      <c r="V544" s="203"/>
      <c r="W544" s="203"/>
      <c r="X544" s="203"/>
      <c r="Y544" s="203"/>
      <c r="Z544" s="167"/>
      <c r="AA544" s="167"/>
      <c r="AB544" s="167"/>
      <c r="AC544" s="167"/>
    </row>
    <row r="545" spans="14:29" x14ac:dyDescent="0.55000000000000004">
      <c r="N545" s="203"/>
      <c r="O545" s="203"/>
      <c r="P545" s="203"/>
      <c r="Q545" s="203"/>
      <c r="R545" s="203"/>
      <c r="S545" s="203"/>
      <c r="T545" s="203"/>
      <c r="U545" s="203"/>
      <c r="V545" s="203"/>
      <c r="W545" s="203"/>
      <c r="X545" s="203"/>
      <c r="Y545" s="203"/>
      <c r="Z545" s="167"/>
      <c r="AA545" s="167"/>
      <c r="AB545" s="167"/>
      <c r="AC545" s="167"/>
    </row>
    <row r="546" spans="14:29" x14ac:dyDescent="0.55000000000000004">
      <c r="N546" s="203"/>
      <c r="O546" s="203"/>
      <c r="P546" s="203"/>
      <c r="Q546" s="203"/>
      <c r="R546" s="203"/>
      <c r="S546" s="203"/>
      <c r="T546" s="203"/>
      <c r="U546" s="203"/>
      <c r="V546" s="203"/>
      <c r="W546" s="203"/>
      <c r="X546" s="203"/>
      <c r="Y546" s="203"/>
      <c r="Z546" s="167"/>
      <c r="AA546" s="167"/>
      <c r="AB546" s="167"/>
      <c r="AC546" s="167"/>
    </row>
    <row r="547" spans="14:29" x14ac:dyDescent="0.55000000000000004">
      <c r="N547" s="203"/>
      <c r="O547" s="203"/>
      <c r="P547" s="203"/>
      <c r="Q547" s="203"/>
      <c r="R547" s="203"/>
      <c r="S547" s="203"/>
      <c r="T547" s="203"/>
      <c r="U547" s="203"/>
      <c r="V547" s="203"/>
      <c r="W547" s="203"/>
      <c r="X547" s="203"/>
      <c r="Y547" s="203"/>
      <c r="Z547" s="167"/>
      <c r="AA547" s="167"/>
      <c r="AB547" s="167"/>
      <c r="AC547" s="167"/>
    </row>
    <row r="548" spans="14:29" x14ac:dyDescent="0.55000000000000004">
      <c r="N548" s="203"/>
      <c r="O548" s="203"/>
      <c r="P548" s="203"/>
      <c r="Q548" s="203"/>
      <c r="R548" s="203"/>
      <c r="S548" s="203"/>
      <c r="T548" s="203"/>
      <c r="U548" s="203"/>
      <c r="V548" s="203"/>
      <c r="W548" s="203"/>
      <c r="X548" s="203"/>
      <c r="Y548" s="203"/>
      <c r="Z548" s="167"/>
      <c r="AA548" s="167"/>
      <c r="AB548" s="167"/>
      <c r="AC548" s="167"/>
    </row>
    <row r="549" spans="14:29" x14ac:dyDescent="0.55000000000000004">
      <c r="N549" s="203"/>
      <c r="O549" s="203"/>
      <c r="P549" s="203"/>
      <c r="Q549" s="203"/>
      <c r="R549" s="203"/>
      <c r="S549" s="203"/>
      <c r="T549" s="203"/>
      <c r="U549" s="203"/>
      <c r="V549" s="203"/>
      <c r="W549" s="203"/>
      <c r="X549" s="203"/>
      <c r="Y549" s="203"/>
      <c r="Z549" s="167"/>
      <c r="AA549" s="167"/>
      <c r="AB549" s="167"/>
      <c r="AC549" s="167"/>
    </row>
    <row r="550" spans="14:29" x14ac:dyDescent="0.55000000000000004">
      <c r="N550" s="203"/>
      <c r="O550" s="203"/>
      <c r="P550" s="203"/>
      <c r="Q550" s="203"/>
      <c r="R550" s="203"/>
      <c r="S550" s="203"/>
      <c r="T550" s="203"/>
      <c r="U550" s="203"/>
      <c r="V550" s="203"/>
      <c r="W550" s="203"/>
      <c r="X550" s="203"/>
      <c r="Y550" s="203"/>
      <c r="Z550" s="167"/>
      <c r="AA550" s="167"/>
      <c r="AB550" s="167"/>
      <c r="AC550" s="167"/>
    </row>
    <row r="551" spans="14:29" x14ac:dyDescent="0.55000000000000004">
      <c r="N551" s="203"/>
      <c r="O551" s="203"/>
      <c r="P551" s="203"/>
      <c r="Q551" s="203"/>
      <c r="R551" s="203"/>
      <c r="S551" s="203"/>
      <c r="T551" s="203"/>
      <c r="U551" s="203"/>
      <c r="V551" s="203"/>
      <c r="W551" s="203"/>
      <c r="X551" s="203"/>
      <c r="Y551" s="203"/>
      <c r="Z551" s="167"/>
      <c r="AA551" s="167"/>
      <c r="AB551" s="167"/>
      <c r="AC551" s="167"/>
    </row>
    <row r="552" spans="14:29" x14ac:dyDescent="0.55000000000000004">
      <c r="N552" s="203"/>
      <c r="O552" s="203"/>
      <c r="P552" s="203"/>
      <c r="Q552" s="203"/>
      <c r="R552" s="203"/>
      <c r="S552" s="203"/>
      <c r="T552" s="203"/>
      <c r="U552" s="203"/>
      <c r="V552" s="203"/>
      <c r="W552" s="203"/>
      <c r="X552" s="203"/>
      <c r="Y552" s="203"/>
      <c r="Z552" s="167"/>
      <c r="AA552" s="167"/>
      <c r="AB552" s="167"/>
      <c r="AC552" s="167"/>
    </row>
    <row r="553" spans="14:29" x14ac:dyDescent="0.55000000000000004">
      <c r="N553" s="203"/>
      <c r="O553" s="203"/>
      <c r="P553" s="203"/>
      <c r="Q553" s="203"/>
      <c r="R553" s="203"/>
      <c r="S553" s="203"/>
      <c r="T553" s="203"/>
      <c r="U553" s="203"/>
      <c r="V553" s="203"/>
      <c r="W553" s="203"/>
      <c r="X553" s="203"/>
      <c r="Y553" s="203"/>
      <c r="Z553" s="167"/>
      <c r="AA553" s="167"/>
      <c r="AB553" s="167"/>
      <c r="AC553" s="167"/>
    </row>
    <row r="554" spans="14:29" x14ac:dyDescent="0.55000000000000004">
      <c r="N554" s="203"/>
      <c r="O554" s="203"/>
      <c r="P554" s="203"/>
      <c r="Q554" s="203"/>
      <c r="R554" s="203"/>
      <c r="S554" s="203"/>
      <c r="T554" s="203"/>
      <c r="U554" s="203"/>
      <c r="V554" s="203"/>
      <c r="W554" s="203"/>
      <c r="X554" s="203"/>
      <c r="Y554" s="203"/>
      <c r="Z554" s="167"/>
      <c r="AA554" s="167"/>
      <c r="AB554" s="167"/>
      <c r="AC554" s="167"/>
    </row>
    <row r="555" spans="14:29" x14ac:dyDescent="0.55000000000000004">
      <c r="N555" s="203"/>
      <c r="O555" s="203"/>
      <c r="P555" s="203"/>
      <c r="Q555" s="203"/>
      <c r="R555" s="203"/>
      <c r="S555" s="203"/>
      <c r="T555" s="203"/>
      <c r="U555" s="203"/>
      <c r="V555" s="203"/>
      <c r="W555" s="203"/>
      <c r="X555" s="203"/>
      <c r="Y555" s="203"/>
      <c r="Z555" s="167"/>
      <c r="AA555" s="167"/>
      <c r="AB555" s="167"/>
      <c r="AC555" s="167"/>
    </row>
    <row r="556" spans="14:29" x14ac:dyDescent="0.55000000000000004">
      <c r="N556" s="203"/>
      <c r="O556" s="203"/>
      <c r="P556" s="203"/>
      <c r="Q556" s="203"/>
      <c r="R556" s="203"/>
      <c r="S556" s="203"/>
      <c r="T556" s="203"/>
      <c r="U556" s="203"/>
      <c r="V556" s="203"/>
      <c r="W556" s="203"/>
      <c r="X556" s="203"/>
      <c r="Y556" s="203"/>
      <c r="Z556" s="167"/>
      <c r="AA556" s="167"/>
      <c r="AB556" s="167"/>
      <c r="AC556" s="167"/>
    </row>
    <row r="557" spans="14:29" x14ac:dyDescent="0.55000000000000004">
      <c r="N557" s="203"/>
      <c r="O557" s="203"/>
      <c r="P557" s="203"/>
      <c r="Q557" s="203"/>
      <c r="R557" s="203"/>
      <c r="S557" s="203"/>
      <c r="T557" s="203"/>
      <c r="U557" s="203"/>
      <c r="V557" s="203"/>
      <c r="W557" s="203"/>
      <c r="X557" s="203"/>
      <c r="Y557" s="203"/>
      <c r="Z557" s="167"/>
      <c r="AA557" s="167"/>
      <c r="AB557" s="167"/>
      <c r="AC557" s="167"/>
    </row>
    <row r="558" spans="14:29" x14ac:dyDescent="0.55000000000000004">
      <c r="N558" s="203"/>
      <c r="O558" s="203"/>
      <c r="P558" s="203"/>
      <c r="Q558" s="203"/>
      <c r="R558" s="203"/>
      <c r="S558" s="203"/>
      <c r="T558" s="203"/>
      <c r="U558" s="203"/>
      <c r="V558" s="203"/>
      <c r="W558" s="203"/>
      <c r="X558" s="203"/>
      <c r="Y558" s="203"/>
      <c r="Z558" s="167"/>
      <c r="AA558" s="167"/>
      <c r="AB558" s="167"/>
      <c r="AC558" s="167"/>
    </row>
    <row r="559" spans="14:29" x14ac:dyDescent="0.55000000000000004">
      <c r="N559" s="203"/>
      <c r="O559" s="203"/>
      <c r="P559" s="203"/>
      <c r="Q559" s="203"/>
      <c r="R559" s="203"/>
      <c r="S559" s="203"/>
      <c r="T559" s="203"/>
      <c r="U559" s="203"/>
      <c r="V559" s="203"/>
      <c r="W559" s="203"/>
      <c r="X559" s="203"/>
      <c r="Y559" s="203"/>
      <c r="Z559" s="167"/>
      <c r="AA559" s="167"/>
      <c r="AB559" s="167"/>
      <c r="AC559" s="167"/>
    </row>
    <row r="560" spans="14:29" x14ac:dyDescent="0.55000000000000004">
      <c r="N560" s="203"/>
      <c r="O560" s="203"/>
      <c r="P560" s="203"/>
      <c r="Q560" s="203"/>
      <c r="R560" s="203"/>
      <c r="S560" s="203"/>
      <c r="T560" s="203"/>
      <c r="U560" s="203"/>
      <c r="V560" s="203"/>
      <c r="W560" s="203"/>
      <c r="X560" s="203"/>
      <c r="Y560" s="203"/>
      <c r="Z560" s="167"/>
      <c r="AA560" s="167"/>
      <c r="AB560" s="167"/>
      <c r="AC560" s="167"/>
    </row>
    <row r="561" spans="14:29" x14ac:dyDescent="0.55000000000000004">
      <c r="N561" s="203"/>
      <c r="O561" s="203"/>
      <c r="P561" s="203"/>
      <c r="Q561" s="203"/>
      <c r="R561" s="203"/>
      <c r="S561" s="203"/>
      <c r="T561" s="203"/>
      <c r="U561" s="203"/>
      <c r="V561" s="203"/>
      <c r="W561" s="203"/>
      <c r="X561" s="203"/>
      <c r="Y561" s="203"/>
      <c r="Z561" s="167"/>
      <c r="AA561" s="167"/>
      <c r="AB561" s="167"/>
      <c r="AC561" s="167"/>
    </row>
    <row r="562" spans="14:29" x14ac:dyDescent="0.55000000000000004">
      <c r="N562" s="203"/>
      <c r="O562" s="203"/>
      <c r="P562" s="203"/>
      <c r="Q562" s="203"/>
      <c r="R562" s="203"/>
      <c r="S562" s="203"/>
      <c r="T562" s="203"/>
      <c r="U562" s="203"/>
      <c r="V562" s="203"/>
      <c r="W562" s="203"/>
      <c r="X562" s="203"/>
      <c r="Y562" s="203"/>
      <c r="Z562" s="167"/>
      <c r="AA562" s="167"/>
      <c r="AB562" s="167"/>
      <c r="AC562" s="167"/>
    </row>
    <row r="563" spans="14:29" x14ac:dyDescent="0.55000000000000004">
      <c r="N563" s="203"/>
      <c r="O563" s="203"/>
      <c r="P563" s="203"/>
      <c r="Q563" s="203"/>
      <c r="R563" s="203"/>
      <c r="S563" s="203"/>
      <c r="T563" s="203"/>
      <c r="U563" s="203"/>
      <c r="V563" s="203"/>
      <c r="W563" s="203"/>
      <c r="X563" s="203"/>
      <c r="Y563" s="203"/>
      <c r="Z563" s="167"/>
      <c r="AA563" s="167"/>
      <c r="AB563" s="167"/>
      <c r="AC563" s="167"/>
    </row>
    <row r="564" spans="14:29" x14ac:dyDescent="0.55000000000000004">
      <c r="N564" s="203"/>
      <c r="O564" s="203"/>
      <c r="P564" s="203"/>
      <c r="Q564" s="203"/>
      <c r="R564" s="203"/>
      <c r="S564" s="203"/>
      <c r="T564" s="203"/>
      <c r="U564" s="203"/>
      <c r="V564" s="203"/>
      <c r="W564" s="203"/>
      <c r="X564" s="203"/>
      <c r="Y564" s="203"/>
      <c r="Z564" s="167"/>
      <c r="AA564" s="167"/>
      <c r="AB564" s="167"/>
      <c r="AC564" s="167"/>
    </row>
    <row r="565" spans="14:29" x14ac:dyDescent="0.55000000000000004">
      <c r="N565" s="203"/>
      <c r="O565" s="203"/>
      <c r="P565" s="203"/>
      <c r="Q565" s="203"/>
      <c r="R565" s="203"/>
      <c r="S565" s="203"/>
      <c r="T565" s="203"/>
      <c r="U565" s="203"/>
      <c r="V565" s="203"/>
      <c r="W565" s="203"/>
      <c r="X565" s="203"/>
      <c r="Y565" s="203"/>
      <c r="Z565" s="203"/>
      <c r="AA565" s="203"/>
      <c r="AB565" s="203"/>
      <c r="AC565" s="203"/>
    </row>
    <row r="566" spans="14:29" x14ac:dyDescent="0.55000000000000004">
      <c r="N566" s="203"/>
      <c r="O566" s="203"/>
      <c r="P566" s="203"/>
      <c r="Q566" s="203"/>
      <c r="R566" s="203"/>
      <c r="S566" s="203"/>
      <c r="T566" s="203"/>
      <c r="U566" s="203"/>
      <c r="V566" s="203"/>
      <c r="W566" s="203"/>
      <c r="X566" s="203"/>
      <c r="Y566" s="203"/>
      <c r="Z566" s="203"/>
      <c r="AA566" s="203"/>
      <c r="AB566" s="203"/>
      <c r="AC566" s="203"/>
    </row>
    <row r="567" spans="14:29" x14ac:dyDescent="0.55000000000000004">
      <c r="N567" s="203"/>
      <c r="O567" s="203"/>
      <c r="P567" s="203"/>
      <c r="Q567" s="203"/>
      <c r="R567" s="203"/>
      <c r="S567" s="203"/>
      <c r="T567" s="203"/>
      <c r="U567" s="203"/>
      <c r="V567" s="203"/>
      <c r="W567" s="203"/>
      <c r="X567" s="203"/>
      <c r="Y567" s="203"/>
      <c r="Z567" s="203"/>
      <c r="AA567" s="203"/>
      <c r="AB567" s="203"/>
      <c r="AC567" s="203"/>
    </row>
    <row r="568" spans="14:29" x14ac:dyDescent="0.55000000000000004">
      <c r="N568" s="203"/>
      <c r="O568" s="203"/>
      <c r="P568" s="203"/>
      <c r="Q568" s="203"/>
      <c r="R568" s="203"/>
      <c r="S568" s="203"/>
      <c r="T568" s="203"/>
      <c r="U568" s="203"/>
      <c r="V568" s="203"/>
      <c r="W568" s="203"/>
      <c r="X568" s="203"/>
      <c r="Y568" s="203"/>
      <c r="Z568" s="203"/>
      <c r="AA568" s="203"/>
      <c r="AB568" s="203"/>
      <c r="AC568" s="203"/>
    </row>
    <row r="569" spans="14:29" x14ac:dyDescent="0.55000000000000004">
      <c r="N569" s="203"/>
      <c r="O569" s="203"/>
      <c r="P569" s="203"/>
      <c r="Q569" s="203"/>
      <c r="R569" s="203"/>
      <c r="S569" s="203"/>
      <c r="T569" s="203"/>
      <c r="U569" s="203"/>
      <c r="V569" s="203"/>
      <c r="W569" s="203"/>
      <c r="X569" s="203"/>
      <c r="Y569" s="203"/>
      <c r="Z569" s="203"/>
      <c r="AA569" s="203"/>
      <c r="AB569" s="203"/>
      <c r="AC569" s="203"/>
    </row>
    <row r="570" spans="14:29" x14ac:dyDescent="0.55000000000000004">
      <c r="N570" s="203"/>
      <c r="O570" s="203"/>
      <c r="P570" s="203"/>
      <c r="Q570" s="203"/>
      <c r="R570" s="203"/>
      <c r="S570" s="203"/>
      <c r="T570" s="203"/>
      <c r="U570" s="203"/>
      <c r="V570" s="203"/>
      <c r="W570" s="203"/>
      <c r="X570" s="203"/>
      <c r="Y570" s="203"/>
      <c r="Z570" s="203"/>
      <c r="AA570" s="203"/>
      <c r="AB570" s="203"/>
      <c r="AC570" s="203"/>
    </row>
    <row r="571" spans="14:29" x14ac:dyDescent="0.55000000000000004">
      <c r="N571" s="203"/>
      <c r="O571" s="203"/>
      <c r="P571" s="203"/>
      <c r="Q571" s="203"/>
      <c r="R571" s="203"/>
      <c r="S571" s="203"/>
      <c r="T571" s="203"/>
      <c r="U571" s="203"/>
      <c r="V571" s="203"/>
      <c r="W571" s="203"/>
      <c r="X571" s="203"/>
      <c r="Y571" s="203"/>
      <c r="Z571" s="203"/>
      <c r="AA571" s="203"/>
      <c r="AB571" s="203"/>
      <c r="AC571" s="203"/>
    </row>
    <row r="572" spans="14:29" x14ac:dyDescent="0.55000000000000004">
      <c r="N572" s="203"/>
      <c r="O572" s="203"/>
      <c r="P572" s="203"/>
      <c r="Q572" s="203"/>
      <c r="R572" s="203"/>
      <c r="S572" s="203"/>
      <c r="T572" s="203"/>
      <c r="U572" s="203"/>
      <c r="V572" s="203"/>
      <c r="W572" s="203"/>
      <c r="X572" s="203"/>
      <c r="Y572" s="203"/>
      <c r="Z572" s="203"/>
      <c r="AA572" s="203"/>
      <c r="AB572" s="203"/>
      <c r="AC572" s="203"/>
    </row>
    <row r="573" spans="14:29" x14ac:dyDescent="0.55000000000000004">
      <c r="N573" s="203"/>
      <c r="O573" s="203"/>
      <c r="P573" s="203"/>
      <c r="Q573" s="203"/>
      <c r="R573" s="203"/>
      <c r="S573" s="203"/>
      <c r="T573" s="203"/>
      <c r="U573" s="203"/>
      <c r="V573" s="203"/>
      <c r="W573" s="203"/>
      <c r="X573" s="203"/>
      <c r="Y573" s="203"/>
      <c r="Z573" s="203"/>
      <c r="AA573" s="203"/>
      <c r="AB573" s="203"/>
      <c r="AC573" s="203"/>
    </row>
    <row r="574" spans="14:29" x14ac:dyDescent="0.55000000000000004">
      <c r="N574" s="203"/>
      <c r="O574" s="203"/>
      <c r="P574" s="203"/>
      <c r="Q574" s="203"/>
      <c r="R574" s="203"/>
      <c r="S574" s="203"/>
      <c r="T574" s="203"/>
      <c r="U574" s="203"/>
      <c r="V574" s="203"/>
      <c r="W574" s="203"/>
      <c r="X574" s="203"/>
      <c r="Y574" s="203"/>
      <c r="Z574" s="203"/>
      <c r="AA574" s="203"/>
      <c r="AB574" s="203"/>
      <c r="AC574" s="203"/>
    </row>
    <row r="575" spans="14:29" x14ac:dyDescent="0.55000000000000004">
      <c r="N575" s="203"/>
      <c r="O575" s="203"/>
      <c r="P575" s="203"/>
      <c r="Q575" s="203"/>
      <c r="R575" s="203"/>
      <c r="S575" s="203"/>
      <c r="T575" s="203"/>
      <c r="U575" s="203"/>
      <c r="V575" s="203"/>
      <c r="W575" s="203"/>
      <c r="X575" s="203"/>
      <c r="Y575" s="203"/>
      <c r="Z575" s="203"/>
      <c r="AA575" s="203"/>
      <c r="AB575" s="203"/>
      <c r="AC575" s="203"/>
    </row>
    <row r="576" spans="14:29" x14ac:dyDescent="0.55000000000000004">
      <c r="N576" s="203"/>
      <c r="O576" s="203"/>
      <c r="P576" s="203"/>
      <c r="Q576" s="203"/>
      <c r="R576" s="203"/>
      <c r="S576" s="203"/>
      <c r="T576" s="203"/>
      <c r="U576" s="203"/>
      <c r="V576" s="203"/>
      <c r="W576" s="203"/>
      <c r="X576" s="203"/>
      <c r="Y576" s="203"/>
      <c r="Z576" s="203"/>
      <c r="AA576" s="203"/>
      <c r="AB576" s="203"/>
      <c r="AC576" s="203"/>
    </row>
    <row r="577" spans="14:29" x14ac:dyDescent="0.55000000000000004">
      <c r="N577" s="203"/>
      <c r="O577" s="203"/>
      <c r="P577" s="203"/>
      <c r="Q577" s="203"/>
      <c r="R577" s="203"/>
      <c r="S577" s="203"/>
      <c r="T577" s="203"/>
      <c r="U577" s="203"/>
      <c r="V577" s="203"/>
      <c r="W577" s="203"/>
      <c r="X577" s="203"/>
      <c r="Y577" s="203"/>
      <c r="Z577" s="203"/>
      <c r="AA577" s="203"/>
      <c r="AB577" s="203"/>
      <c r="AC577" s="203"/>
    </row>
    <row r="578" spans="14:29" x14ac:dyDescent="0.55000000000000004">
      <c r="N578" s="203"/>
      <c r="O578" s="203"/>
      <c r="P578" s="203"/>
      <c r="Q578" s="203"/>
      <c r="R578" s="203"/>
      <c r="S578" s="203"/>
      <c r="T578" s="203"/>
      <c r="U578" s="203"/>
      <c r="V578" s="203"/>
      <c r="W578" s="203"/>
      <c r="X578" s="203"/>
      <c r="Y578" s="203"/>
      <c r="Z578" s="203"/>
      <c r="AA578" s="203"/>
      <c r="AB578" s="203"/>
      <c r="AC578" s="203"/>
    </row>
    <row r="579" spans="14:29" x14ac:dyDescent="0.55000000000000004">
      <c r="N579" s="203"/>
      <c r="O579" s="203"/>
      <c r="P579" s="203"/>
      <c r="Q579" s="203"/>
      <c r="R579" s="203"/>
      <c r="S579" s="203"/>
      <c r="T579" s="203"/>
      <c r="U579" s="203"/>
      <c r="V579" s="203"/>
      <c r="W579" s="203"/>
      <c r="X579" s="203"/>
      <c r="Y579" s="203"/>
      <c r="Z579" s="203"/>
      <c r="AA579" s="203"/>
      <c r="AB579" s="203"/>
      <c r="AC579" s="203"/>
    </row>
    <row r="580" spans="14:29" x14ac:dyDescent="0.55000000000000004"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</row>
    <row r="581" spans="14:29" x14ac:dyDescent="0.55000000000000004"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</row>
    <row r="582" spans="14:29" x14ac:dyDescent="0.55000000000000004"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</row>
    <row r="583" spans="14:29" x14ac:dyDescent="0.55000000000000004"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</row>
    <row r="584" spans="14:29" x14ac:dyDescent="0.55000000000000004"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</row>
    <row r="585" spans="14:29" x14ac:dyDescent="0.55000000000000004">
      <c r="N585" s="203"/>
      <c r="O585" s="203"/>
      <c r="P585" s="203"/>
      <c r="Q585" s="203"/>
      <c r="R585" s="203"/>
      <c r="S585" s="203"/>
      <c r="T585" s="203"/>
      <c r="U585" s="203"/>
      <c r="V585" s="203"/>
      <c r="W585" s="203"/>
      <c r="X585" s="203"/>
      <c r="Y585" s="203"/>
      <c r="Z585" s="203"/>
      <c r="AA585" s="203"/>
      <c r="AB585" s="203"/>
      <c r="AC585" s="203"/>
    </row>
    <row r="586" spans="14:29" x14ac:dyDescent="0.55000000000000004">
      <c r="N586" s="203"/>
      <c r="O586" s="203"/>
      <c r="P586" s="203"/>
      <c r="Q586" s="203"/>
      <c r="R586" s="203"/>
      <c r="S586" s="203"/>
      <c r="T586" s="203"/>
      <c r="U586" s="203"/>
      <c r="V586" s="203"/>
      <c r="W586" s="203"/>
      <c r="X586" s="203"/>
      <c r="Y586" s="203"/>
      <c r="Z586" s="203"/>
      <c r="AA586" s="203"/>
      <c r="AB586" s="203"/>
      <c r="AC586" s="203"/>
    </row>
    <row r="587" spans="14:29" x14ac:dyDescent="0.55000000000000004">
      <c r="N587" s="203"/>
      <c r="O587" s="203"/>
      <c r="P587" s="203"/>
      <c r="Q587" s="203"/>
      <c r="R587" s="203"/>
      <c r="S587" s="203"/>
      <c r="T587" s="203"/>
      <c r="U587" s="203"/>
      <c r="V587" s="203"/>
      <c r="W587" s="203"/>
      <c r="X587" s="203"/>
      <c r="Y587" s="203"/>
      <c r="Z587" s="203"/>
      <c r="AA587" s="203"/>
      <c r="AB587" s="203"/>
      <c r="AC587" s="203"/>
    </row>
    <row r="588" spans="14:29" x14ac:dyDescent="0.55000000000000004">
      <c r="N588" s="203"/>
      <c r="O588" s="203"/>
      <c r="P588" s="203"/>
      <c r="Q588" s="203"/>
      <c r="R588" s="203"/>
      <c r="S588" s="203"/>
      <c r="T588" s="203"/>
      <c r="U588" s="203"/>
      <c r="V588" s="203"/>
      <c r="W588" s="203"/>
      <c r="X588" s="203"/>
      <c r="Y588" s="203"/>
      <c r="Z588" s="203"/>
      <c r="AA588" s="203"/>
      <c r="AB588" s="203"/>
      <c r="AC588" s="203"/>
    </row>
    <row r="589" spans="14:29" x14ac:dyDescent="0.55000000000000004">
      <c r="N589" s="203"/>
      <c r="O589" s="203"/>
      <c r="P589" s="203"/>
      <c r="Q589" s="203"/>
      <c r="R589" s="203"/>
      <c r="S589" s="203"/>
      <c r="T589" s="203"/>
      <c r="U589" s="203"/>
      <c r="V589" s="203"/>
      <c r="W589" s="203"/>
      <c r="X589" s="203"/>
      <c r="Y589" s="203"/>
      <c r="Z589" s="203"/>
      <c r="AA589" s="203"/>
      <c r="AB589" s="203"/>
      <c r="AC589" s="203"/>
    </row>
    <row r="590" spans="14:29" x14ac:dyDescent="0.55000000000000004">
      <c r="N590" s="203"/>
      <c r="O590" s="203"/>
      <c r="P590" s="203"/>
      <c r="Q590" s="203"/>
      <c r="R590" s="203"/>
      <c r="S590" s="203"/>
      <c r="T590" s="203"/>
      <c r="U590" s="203"/>
      <c r="V590" s="203"/>
      <c r="W590" s="203"/>
      <c r="X590" s="203"/>
      <c r="Y590" s="203"/>
      <c r="Z590" s="203"/>
      <c r="AA590" s="203"/>
      <c r="AB590" s="203"/>
      <c r="AC590" s="203"/>
    </row>
    <row r="591" spans="14:29" x14ac:dyDescent="0.55000000000000004">
      <c r="N591" s="203"/>
      <c r="O591" s="203"/>
      <c r="P591" s="203"/>
      <c r="Q591" s="203"/>
      <c r="R591" s="203"/>
      <c r="S591" s="203"/>
      <c r="T591" s="203"/>
      <c r="U591" s="203"/>
      <c r="V591" s="203"/>
      <c r="W591" s="203"/>
      <c r="X591" s="203"/>
      <c r="Y591" s="203"/>
      <c r="Z591" s="203"/>
      <c r="AA591" s="203"/>
      <c r="AB591" s="203"/>
      <c r="AC591" s="203"/>
    </row>
    <row r="592" spans="14:29" x14ac:dyDescent="0.55000000000000004">
      <c r="N592" s="203"/>
      <c r="O592" s="203"/>
      <c r="P592" s="203"/>
      <c r="Q592" s="203"/>
      <c r="R592" s="203"/>
      <c r="S592" s="203"/>
      <c r="T592" s="203"/>
      <c r="U592" s="203"/>
      <c r="V592" s="203"/>
      <c r="W592" s="203"/>
      <c r="X592" s="203"/>
      <c r="Y592" s="203"/>
      <c r="Z592" s="203"/>
      <c r="AA592" s="203"/>
      <c r="AB592" s="203"/>
      <c r="AC592" s="203"/>
    </row>
    <row r="593" spans="14:29" x14ac:dyDescent="0.55000000000000004">
      <c r="N593" s="203"/>
      <c r="O593" s="203"/>
      <c r="P593" s="203"/>
      <c r="Q593" s="203"/>
      <c r="R593" s="203"/>
      <c r="S593" s="203"/>
      <c r="T593" s="203"/>
      <c r="U593" s="203"/>
      <c r="V593" s="203"/>
      <c r="W593" s="203"/>
      <c r="X593" s="203"/>
      <c r="Y593" s="203"/>
      <c r="Z593" s="203"/>
      <c r="AA593" s="203"/>
      <c r="AB593" s="203"/>
      <c r="AC593" s="203"/>
    </row>
    <row r="594" spans="14:29" x14ac:dyDescent="0.55000000000000004">
      <c r="N594" s="203"/>
      <c r="O594" s="203"/>
      <c r="P594" s="203"/>
      <c r="Q594" s="203"/>
      <c r="R594" s="203"/>
      <c r="S594" s="203"/>
      <c r="T594" s="203"/>
      <c r="U594" s="203"/>
      <c r="V594" s="203"/>
      <c r="W594" s="203"/>
      <c r="X594" s="203"/>
      <c r="Y594" s="203"/>
      <c r="Z594" s="203"/>
      <c r="AA594" s="203"/>
      <c r="AB594" s="203"/>
      <c r="AC594" s="203"/>
    </row>
    <row r="595" spans="14:29" x14ac:dyDescent="0.55000000000000004">
      <c r="N595" s="203"/>
      <c r="O595" s="203"/>
      <c r="P595" s="203"/>
      <c r="Q595" s="203"/>
      <c r="R595" s="203"/>
      <c r="S595" s="203"/>
      <c r="T595" s="203"/>
      <c r="U595" s="203"/>
      <c r="V595" s="203"/>
      <c r="W595" s="203"/>
      <c r="X595" s="203"/>
      <c r="Y595" s="203"/>
      <c r="Z595" s="203"/>
      <c r="AA595" s="203"/>
      <c r="AB595" s="203"/>
      <c r="AC595" s="203"/>
    </row>
    <row r="596" spans="14:29" x14ac:dyDescent="0.55000000000000004">
      <c r="N596" s="203"/>
      <c r="O596" s="203"/>
      <c r="P596" s="203"/>
      <c r="Q596" s="203"/>
      <c r="R596" s="203"/>
      <c r="S596" s="203"/>
      <c r="T596" s="203"/>
      <c r="U596" s="203"/>
      <c r="V596" s="203"/>
      <c r="W596" s="203"/>
      <c r="X596" s="203"/>
      <c r="Y596" s="203"/>
      <c r="Z596" s="203"/>
      <c r="AA596" s="203"/>
      <c r="AB596" s="203"/>
      <c r="AC596" s="203"/>
    </row>
    <row r="597" spans="14:29" x14ac:dyDescent="0.55000000000000004">
      <c r="N597" s="203"/>
      <c r="O597" s="203"/>
      <c r="P597" s="203"/>
      <c r="Q597" s="203"/>
      <c r="R597" s="203"/>
      <c r="S597" s="203"/>
      <c r="T597" s="203"/>
      <c r="U597" s="203"/>
      <c r="V597" s="203"/>
      <c r="W597" s="203"/>
      <c r="X597" s="203"/>
      <c r="Y597" s="203"/>
      <c r="Z597" s="203"/>
      <c r="AA597" s="203"/>
      <c r="AB597" s="203"/>
      <c r="AC597" s="203"/>
    </row>
    <row r="598" spans="14:29" x14ac:dyDescent="0.55000000000000004">
      <c r="N598" s="203"/>
      <c r="O598" s="203"/>
      <c r="P598" s="203"/>
      <c r="Q598" s="203"/>
      <c r="R598" s="203"/>
      <c r="S598" s="203"/>
      <c r="T598" s="203"/>
      <c r="U598" s="203"/>
      <c r="V598" s="203"/>
      <c r="W598" s="203"/>
      <c r="X598" s="203"/>
      <c r="Y598" s="203"/>
      <c r="Z598" s="203"/>
      <c r="AA598" s="203"/>
      <c r="AB598" s="203"/>
      <c r="AC598" s="203"/>
    </row>
    <row r="599" spans="14:29" x14ac:dyDescent="0.55000000000000004">
      <c r="N599" s="203"/>
      <c r="O599" s="203"/>
      <c r="P599" s="203"/>
      <c r="Q599" s="203"/>
      <c r="R599" s="203"/>
      <c r="S599" s="203"/>
      <c r="T599" s="203"/>
      <c r="U599" s="203"/>
      <c r="V599" s="203"/>
      <c r="W599" s="203"/>
      <c r="X599" s="203"/>
      <c r="Y599" s="203"/>
      <c r="Z599" s="203"/>
      <c r="AA599" s="203"/>
      <c r="AB599" s="203"/>
      <c r="AC599" s="203"/>
    </row>
    <row r="600" spans="14:29" x14ac:dyDescent="0.55000000000000004">
      <c r="N600" s="203"/>
      <c r="O600" s="203"/>
      <c r="P600" s="203"/>
      <c r="Q600" s="203"/>
      <c r="R600" s="203"/>
      <c r="S600" s="203"/>
      <c r="T600" s="203"/>
      <c r="U600" s="203"/>
      <c r="V600" s="203"/>
      <c r="W600" s="203"/>
      <c r="X600" s="203"/>
      <c r="Y600" s="203"/>
      <c r="Z600" s="203"/>
      <c r="AA600" s="203"/>
      <c r="AB600" s="203"/>
      <c r="AC600" s="203"/>
    </row>
    <row r="601" spans="14:29" x14ac:dyDescent="0.55000000000000004">
      <c r="N601" s="203"/>
      <c r="O601" s="203"/>
      <c r="P601" s="203"/>
      <c r="Q601" s="203"/>
      <c r="R601" s="203"/>
      <c r="S601" s="203"/>
      <c r="T601" s="203"/>
      <c r="U601" s="203"/>
      <c r="V601" s="203"/>
      <c r="W601" s="203"/>
      <c r="X601" s="203"/>
      <c r="Y601" s="203"/>
      <c r="Z601" s="203"/>
      <c r="AA601" s="203"/>
      <c r="AB601" s="203"/>
      <c r="AC601" s="203"/>
    </row>
    <row r="602" spans="14:29" x14ac:dyDescent="0.55000000000000004">
      <c r="N602" s="203"/>
      <c r="O602" s="203"/>
      <c r="P602" s="203"/>
      <c r="Q602" s="203"/>
      <c r="R602" s="203"/>
      <c r="S602" s="203"/>
      <c r="T602" s="203"/>
      <c r="U602" s="203"/>
      <c r="V602" s="203"/>
      <c r="W602" s="203"/>
      <c r="X602" s="203"/>
      <c r="Y602" s="203"/>
      <c r="Z602" s="203"/>
      <c r="AA602" s="203"/>
      <c r="AB602" s="203"/>
      <c r="AC602" s="203"/>
    </row>
    <row r="603" spans="14:29" x14ac:dyDescent="0.55000000000000004">
      <c r="N603" s="203"/>
      <c r="O603" s="203"/>
      <c r="P603" s="203"/>
      <c r="Q603" s="203"/>
      <c r="R603" s="203"/>
      <c r="S603" s="203"/>
      <c r="T603" s="203"/>
      <c r="U603" s="203"/>
      <c r="V603" s="203"/>
      <c r="W603" s="203"/>
      <c r="X603" s="203"/>
      <c r="Y603" s="203"/>
      <c r="Z603" s="203"/>
      <c r="AA603" s="203"/>
      <c r="AB603" s="203"/>
      <c r="AC603" s="203"/>
    </row>
    <row r="604" spans="14:29" x14ac:dyDescent="0.55000000000000004">
      <c r="N604" s="203"/>
      <c r="O604" s="203"/>
      <c r="P604" s="203"/>
      <c r="Q604" s="203"/>
      <c r="R604" s="203"/>
      <c r="S604" s="203"/>
      <c r="T604" s="203"/>
      <c r="U604" s="203"/>
      <c r="V604" s="203"/>
      <c r="W604" s="203"/>
      <c r="X604" s="203"/>
      <c r="Y604" s="203"/>
      <c r="Z604" s="203"/>
      <c r="AA604" s="203"/>
      <c r="AB604" s="203"/>
      <c r="AC604" s="203"/>
    </row>
    <row r="605" spans="14:29" x14ac:dyDescent="0.55000000000000004">
      <c r="N605" s="203"/>
      <c r="O605" s="203"/>
      <c r="P605" s="203"/>
      <c r="Q605" s="203"/>
      <c r="R605" s="203"/>
      <c r="S605" s="203"/>
      <c r="T605" s="203"/>
      <c r="U605" s="203"/>
      <c r="V605" s="203"/>
      <c r="W605" s="203"/>
      <c r="X605" s="203"/>
      <c r="Y605" s="203"/>
      <c r="Z605" s="203"/>
      <c r="AA605" s="203"/>
      <c r="AB605" s="203"/>
      <c r="AC605" s="203"/>
    </row>
    <row r="606" spans="14:29" x14ac:dyDescent="0.55000000000000004">
      <c r="N606" s="203"/>
      <c r="O606" s="203"/>
      <c r="P606" s="203"/>
      <c r="Q606" s="203"/>
      <c r="R606" s="203"/>
      <c r="S606" s="203"/>
      <c r="T606" s="203"/>
      <c r="U606" s="203"/>
      <c r="V606" s="203"/>
      <c r="W606" s="203"/>
      <c r="X606" s="203"/>
      <c r="Y606" s="203"/>
      <c r="Z606" s="203"/>
      <c r="AA606" s="203"/>
      <c r="AB606" s="203"/>
      <c r="AC606" s="203"/>
    </row>
    <row r="607" spans="14:29" x14ac:dyDescent="0.55000000000000004">
      <c r="N607" s="203"/>
      <c r="O607" s="203"/>
      <c r="P607" s="203"/>
      <c r="Q607" s="203"/>
      <c r="R607" s="203"/>
      <c r="S607" s="203"/>
      <c r="T607" s="203"/>
      <c r="U607" s="203"/>
      <c r="V607" s="203"/>
      <c r="W607" s="203"/>
      <c r="X607" s="203"/>
      <c r="Y607" s="203"/>
      <c r="Z607" s="203"/>
      <c r="AA607" s="203"/>
      <c r="AB607" s="203"/>
      <c r="AC607" s="203"/>
    </row>
    <row r="608" spans="14:29" x14ac:dyDescent="0.55000000000000004">
      <c r="N608" s="203"/>
      <c r="O608" s="203"/>
      <c r="P608" s="203"/>
      <c r="Q608" s="203"/>
      <c r="R608" s="203"/>
      <c r="S608" s="203"/>
      <c r="T608" s="203"/>
      <c r="U608" s="203"/>
      <c r="V608" s="203"/>
      <c r="W608" s="203"/>
      <c r="X608" s="203"/>
      <c r="Y608" s="203"/>
      <c r="Z608" s="203"/>
      <c r="AA608" s="203"/>
      <c r="AB608" s="203"/>
      <c r="AC608" s="203"/>
    </row>
    <row r="609" spans="14:29" x14ac:dyDescent="0.55000000000000004">
      <c r="N609" s="203"/>
      <c r="O609" s="203"/>
      <c r="P609" s="203"/>
      <c r="Q609" s="203"/>
      <c r="R609" s="203"/>
      <c r="S609" s="203"/>
      <c r="T609" s="203"/>
      <c r="U609" s="203"/>
      <c r="V609" s="203"/>
      <c r="W609" s="203"/>
      <c r="X609" s="203"/>
      <c r="Y609" s="203"/>
      <c r="Z609" s="203"/>
      <c r="AA609" s="203"/>
      <c r="AB609" s="203"/>
      <c r="AC609" s="203"/>
    </row>
    <row r="610" spans="14:29" x14ac:dyDescent="0.55000000000000004">
      <c r="N610" s="203"/>
      <c r="O610" s="203"/>
      <c r="P610" s="203"/>
      <c r="Q610" s="203"/>
      <c r="R610" s="203"/>
      <c r="S610" s="203"/>
      <c r="T610" s="203"/>
      <c r="U610" s="203"/>
      <c r="V610" s="203"/>
      <c r="W610" s="203"/>
      <c r="X610" s="203"/>
      <c r="Y610" s="203"/>
      <c r="Z610" s="203"/>
      <c r="AA610" s="203"/>
      <c r="AB610" s="203"/>
      <c r="AC610" s="203"/>
    </row>
    <row r="611" spans="14:29" x14ac:dyDescent="0.55000000000000004">
      <c r="N611" s="203"/>
      <c r="O611" s="203"/>
      <c r="P611" s="203"/>
      <c r="Q611" s="203"/>
      <c r="R611" s="203"/>
      <c r="S611" s="203"/>
      <c r="T611" s="203"/>
      <c r="U611" s="203"/>
      <c r="V611" s="203"/>
      <c r="W611" s="203"/>
      <c r="X611" s="203"/>
      <c r="Y611" s="203"/>
      <c r="Z611" s="203"/>
      <c r="AA611" s="203"/>
      <c r="AB611" s="203"/>
      <c r="AC611" s="203"/>
    </row>
    <row r="612" spans="14:29" x14ac:dyDescent="0.55000000000000004">
      <c r="N612" s="203"/>
      <c r="O612" s="203"/>
      <c r="P612" s="203"/>
      <c r="Q612" s="203"/>
      <c r="R612" s="203"/>
      <c r="S612" s="203"/>
      <c r="T612" s="203"/>
      <c r="U612" s="203"/>
      <c r="V612" s="203"/>
      <c r="W612" s="203"/>
      <c r="X612" s="203"/>
      <c r="Y612" s="203"/>
      <c r="Z612" s="203"/>
      <c r="AA612" s="203"/>
      <c r="AB612" s="203"/>
      <c r="AC612" s="203"/>
    </row>
    <row r="613" spans="14:29" x14ac:dyDescent="0.55000000000000004">
      <c r="N613" s="203"/>
      <c r="O613" s="203"/>
      <c r="P613" s="203"/>
      <c r="Q613" s="203"/>
      <c r="R613" s="203"/>
      <c r="S613" s="203"/>
      <c r="T613" s="203"/>
      <c r="U613" s="203"/>
      <c r="V613" s="203"/>
      <c r="W613" s="203"/>
      <c r="X613" s="203"/>
      <c r="Y613" s="203"/>
      <c r="Z613" s="203"/>
      <c r="AA613" s="203"/>
      <c r="AB613" s="203"/>
      <c r="AC613" s="203"/>
    </row>
    <row r="614" spans="14:29" x14ac:dyDescent="0.55000000000000004">
      <c r="N614" s="203"/>
      <c r="O614" s="203"/>
      <c r="P614" s="203"/>
      <c r="Q614" s="203"/>
      <c r="R614" s="203"/>
      <c r="S614" s="203"/>
      <c r="T614" s="203"/>
      <c r="U614" s="203"/>
      <c r="V614" s="203"/>
      <c r="W614" s="203"/>
      <c r="X614" s="203"/>
      <c r="Y614" s="203"/>
      <c r="Z614" s="203"/>
      <c r="AA614" s="203"/>
      <c r="AB614" s="203"/>
      <c r="AC614" s="203"/>
    </row>
    <row r="615" spans="14:29" x14ac:dyDescent="0.55000000000000004">
      <c r="N615" s="203"/>
      <c r="O615" s="203"/>
      <c r="P615" s="203"/>
      <c r="Q615" s="203"/>
      <c r="R615" s="203"/>
      <c r="S615" s="203"/>
      <c r="T615" s="203"/>
      <c r="U615" s="203"/>
      <c r="V615" s="203"/>
      <c r="W615" s="203"/>
      <c r="X615" s="203"/>
      <c r="Y615" s="203"/>
      <c r="Z615" s="203"/>
      <c r="AA615" s="203"/>
      <c r="AB615" s="203"/>
      <c r="AC615" s="203"/>
    </row>
    <row r="616" spans="14:29" x14ac:dyDescent="0.55000000000000004">
      <c r="N616" s="203"/>
      <c r="O616" s="203"/>
      <c r="P616" s="203"/>
      <c r="Q616" s="203"/>
      <c r="R616" s="203"/>
      <c r="S616" s="203"/>
      <c r="T616" s="203"/>
      <c r="U616" s="203"/>
      <c r="V616" s="203"/>
      <c r="W616" s="203"/>
      <c r="X616" s="203"/>
      <c r="Y616" s="203"/>
      <c r="Z616" s="203"/>
      <c r="AA616" s="203"/>
      <c r="AB616" s="203"/>
      <c r="AC616" s="203"/>
    </row>
    <row r="617" spans="14:29" x14ac:dyDescent="0.55000000000000004">
      <c r="N617" s="203"/>
      <c r="O617" s="203"/>
      <c r="P617" s="203"/>
      <c r="Q617" s="203"/>
      <c r="R617" s="203"/>
      <c r="S617" s="203"/>
      <c r="T617" s="203"/>
      <c r="U617" s="203"/>
      <c r="V617" s="203"/>
      <c r="W617" s="203"/>
      <c r="X617" s="203"/>
      <c r="Y617" s="203"/>
      <c r="Z617" s="203"/>
      <c r="AA617" s="203"/>
      <c r="AB617" s="203"/>
      <c r="AC617" s="203"/>
    </row>
    <row r="618" spans="14:29" x14ac:dyDescent="0.55000000000000004">
      <c r="N618" s="203"/>
      <c r="O618" s="203"/>
      <c r="P618" s="203"/>
      <c r="Q618" s="203"/>
      <c r="R618" s="203"/>
      <c r="S618" s="203"/>
      <c r="T618" s="203"/>
      <c r="U618" s="203"/>
      <c r="V618" s="203"/>
      <c r="W618" s="203"/>
      <c r="X618" s="203"/>
      <c r="Y618" s="203"/>
      <c r="Z618" s="203"/>
      <c r="AA618" s="203"/>
      <c r="AB618" s="203"/>
      <c r="AC618" s="203"/>
    </row>
    <row r="619" spans="14:29" x14ac:dyDescent="0.55000000000000004">
      <c r="N619" s="203"/>
      <c r="O619" s="203"/>
      <c r="P619" s="203"/>
      <c r="Q619" s="203"/>
      <c r="R619" s="203"/>
      <c r="S619" s="203"/>
      <c r="T619" s="203"/>
      <c r="U619" s="203"/>
      <c r="V619" s="203"/>
      <c r="W619" s="203"/>
      <c r="X619" s="203"/>
      <c r="Y619" s="203"/>
      <c r="Z619" s="203"/>
      <c r="AA619" s="203"/>
      <c r="AB619" s="203"/>
      <c r="AC619" s="203"/>
    </row>
    <row r="620" spans="14:29" x14ac:dyDescent="0.55000000000000004">
      <c r="N620" s="203"/>
      <c r="O620" s="203"/>
      <c r="P620" s="203"/>
      <c r="Q620" s="203"/>
      <c r="R620" s="203"/>
      <c r="S620" s="203"/>
      <c r="T620" s="203"/>
      <c r="U620" s="203"/>
      <c r="V620" s="203"/>
      <c r="W620" s="203"/>
      <c r="X620" s="203"/>
      <c r="Y620" s="203"/>
      <c r="Z620" s="203"/>
      <c r="AA620" s="203"/>
      <c r="AB620" s="203"/>
      <c r="AC620" s="203"/>
    </row>
    <row r="621" spans="14:29" x14ac:dyDescent="0.55000000000000004">
      <c r="N621" s="203"/>
      <c r="O621" s="203"/>
      <c r="P621" s="203"/>
      <c r="Q621" s="203"/>
      <c r="R621" s="203"/>
      <c r="S621" s="203"/>
      <c r="T621" s="203"/>
      <c r="U621" s="203"/>
      <c r="V621" s="203"/>
      <c r="W621" s="203"/>
      <c r="X621" s="203"/>
      <c r="Y621" s="203"/>
      <c r="Z621" s="203"/>
      <c r="AA621" s="203"/>
      <c r="AB621" s="203"/>
      <c r="AC621" s="203"/>
    </row>
    <row r="622" spans="14:29" x14ac:dyDescent="0.55000000000000004">
      <c r="N622" s="203"/>
      <c r="O622" s="203"/>
      <c r="P622" s="203"/>
      <c r="Q622" s="203"/>
      <c r="R622" s="203"/>
      <c r="S622" s="203"/>
      <c r="T622" s="203"/>
      <c r="U622" s="203"/>
      <c r="V622" s="203"/>
      <c r="W622" s="203"/>
      <c r="X622" s="203"/>
      <c r="Y622" s="203"/>
      <c r="Z622" s="203"/>
      <c r="AA622" s="203"/>
      <c r="AB622" s="203"/>
      <c r="AC622" s="203"/>
    </row>
    <row r="623" spans="14:29" x14ac:dyDescent="0.55000000000000004">
      <c r="N623" s="203"/>
      <c r="O623" s="203"/>
      <c r="P623" s="203"/>
      <c r="Q623" s="203"/>
      <c r="R623" s="203"/>
      <c r="S623" s="203"/>
      <c r="T623" s="203"/>
      <c r="U623" s="203"/>
      <c r="V623" s="203"/>
      <c r="W623" s="203"/>
      <c r="X623" s="203"/>
      <c r="Y623" s="203"/>
      <c r="Z623" s="203"/>
      <c r="AA623" s="203"/>
      <c r="AB623" s="203"/>
      <c r="AC623" s="203"/>
    </row>
    <row r="624" spans="14:29" x14ac:dyDescent="0.55000000000000004">
      <c r="N624" s="203"/>
      <c r="O624" s="203"/>
      <c r="P624" s="203"/>
      <c r="Q624" s="203"/>
      <c r="R624" s="203"/>
      <c r="S624" s="203"/>
      <c r="T624" s="203"/>
      <c r="U624" s="203"/>
      <c r="V624" s="203"/>
      <c r="W624" s="203"/>
      <c r="X624" s="203"/>
      <c r="Y624" s="203"/>
      <c r="Z624" s="203"/>
      <c r="AA624" s="203"/>
      <c r="AB624" s="203"/>
      <c r="AC624" s="203"/>
    </row>
    <row r="625" spans="14:29" x14ac:dyDescent="0.55000000000000004">
      <c r="N625" s="203"/>
      <c r="O625" s="203"/>
      <c r="P625" s="203"/>
      <c r="Q625" s="203"/>
      <c r="R625" s="203"/>
      <c r="S625" s="203"/>
      <c r="T625" s="203"/>
      <c r="U625" s="203"/>
      <c r="V625" s="203"/>
      <c r="W625" s="203"/>
      <c r="X625" s="203"/>
      <c r="Y625" s="203"/>
      <c r="Z625" s="203"/>
      <c r="AA625" s="203"/>
      <c r="AB625" s="203"/>
      <c r="AC625" s="203"/>
    </row>
    <row r="626" spans="14:29" x14ac:dyDescent="0.55000000000000004">
      <c r="N626" s="203"/>
      <c r="O626" s="203"/>
      <c r="P626" s="203"/>
      <c r="Q626" s="203"/>
      <c r="R626" s="203"/>
      <c r="S626" s="203"/>
      <c r="T626" s="203"/>
      <c r="U626" s="203"/>
      <c r="V626" s="203"/>
      <c r="W626" s="203"/>
      <c r="X626" s="203"/>
      <c r="Y626" s="203"/>
      <c r="Z626" s="203"/>
      <c r="AA626" s="203"/>
      <c r="AB626" s="203"/>
      <c r="AC626" s="203"/>
    </row>
    <row r="627" spans="14:29" x14ac:dyDescent="0.55000000000000004">
      <c r="N627" s="203"/>
      <c r="O627" s="203"/>
      <c r="P627" s="203"/>
      <c r="Q627" s="203"/>
      <c r="R627" s="203"/>
      <c r="S627" s="203"/>
      <c r="T627" s="203"/>
      <c r="U627" s="203"/>
      <c r="V627" s="203"/>
      <c r="W627" s="203"/>
      <c r="X627" s="203"/>
      <c r="Y627" s="203"/>
      <c r="Z627" s="203"/>
      <c r="AA627" s="203"/>
      <c r="AB627" s="203"/>
      <c r="AC627" s="203"/>
    </row>
    <row r="628" spans="14:29" x14ac:dyDescent="0.55000000000000004">
      <c r="N628" s="203"/>
      <c r="O628" s="203"/>
      <c r="P628" s="203"/>
      <c r="Q628" s="203"/>
      <c r="R628" s="203"/>
      <c r="S628" s="203"/>
      <c r="T628" s="203"/>
      <c r="U628" s="203"/>
      <c r="V628" s="203"/>
      <c r="W628" s="203"/>
      <c r="X628" s="203"/>
      <c r="Y628" s="203"/>
      <c r="Z628" s="203"/>
      <c r="AA628" s="203"/>
      <c r="AB628" s="203"/>
      <c r="AC628" s="203"/>
    </row>
    <row r="629" spans="14:29" x14ac:dyDescent="0.55000000000000004">
      <c r="N629" s="203"/>
      <c r="O629" s="203"/>
      <c r="P629" s="203"/>
      <c r="Q629" s="203"/>
      <c r="R629" s="203"/>
      <c r="S629" s="203"/>
      <c r="T629" s="203"/>
      <c r="U629" s="203"/>
      <c r="V629" s="203"/>
      <c r="W629" s="203"/>
      <c r="X629" s="203"/>
      <c r="Y629" s="203"/>
      <c r="Z629" s="203"/>
      <c r="AA629" s="203"/>
      <c r="AB629" s="203"/>
      <c r="AC629" s="203"/>
    </row>
    <row r="630" spans="14:29" x14ac:dyDescent="0.55000000000000004">
      <c r="N630" s="203"/>
      <c r="O630" s="203"/>
      <c r="P630" s="203"/>
      <c r="Q630" s="203"/>
      <c r="R630" s="203"/>
      <c r="S630" s="203"/>
      <c r="T630" s="203"/>
      <c r="U630" s="203"/>
      <c r="V630" s="203"/>
      <c r="W630" s="203"/>
      <c r="X630" s="203"/>
      <c r="Y630" s="203"/>
      <c r="Z630" s="203"/>
      <c r="AA630" s="203"/>
      <c r="AB630" s="203"/>
      <c r="AC630" s="203"/>
    </row>
    <row r="631" spans="14:29" x14ac:dyDescent="0.55000000000000004">
      <c r="N631" s="203"/>
      <c r="O631" s="203"/>
      <c r="P631" s="203"/>
      <c r="Q631" s="203"/>
      <c r="R631" s="203"/>
      <c r="S631" s="203"/>
      <c r="T631" s="203"/>
      <c r="U631" s="203"/>
      <c r="V631" s="203"/>
      <c r="W631" s="203"/>
      <c r="X631" s="203"/>
      <c r="Y631" s="203"/>
      <c r="Z631" s="203"/>
      <c r="AA631" s="203"/>
      <c r="AB631" s="203"/>
      <c r="AC631" s="203"/>
    </row>
    <row r="632" spans="14:29" x14ac:dyDescent="0.55000000000000004">
      <c r="N632" s="203"/>
      <c r="O632" s="203"/>
      <c r="P632" s="203"/>
      <c r="Q632" s="203"/>
      <c r="R632" s="203"/>
      <c r="S632" s="203"/>
      <c r="T632" s="203"/>
      <c r="U632" s="203"/>
      <c r="V632" s="203"/>
      <c r="W632" s="203"/>
      <c r="X632" s="203"/>
      <c r="Y632" s="203"/>
      <c r="Z632" s="203"/>
      <c r="AA632" s="203"/>
      <c r="AB632" s="203"/>
      <c r="AC632" s="203"/>
    </row>
    <row r="633" spans="14:29" x14ac:dyDescent="0.55000000000000004">
      <c r="N633" s="203"/>
      <c r="O633" s="203"/>
      <c r="P633" s="203"/>
      <c r="Q633" s="203"/>
      <c r="R633" s="203"/>
      <c r="S633" s="203"/>
      <c r="T633" s="203"/>
      <c r="U633" s="203"/>
      <c r="V633" s="203"/>
      <c r="W633" s="203"/>
      <c r="X633" s="203"/>
      <c r="Y633" s="203"/>
      <c r="Z633" s="203"/>
      <c r="AA633" s="203"/>
      <c r="AB633" s="203"/>
      <c r="AC633" s="203"/>
    </row>
    <row r="634" spans="14:29" x14ac:dyDescent="0.55000000000000004">
      <c r="N634" s="203"/>
      <c r="O634" s="203"/>
      <c r="P634" s="203"/>
      <c r="Q634" s="203"/>
      <c r="R634" s="203"/>
      <c r="S634" s="203"/>
      <c r="T634" s="203"/>
      <c r="U634" s="203"/>
      <c r="V634" s="203"/>
      <c r="W634" s="203"/>
      <c r="X634" s="203"/>
      <c r="Y634" s="203"/>
      <c r="Z634" s="203"/>
      <c r="AA634" s="203"/>
      <c r="AB634" s="203"/>
      <c r="AC634" s="203"/>
    </row>
    <row r="635" spans="14:29" x14ac:dyDescent="0.55000000000000004">
      <c r="N635" s="203"/>
      <c r="O635" s="203"/>
      <c r="P635" s="203"/>
      <c r="Q635" s="203"/>
      <c r="R635" s="203"/>
      <c r="S635" s="203"/>
      <c r="T635" s="203"/>
      <c r="U635" s="203"/>
      <c r="V635" s="203"/>
      <c r="W635" s="203"/>
      <c r="X635" s="203"/>
      <c r="Y635" s="203"/>
      <c r="Z635" s="203"/>
      <c r="AA635" s="203"/>
      <c r="AB635" s="203"/>
      <c r="AC635" s="203"/>
    </row>
    <row r="636" spans="14:29" x14ac:dyDescent="0.55000000000000004">
      <c r="N636" s="203"/>
      <c r="O636" s="203"/>
      <c r="P636" s="203"/>
      <c r="Q636" s="203"/>
      <c r="R636" s="203"/>
      <c r="S636" s="203"/>
      <c r="T636" s="203"/>
      <c r="U636" s="203"/>
      <c r="V636" s="203"/>
      <c r="W636" s="203"/>
      <c r="X636" s="203"/>
      <c r="Y636" s="203"/>
      <c r="Z636" s="203"/>
      <c r="AA636" s="203"/>
      <c r="AB636" s="203"/>
      <c r="AC636" s="203"/>
    </row>
    <row r="637" spans="14:29" x14ac:dyDescent="0.55000000000000004">
      <c r="N637" s="203"/>
      <c r="O637" s="203"/>
      <c r="P637" s="203"/>
      <c r="Q637" s="203"/>
      <c r="R637" s="203"/>
      <c r="S637" s="203"/>
      <c r="T637" s="203"/>
      <c r="U637" s="203"/>
      <c r="V637" s="203"/>
      <c r="W637" s="203"/>
      <c r="X637" s="203"/>
      <c r="Y637" s="203"/>
      <c r="Z637" s="203"/>
      <c r="AA637" s="203"/>
      <c r="AB637" s="203"/>
      <c r="AC637" s="203"/>
    </row>
    <row r="638" spans="14:29" x14ac:dyDescent="0.55000000000000004">
      <c r="N638" s="203"/>
      <c r="O638" s="203"/>
      <c r="P638" s="203"/>
      <c r="Q638" s="203"/>
      <c r="R638" s="203"/>
      <c r="S638" s="203"/>
      <c r="T638" s="203"/>
      <c r="U638" s="203"/>
      <c r="V638" s="203"/>
      <c r="W638" s="203"/>
      <c r="X638" s="203"/>
      <c r="Y638" s="203"/>
      <c r="Z638" s="203"/>
      <c r="AA638" s="203"/>
      <c r="AB638" s="203"/>
      <c r="AC638" s="203"/>
    </row>
    <row r="639" spans="14:29" x14ac:dyDescent="0.55000000000000004">
      <c r="N639" s="203"/>
      <c r="O639" s="203"/>
      <c r="P639" s="203"/>
      <c r="Q639" s="203"/>
      <c r="R639" s="203"/>
      <c r="S639" s="203"/>
      <c r="T639" s="203"/>
      <c r="U639" s="203"/>
      <c r="V639" s="203"/>
      <c r="W639" s="203"/>
      <c r="X639" s="203"/>
      <c r="Y639" s="203"/>
      <c r="Z639" s="203"/>
      <c r="AA639" s="203"/>
      <c r="AB639" s="203"/>
      <c r="AC639" s="203"/>
    </row>
    <row r="640" spans="14:29" x14ac:dyDescent="0.55000000000000004">
      <c r="N640" s="203"/>
      <c r="O640" s="203"/>
      <c r="P640" s="203"/>
      <c r="Q640" s="203"/>
      <c r="R640" s="203"/>
      <c r="S640" s="203"/>
      <c r="T640" s="203"/>
      <c r="U640" s="203"/>
      <c r="V640" s="203"/>
      <c r="W640" s="203"/>
      <c r="X640" s="203"/>
      <c r="Y640" s="203"/>
      <c r="Z640" s="203"/>
      <c r="AA640" s="203"/>
      <c r="AB640" s="203"/>
      <c r="AC640" s="203"/>
    </row>
    <row r="641" spans="14:29" x14ac:dyDescent="0.55000000000000004">
      <c r="N641" s="203"/>
      <c r="O641" s="203"/>
      <c r="P641" s="203"/>
      <c r="Q641" s="203"/>
      <c r="R641" s="203"/>
      <c r="S641" s="203"/>
      <c r="T641" s="203"/>
      <c r="U641" s="203"/>
      <c r="V641" s="203"/>
      <c r="W641" s="203"/>
      <c r="X641" s="203"/>
      <c r="Y641" s="203"/>
      <c r="Z641" s="203"/>
      <c r="AA641" s="203"/>
      <c r="AB641" s="203"/>
      <c r="AC641" s="203"/>
    </row>
    <row r="642" spans="14:29" x14ac:dyDescent="0.55000000000000004">
      <c r="N642" s="203"/>
      <c r="O642" s="203"/>
      <c r="P642" s="203"/>
      <c r="Q642" s="203"/>
      <c r="R642" s="203"/>
      <c r="S642" s="203"/>
      <c r="T642" s="203"/>
      <c r="U642" s="203"/>
      <c r="V642" s="203"/>
      <c r="W642" s="203"/>
      <c r="X642" s="203"/>
      <c r="Y642" s="203"/>
      <c r="Z642" s="203"/>
      <c r="AA642" s="203"/>
      <c r="AB642" s="203"/>
      <c r="AC642" s="203"/>
    </row>
    <row r="643" spans="14:29" x14ac:dyDescent="0.55000000000000004">
      <c r="N643" s="203"/>
      <c r="O643" s="203"/>
      <c r="P643" s="203"/>
      <c r="Q643" s="203"/>
      <c r="R643" s="203"/>
      <c r="S643" s="203"/>
      <c r="T643" s="203"/>
      <c r="U643" s="203"/>
      <c r="V643" s="203"/>
      <c r="W643" s="203"/>
      <c r="X643" s="203"/>
      <c r="Y643" s="203"/>
      <c r="Z643" s="203"/>
      <c r="AA643" s="203"/>
      <c r="AB643" s="203"/>
      <c r="AC643" s="203"/>
    </row>
    <row r="644" spans="14:29" x14ac:dyDescent="0.55000000000000004">
      <c r="N644" s="203"/>
      <c r="O644" s="203"/>
      <c r="P644" s="203"/>
      <c r="Q644" s="203"/>
      <c r="R644" s="203"/>
      <c r="S644" s="203"/>
      <c r="T644" s="203"/>
      <c r="U644" s="203"/>
      <c r="V644" s="203"/>
      <c r="W644" s="203"/>
      <c r="X644" s="203"/>
      <c r="Y644" s="203"/>
      <c r="Z644" s="203"/>
      <c r="AA644" s="203"/>
      <c r="AB644" s="203"/>
      <c r="AC644" s="203"/>
    </row>
    <row r="645" spans="14:29" x14ac:dyDescent="0.55000000000000004">
      <c r="N645" s="203"/>
      <c r="O645" s="203"/>
      <c r="P645" s="203"/>
      <c r="Q645" s="203"/>
      <c r="R645" s="203"/>
      <c r="S645" s="203"/>
      <c r="T645" s="203"/>
      <c r="U645" s="203"/>
      <c r="V645" s="203"/>
      <c r="W645" s="203"/>
      <c r="X645" s="203"/>
      <c r="Y645" s="203"/>
      <c r="Z645" s="203"/>
      <c r="AA645" s="203"/>
      <c r="AB645" s="203"/>
      <c r="AC645" s="203"/>
    </row>
    <row r="646" spans="14:29" x14ac:dyDescent="0.55000000000000004">
      <c r="N646" s="203"/>
      <c r="O646" s="203"/>
      <c r="P646" s="203"/>
      <c r="Q646" s="203"/>
      <c r="R646" s="203"/>
      <c r="S646" s="203"/>
      <c r="T646" s="203"/>
      <c r="U646" s="203"/>
      <c r="V646" s="203"/>
      <c r="W646" s="203"/>
      <c r="X646" s="203"/>
      <c r="Y646" s="203"/>
      <c r="Z646" s="203"/>
      <c r="AA646" s="203"/>
      <c r="AB646" s="203"/>
      <c r="AC646" s="203"/>
    </row>
    <row r="647" spans="14:29" x14ac:dyDescent="0.55000000000000004">
      <c r="N647" s="203"/>
      <c r="O647" s="203"/>
      <c r="P647" s="203"/>
      <c r="Q647" s="203"/>
      <c r="R647" s="203"/>
      <c r="S647" s="203"/>
      <c r="T647" s="203"/>
      <c r="U647" s="203"/>
      <c r="V647" s="203"/>
      <c r="W647" s="203"/>
      <c r="X647" s="203"/>
      <c r="Y647" s="203"/>
      <c r="Z647" s="203"/>
      <c r="AA647" s="203"/>
      <c r="AB647" s="203"/>
      <c r="AC647" s="203"/>
    </row>
    <row r="648" spans="14:29" x14ac:dyDescent="0.55000000000000004">
      <c r="N648" s="203"/>
      <c r="O648" s="203"/>
      <c r="P648" s="203"/>
      <c r="Q648" s="203"/>
      <c r="R648" s="203"/>
      <c r="S648" s="203"/>
      <c r="T648" s="203"/>
      <c r="U648" s="203"/>
      <c r="V648" s="203"/>
      <c r="W648" s="203"/>
      <c r="X648" s="203"/>
      <c r="Y648" s="203"/>
      <c r="Z648" s="203"/>
      <c r="AA648" s="203"/>
      <c r="AB648" s="203"/>
      <c r="AC648" s="203"/>
    </row>
    <row r="649" spans="14:29" x14ac:dyDescent="0.55000000000000004">
      <c r="N649" s="203"/>
      <c r="O649" s="203"/>
      <c r="P649" s="203"/>
      <c r="Q649" s="203"/>
      <c r="R649" s="203"/>
      <c r="S649" s="203"/>
      <c r="T649" s="203"/>
      <c r="U649" s="203"/>
      <c r="V649" s="203"/>
      <c r="W649" s="203"/>
      <c r="X649" s="203"/>
      <c r="Y649" s="203"/>
      <c r="Z649" s="203"/>
      <c r="AA649" s="203"/>
      <c r="AB649" s="203"/>
      <c r="AC649" s="203"/>
    </row>
    <row r="650" spans="14:29" x14ac:dyDescent="0.55000000000000004">
      <c r="N650" s="203"/>
      <c r="O650" s="203"/>
      <c r="P650" s="203"/>
      <c r="Q650" s="203"/>
      <c r="R650" s="203"/>
      <c r="S650" s="203"/>
      <c r="T650" s="203"/>
      <c r="U650" s="203"/>
      <c r="V650" s="203"/>
      <c r="W650" s="203"/>
      <c r="X650" s="203"/>
      <c r="Y650" s="203"/>
      <c r="Z650" s="203"/>
      <c r="AA650" s="203"/>
      <c r="AB650" s="203"/>
      <c r="AC650" s="203"/>
    </row>
    <row r="651" spans="14:29" x14ac:dyDescent="0.55000000000000004">
      <c r="N651" s="203"/>
      <c r="O651" s="203"/>
      <c r="P651" s="203"/>
      <c r="Q651" s="203"/>
      <c r="R651" s="203"/>
      <c r="S651" s="203"/>
      <c r="T651" s="203"/>
      <c r="U651" s="203"/>
      <c r="V651" s="203"/>
      <c r="W651" s="203"/>
      <c r="X651" s="203"/>
      <c r="Y651" s="203"/>
      <c r="Z651" s="203"/>
      <c r="AA651" s="203"/>
      <c r="AB651" s="203"/>
      <c r="AC651" s="203"/>
    </row>
    <row r="652" spans="14:29" x14ac:dyDescent="0.55000000000000004">
      <c r="N652" s="203"/>
      <c r="O652" s="203"/>
      <c r="P652" s="203"/>
      <c r="Q652" s="203"/>
      <c r="R652" s="203"/>
      <c r="S652" s="203"/>
      <c r="T652" s="203"/>
      <c r="U652" s="203"/>
      <c r="V652" s="203"/>
      <c r="W652" s="203"/>
      <c r="X652" s="203"/>
      <c r="Y652" s="203"/>
      <c r="Z652" s="203"/>
      <c r="AA652" s="203"/>
      <c r="AB652" s="203"/>
      <c r="AC652" s="203"/>
    </row>
    <row r="653" spans="14:29" x14ac:dyDescent="0.55000000000000004">
      <c r="N653" s="203"/>
      <c r="O653" s="203"/>
      <c r="P653" s="203"/>
      <c r="Q653" s="203"/>
      <c r="R653" s="203"/>
      <c r="S653" s="203"/>
      <c r="T653" s="203"/>
      <c r="U653" s="203"/>
      <c r="V653" s="203"/>
      <c r="W653" s="203"/>
      <c r="X653" s="203"/>
      <c r="Y653" s="203"/>
      <c r="Z653" s="203"/>
      <c r="AA653" s="203"/>
      <c r="AB653" s="203"/>
      <c r="AC653" s="203"/>
    </row>
    <row r="654" spans="14:29" x14ac:dyDescent="0.55000000000000004">
      <c r="N654" s="203"/>
      <c r="O654" s="203"/>
      <c r="P654" s="203"/>
      <c r="Q654" s="203"/>
      <c r="R654" s="203"/>
      <c r="S654" s="203"/>
      <c r="T654" s="203"/>
      <c r="U654" s="203"/>
      <c r="V654" s="203"/>
      <c r="W654" s="203"/>
      <c r="X654" s="203"/>
      <c r="Y654" s="203"/>
      <c r="Z654" s="203"/>
      <c r="AA654" s="203"/>
      <c r="AB654" s="203"/>
      <c r="AC654" s="203"/>
    </row>
    <row r="655" spans="14:29" x14ac:dyDescent="0.55000000000000004">
      <c r="N655" s="203"/>
      <c r="O655" s="203"/>
      <c r="P655" s="203"/>
      <c r="Q655" s="203"/>
      <c r="R655" s="203"/>
      <c r="S655" s="203"/>
      <c r="T655" s="203"/>
      <c r="U655" s="203"/>
      <c r="V655" s="203"/>
      <c r="W655" s="203"/>
      <c r="X655" s="203"/>
      <c r="Y655" s="203"/>
      <c r="Z655" s="203"/>
      <c r="AA655" s="203"/>
      <c r="AB655" s="203"/>
      <c r="AC655" s="203"/>
    </row>
    <row r="656" spans="14:29" x14ac:dyDescent="0.55000000000000004">
      <c r="N656" s="203"/>
      <c r="O656" s="203"/>
      <c r="P656" s="203"/>
      <c r="Q656" s="203"/>
      <c r="R656" s="203"/>
      <c r="S656" s="203"/>
      <c r="T656" s="203"/>
      <c r="U656" s="203"/>
      <c r="V656" s="203"/>
      <c r="W656" s="203"/>
      <c r="X656" s="203"/>
      <c r="Y656" s="203"/>
      <c r="Z656" s="203"/>
      <c r="AA656" s="203"/>
      <c r="AB656" s="203"/>
      <c r="AC656" s="203"/>
    </row>
    <row r="657" spans="14:29" x14ac:dyDescent="0.55000000000000004">
      <c r="N657" s="203"/>
      <c r="O657" s="203"/>
      <c r="P657" s="203"/>
      <c r="Q657" s="203"/>
      <c r="R657" s="203"/>
      <c r="S657" s="203"/>
      <c r="T657" s="203"/>
      <c r="U657" s="203"/>
      <c r="V657" s="203"/>
      <c r="W657" s="203"/>
      <c r="X657" s="203"/>
      <c r="Y657" s="203"/>
      <c r="Z657" s="203"/>
      <c r="AA657" s="203"/>
      <c r="AB657" s="203"/>
      <c r="AC657" s="203"/>
    </row>
    <row r="658" spans="14:29" x14ac:dyDescent="0.55000000000000004">
      <c r="N658" s="203"/>
      <c r="O658" s="203"/>
      <c r="P658" s="203"/>
      <c r="Q658" s="203"/>
      <c r="R658" s="203"/>
      <c r="S658" s="203"/>
      <c r="T658" s="203"/>
      <c r="U658" s="203"/>
      <c r="V658" s="203"/>
      <c r="W658" s="203"/>
      <c r="X658" s="203"/>
      <c r="Y658" s="203"/>
      <c r="Z658" s="203"/>
      <c r="AA658" s="203"/>
      <c r="AB658" s="203"/>
      <c r="AC658" s="203"/>
    </row>
    <row r="659" spans="14:29" x14ac:dyDescent="0.55000000000000004">
      <c r="N659" s="203"/>
      <c r="O659" s="203"/>
      <c r="P659" s="203"/>
      <c r="Q659" s="203"/>
      <c r="R659" s="203"/>
      <c r="S659" s="203"/>
      <c r="T659" s="203"/>
      <c r="U659" s="203"/>
      <c r="V659" s="203"/>
      <c r="W659" s="203"/>
      <c r="X659" s="203"/>
      <c r="Y659" s="203"/>
      <c r="Z659" s="203"/>
      <c r="AA659" s="203"/>
      <c r="AB659" s="203"/>
      <c r="AC659" s="203"/>
    </row>
    <row r="660" spans="14:29" x14ac:dyDescent="0.55000000000000004">
      <c r="N660" s="203"/>
      <c r="O660" s="203"/>
      <c r="P660" s="203"/>
      <c r="Q660" s="203"/>
      <c r="R660" s="203"/>
      <c r="S660" s="203"/>
      <c r="T660" s="203"/>
      <c r="U660" s="203"/>
      <c r="V660" s="203"/>
      <c r="W660" s="203"/>
      <c r="X660" s="203"/>
      <c r="Y660" s="203"/>
      <c r="Z660" s="203"/>
      <c r="AA660" s="203"/>
      <c r="AB660" s="203"/>
      <c r="AC660" s="203"/>
    </row>
    <row r="661" spans="14:29" x14ac:dyDescent="0.55000000000000004">
      <c r="N661" s="203"/>
      <c r="O661" s="203"/>
      <c r="P661" s="203"/>
      <c r="Q661" s="203"/>
      <c r="R661" s="203"/>
      <c r="S661" s="203"/>
      <c r="T661" s="203"/>
      <c r="U661" s="203"/>
      <c r="V661" s="203"/>
      <c r="W661" s="203"/>
      <c r="X661" s="203"/>
      <c r="Y661" s="203"/>
      <c r="Z661" s="203"/>
      <c r="AA661" s="203"/>
      <c r="AB661" s="203"/>
      <c r="AC661" s="203"/>
    </row>
    <row r="662" spans="14:29" x14ac:dyDescent="0.55000000000000004">
      <c r="N662" s="203"/>
      <c r="O662" s="203"/>
      <c r="P662" s="203"/>
      <c r="Q662" s="203"/>
      <c r="R662" s="203"/>
      <c r="S662" s="203"/>
      <c r="T662" s="203"/>
      <c r="U662" s="203"/>
      <c r="V662" s="203"/>
      <c r="W662" s="203"/>
      <c r="X662" s="203"/>
      <c r="Y662" s="203"/>
      <c r="Z662" s="203"/>
      <c r="AA662" s="203"/>
      <c r="AB662" s="203"/>
      <c r="AC662" s="203"/>
    </row>
    <row r="663" spans="14:29" x14ac:dyDescent="0.55000000000000004">
      <c r="N663" s="203"/>
      <c r="O663" s="203"/>
      <c r="P663" s="203"/>
      <c r="Q663" s="203"/>
      <c r="R663" s="203"/>
      <c r="S663" s="203"/>
      <c r="T663" s="203"/>
      <c r="U663" s="203"/>
      <c r="V663" s="203"/>
      <c r="W663" s="203"/>
      <c r="X663" s="203"/>
      <c r="Y663" s="203"/>
      <c r="Z663" s="203"/>
      <c r="AA663" s="203"/>
      <c r="AB663" s="203"/>
      <c r="AC663" s="203"/>
    </row>
    <row r="664" spans="14:29" x14ac:dyDescent="0.55000000000000004">
      <c r="N664" s="203"/>
      <c r="O664" s="203"/>
      <c r="P664" s="203"/>
      <c r="Q664" s="203"/>
      <c r="R664" s="203"/>
      <c r="S664" s="203"/>
      <c r="T664" s="203"/>
      <c r="U664" s="203"/>
      <c r="V664" s="203"/>
      <c r="W664" s="203"/>
      <c r="X664" s="203"/>
      <c r="Y664" s="203"/>
      <c r="Z664" s="203"/>
      <c r="AA664" s="203"/>
      <c r="AB664" s="203"/>
      <c r="AC664" s="203"/>
    </row>
    <row r="665" spans="14:29" x14ac:dyDescent="0.55000000000000004">
      <c r="N665" s="203"/>
      <c r="O665" s="203"/>
      <c r="P665" s="203"/>
      <c r="Q665" s="203"/>
      <c r="R665" s="203"/>
      <c r="S665" s="203"/>
      <c r="T665" s="203"/>
      <c r="U665" s="203"/>
      <c r="V665" s="203"/>
      <c r="W665" s="203"/>
      <c r="X665" s="203"/>
      <c r="Y665" s="203"/>
      <c r="Z665" s="203"/>
      <c r="AA665" s="203"/>
      <c r="AB665" s="203"/>
      <c r="AC665" s="203"/>
    </row>
    <row r="666" spans="14:29" x14ac:dyDescent="0.55000000000000004">
      <c r="N666" s="203"/>
      <c r="O666" s="203"/>
      <c r="P666" s="203"/>
      <c r="Q666" s="203"/>
      <c r="R666" s="203"/>
      <c r="S666" s="203"/>
      <c r="T666" s="203"/>
      <c r="U666" s="203"/>
      <c r="V666" s="203"/>
      <c r="W666" s="203"/>
      <c r="X666" s="203"/>
      <c r="Y666" s="203"/>
      <c r="Z666" s="203"/>
      <c r="AA666" s="203"/>
      <c r="AB666" s="203"/>
      <c r="AC666" s="203"/>
    </row>
    <row r="667" spans="14:29" x14ac:dyDescent="0.55000000000000004">
      <c r="N667" s="203"/>
      <c r="O667" s="203"/>
      <c r="P667" s="203"/>
      <c r="Q667" s="203"/>
      <c r="R667" s="203"/>
      <c r="S667" s="203"/>
      <c r="T667" s="203"/>
      <c r="U667" s="203"/>
      <c r="V667" s="203"/>
      <c r="W667" s="203"/>
      <c r="X667" s="203"/>
      <c r="Y667" s="203"/>
      <c r="Z667" s="203"/>
      <c r="AA667" s="203"/>
      <c r="AB667" s="203"/>
      <c r="AC667" s="203"/>
    </row>
    <row r="668" spans="14:29" x14ac:dyDescent="0.55000000000000004">
      <c r="N668" s="203"/>
      <c r="O668" s="203"/>
      <c r="P668" s="203"/>
      <c r="Q668" s="203"/>
      <c r="R668" s="203"/>
      <c r="S668" s="203"/>
      <c r="T668" s="203"/>
      <c r="U668" s="203"/>
      <c r="V668" s="203"/>
      <c r="W668" s="203"/>
      <c r="X668" s="203"/>
      <c r="Y668" s="203"/>
      <c r="Z668" s="203"/>
      <c r="AA668" s="203"/>
      <c r="AB668" s="203"/>
      <c r="AC668" s="203"/>
    </row>
    <row r="669" spans="14:29" x14ac:dyDescent="0.55000000000000004">
      <c r="N669" s="203"/>
      <c r="O669" s="203"/>
      <c r="P669" s="203"/>
      <c r="Q669" s="203"/>
      <c r="R669" s="203"/>
      <c r="S669" s="203"/>
      <c r="T669" s="203"/>
      <c r="U669" s="203"/>
      <c r="V669" s="203"/>
      <c r="W669" s="203"/>
      <c r="X669" s="203"/>
      <c r="Y669" s="203"/>
      <c r="Z669" s="203"/>
      <c r="AA669" s="203"/>
      <c r="AB669" s="203"/>
      <c r="AC669" s="203"/>
    </row>
    <row r="670" spans="14:29" x14ac:dyDescent="0.55000000000000004">
      <c r="N670" s="203"/>
      <c r="O670" s="203"/>
      <c r="P670" s="203"/>
      <c r="Q670" s="203"/>
      <c r="R670" s="203"/>
      <c r="S670" s="203"/>
      <c r="T670" s="203"/>
      <c r="U670" s="203"/>
      <c r="V670" s="203"/>
      <c r="W670" s="203"/>
      <c r="X670" s="203"/>
      <c r="Y670" s="203"/>
      <c r="Z670" s="203"/>
      <c r="AA670" s="203"/>
      <c r="AB670" s="203"/>
      <c r="AC670" s="203"/>
    </row>
    <row r="671" spans="14:29" x14ac:dyDescent="0.55000000000000004">
      <c r="N671" s="203"/>
      <c r="O671" s="203"/>
      <c r="P671" s="203"/>
      <c r="Q671" s="203"/>
      <c r="R671" s="203"/>
      <c r="S671" s="203"/>
      <c r="T671" s="203"/>
      <c r="U671" s="203"/>
      <c r="V671" s="203"/>
      <c r="W671" s="203"/>
      <c r="X671" s="203"/>
      <c r="Y671" s="203"/>
      <c r="Z671" s="203"/>
      <c r="AA671" s="203"/>
      <c r="AB671" s="203"/>
      <c r="AC671" s="203"/>
    </row>
    <row r="672" spans="14:29" x14ac:dyDescent="0.55000000000000004">
      <c r="N672" s="203"/>
      <c r="O672" s="203"/>
      <c r="P672" s="203"/>
      <c r="Q672" s="203"/>
      <c r="R672" s="203"/>
      <c r="S672" s="203"/>
      <c r="T672" s="203"/>
      <c r="U672" s="203"/>
      <c r="V672" s="203"/>
      <c r="W672" s="203"/>
      <c r="X672" s="203"/>
      <c r="Y672" s="203"/>
      <c r="Z672" s="203"/>
      <c r="AA672" s="203"/>
      <c r="AB672" s="203"/>
      <c r="AC672" s="203"/>
    </row>
    <row r="673" spans="14:29" x14ac:dyDescent="0.55000000000000004">
      <c r="N673" s="203"/>
      <c r="O673" s="203"/>
      <c r="P673" s="203"/>
      <c r="Q673" s="203"/>
      <c r="R673" s="203"/>
      <c r="S673" s="203"/>
      <c r="T673" s="203"/>
      <c r="U673" s="203"/>
      <c r="V673" s="203"/>
      <c r="W673" s="203"/>
      <c r="X673" s="203"/>
      <c r="Y673" s="203"/>
      <c r="Z673" s="203"/>
      <c r="AA673" s="203"/>
      <c r="AB673" s="203"/>
      <c r="AC673" s="203"/>
    </row>
    <row r="674" spans="14:29" x14ac:dyDescent="0.55000000000000004">
      <c r="N674" s="203"/>
      <c r="O674" s="203"/>
      <c r="P674" s="203"/>
      <c r="Q674" s="203"/>
      <c r="R674" s="203"/>
      <c r="S674" s="203"/>
      <c r="T674" s="203"/>
      <c r="U674" s="203"/>
      <c r="V674" s="203"/>
      <c r="W674" s="203"/>
      <c r="X674" s="203"/>
      <c r="Y674" s="203"/>
      <c r="Z674" s="203"/>
      <c r="AA674" s="203"/>
      <c r="AB674" s="203"/>
      <c r="AC674" s="203"/>
    </row>
    <row r="675" spans="14:29" x14ac:dyDescent="0.55000000000000004">
      <c r="N675" s="203"/>
      <c r="O675" s="203"/>
      <c r="P675" s="203"/>
      <c r="Q675" s="203"/>
      <c r="R675" s="203"/>
      <c r="S675" s="203"/>
      <c r="T675" s="203"/>
      <c r="U675" s="203"/>
      <c r="V675" s="203"/>
      <c r="W675" s="203"/>
      <c r="X675" s="203"/>
      <c r="Y675" s="203"/>
      <c r="Z675" s="203"/>
      <c r="AA675" s="203"/>
      <c r="AB675" s="203"/>
      <c r="AC675" s="203"/>
    </row>
    <row r="676" spans="14:29" x14ac:dyDescent="0.55000000000000004">
      <c r="N676" s="203"/>
      <c r="O676" s="203"/>
      <c r="P676" s="203"/>
      <c r="Q676" s="203"/>
      <c r="R676" s="203"/>
      <c r="S676" s="203"/>
      <c r="T676" s="203"/>
      <c r="U676" s="203"/>
      <c r="V676" s="203"/>
      <c r="W676" s="203"/>
      <c r="X676" s="203"/>
      <c r="Y676" s="203"/>
      <c r="Z676" s="203"/>
      <c r="AA676" s="203"/>
      <c r="AB676" s="203"/>
      <c r="AC676" s="203"/>
    </row>
    <row r="677" spans="14:29" x14ac:dyDescent="0.55000000000000004">
      <c r="N677" s="203"/>
      <c r="O677" s="203"/>
      <c r="P677" s="203"/>
      <c r="Q677" s="203"/>
      <c r="R677" s="203"/>
      <c r="S677" s="203"/>
      <c r="T677" s="203"/>
      <c r="U677" s="203"/>
      <c r="V677" s="203"/>
      <c r="W677" s="203"/>
      <c r="X677" s="203"/>
      <c r="Y677" s="203"/>
      <c r="Z677" s="203"/>
      <c r="AA677" s="203"/>
      <c r="AB677" s="203"/>
      <c r="AC677" s="203"/>
    </row>
    <row r="678" spans="14:29" x14ac:dyDescent="0.55000000000000004">
      <c r="N678" s="203"/>
      <c r="O678" s="203"/>
      <c r="P678" s="203"/>
      <c r="Q678" s="203"/>
      <c r="R678" s="203"/>
      <c r="S678" s="203"/>
      <c r="T678" s="203"/>
      <c r="U678" s="203"/>
      <c r="V678" s="203"/>
      <c r="W678" s="203"/>
      <c r="X678" s="203"/>
      <c r="Y678" s="203"/>
      <c r="Z678" s="203"/>
      <c r="AA678" s="203"/>
      <c r="AB678" s="203"/>
      <c r="AC678" s="203"/>
    </row>
    <row r="679" spans="14:29" x14ac:dyDescent="0.55000000000000004">
      <c r="N679" s="203"/>
      <c r="O679" s="203"/>
      <c r="P679" s="203"/>
      <c r="Q679" s="203"/>
      <c r="R679" s="203"/>
      <c r="S679" s="203"/>
      <c r="T679" s="203"/>
      <c r="U679" s="203"/>
      <c r="V679" s="203"/>
      <c r="W679" s="203"/>
      <c r="X679" s="203"/>
      <c r="Y679" s="203"/>
      <c r="Z679" s="203"/>
      <c r="AA679" s="203"/>
      <c r="AB679" s="203"/>
      <c r="AC679" s="203"/>
    </row>
    <row r="680" spans="14:29" x14ac:dyDescent="0.55000000000000004">
      <c r="N680" s="203"/>
      <c r="O680" s="203"/>
      <c r="P680" s="203"/>
      <c r="Q680" s="203"/>
      <c r="R680" s="203"/>
      <c r="S680" s="203"/>
      <c r="T680" s="203"/>
      <c r="U680" s="203"/>
      <c r="V680" s="203"/>
      <c r="W680" s="203"/>
      <c r="X680" s="203"/>
      <c r="Y680" s="203"/>
      <c r="Z680" s="203"/>
      <c r="AA680" s="203"/>
      <c r="AB680" s="203"/>
      <c r="AC680" s="203"/>
    </row>
    <row r="681" spans="14:29" x14ac:dyDescent="0.55000000000000004">
      <c r="N681" s="203"/>
      <c r="O681" s="203"/>
      <c r="P681" s="203"/>
      <c r="Q681" s="203"/>
      <c r="R681" s="203"/>
      <c r="S681" s="203"/>
      <c r="T681" s="203"/>
      <c r="U681" s="203"/>
      <c r="V681" s="203"/>
      <c r="W681" s="203"/>
      <c r="X681" s="203"/>
      <c r="Y681" s="203"/>
      <c r="Z681" s="203"/>
      <c r="AA681" s="203"/>
      <c r="AB681" s="203"/>
      <c r="AC681" s="203"/>
    </row>
    <row r="682" spans="14:29" x14ac:dyDescent="0.55000000000000004">
      <c r="N682" s="203"/>
      <c r="O682" s="203"/>
      <c r="P682" s="203"/>
      <c r="Q682" s="203"/>
      <c r="R682" s="203"/>
      <c r="S682" s="203"/>
      <c r="T682" s="203"/>
      <c r="U682" s="203"/>
      <c r="V682" s="203"/>
      <c r="W682" s="203"/>
      <c r="X682" s="203"/>
      <c r="Y682" s="203"/>
      <c r="Z682" s="203"/>
      <c r="AA682" s="203"/>
      <c r="AB682" s="203"/>
      <c r="AC682" s="203"/>
    </row>
    <row r="683" spans="14:29" x14ac:dyDescent="0.55000000000000004">
      <c r="N683" s="203"/>
      <c r="O683" s="203"/>
      <c r="P683" s="203"/>
      <c r="Q683" s="203"/>
      <c r="R683" s="203"/>
      <c r="S683" s="203"/>
      <c r="T683" s="203"/>
      <c r="U683" s="203"/>
      <c r="V683" s="203"/>
      <c r="W683" s="203"/>
      <c r="X683" s="203"/>
      <c r="Y683" s="203"/>
      <c r="Z683" s="203"/>
      <c r="AA683" s="203"/>
      <c r="AB683" s="203"/>
      <c r="AC683" s="203"/>
    </row>
    <row r="684" spans="14:29" x14ac:dyDescent="0.55000000000000004">
      <c r="N684" s="203"/>
      <c r="O684" s="203"/>
      <c r="P684" s="203"/>
      <c r="Q684" s="203"/>
      <c r="R684" s="203"/>
      <c r="S684" s="203"/>
      <c r="T684" s="203"/>
      <c r="U684" s="203"/>
      <c r="V684" s="203"/>
      <c r="W684" s="203"/>
      <c r="X684" s="203"/>
      <c r="Y684" s="203"/>
      <c r="Z684" s="203"/>
      <c r="AA684" s="203"/>
      <c r="AB684" s="203"/>
      <c r="AC684" s="203"/>
    </row>
    <row r="685" spans="14:29" x14ac:dyDescent="0.55000000000000004">
      <c r="N685" s="203"/>
      <c r="O685" s="203"/>
      <c r="P685" s="203"/>
      <c r="Q685" s="203"/>
      <c r="R685" s="203"/>
      <c r="S685" s="203"/>
      <c r="T685" s="203"/>
      <c r="U685" s="203"/>
      <c r="V685" s="203"/>
      <c r="W685" s="203"/>
      <c r="X685" s="203"/>
      <c r="Y685" s="203"/>
      <c r="Z685" s="203"/>
      <c r="AA685" s="203"/>
      <c r="AB685" s="203"/>
      <c r="AC685" s="203"/>
    </row>
    <row r="686" spans="14:29" x14ac:dyDescent="0.55000000000000004">
      <c r="N686" s="203"/>
      <c r="O686" s="203"/>
      <c r="P686" s="203"/>
      <c r="Q686" s="203"/>
      <c r="R686" s="203"/>
      <c r="S686" s="203"/>
      <c r="T686" s="203"/>
      <c r="U686" s="203"/>
      <c r="V686" s="203"/>
      <c r="W686" s="203"/>
      <c r="X686" s="203"/>
      <c r="Y686" s="203"/>
      <c r="Z686" s="203"/>
      <c r="AA686" s="203"/>
      <c r="AB686" s="203"/>
      <c r="AC686" s="203"/>
    </row>
    <row r="687" spans="14:29" x14ac:dyDescent="0.55000000000000004">
      <c r="N687" s="203"/>
      <c r="O687" s="203"/>
      <c r="P687" s="203"/>
      <c r="Q687" s="203"/>
      <c r="R687" s="203"/>
      <c r="S687" s="203"/>
      <c r="T687" s="203"/>
      <c r="U687" s="203"/>
      <c r="V687" s="203"/>
      <c r="W687" s="203"/>
      <c r="X687" s="203"/>
      <c r="Y687" s="203"/>
      <c r="Z687" s="203"/>
      <c r="AA687" s="203"/>
      <c r="AB687" s="203"/>
      <c r="AC687" s="203"/>
    </row>
    <row r="688" spans="14:29" x14ac:dyDescent="0.55000000000000004">
      <c r="N688" s="203"/>
      <c r="O688" s="203"/>
      <c r="P688" s="203"/>
      <c r="Q688" s="203"/>
      <c r="R688" s="203"/>
      <c r="S688" s="203"/>
      <c r="T688" s="203"/>
      <c r="U688" s="203"/>
      <c r="V688" s="203"/>
      <c r="W688" s="203"/>
      <c r="X688" s="203"/>
      <c r="Y688" s="203"/>
      <c r="Z688" s="203"/>
      <c r="AA688" s="203"/>
      <c r="AB688" s="203"/>
      <c r="AC688" s="203"/>
    </row>
    <row r="689" spans="14:29" x14ac:dyDescent="0.55000000000000004">
      <c r="N689" s="203"/>
      <c r="O689" s="203"/>
      <c r="P689" s="203"/>
      <c r="Q689" s="203"/>
      <c r="R689" s="203"/>
      <c r="S689" s="203"/>
      <c r="T689" s="203"/>
      <c r="U689" s="203"/>
      <c r="V689" s="203"/>
      <c r="W689" s="203"/>
      <c r="X689" s="203"/>
      <c r="Y689" s="203"/>
      <c r="Z689" s="203"/>
      <c r="AA689" s="203"/>
      <c r="AB689" s="203"/>
      <c r="AC689" s="203"/>
    </row>
    <row r="690" spans="14:29" x14ac:dyDescent="0.55000000000000004">
      <c r="N690" s="203"/>
      <c r="O690" s="203"/>
      <c r="P690" s="203"/>
      <c r="Q690" s="203"/>
      <c r="R690" s="203"/>
      <c r="S690" s="203"/>
      <c r="T690" s="203"/>
      <c r="U690" s="203"/>
      <c r="V690" s="203"/>
      <c r="W690" s="203"/>
      <c r="X690" s="203"/>
      <c r="Y690" s="203"/>
      <c r="Z690" s="203"/>
      <c r="AA690" s="203"/>
      <c r="AB690" s="203"/>
      <c r="AC690" s="203"/>
    </row>
    <row r="691" spans="14:29" x14ac:dyDescent="0.55000000000000004">
      <c r="N691" s="203"/>
      <c r="O691" s="203"/>
      <c r="P691" s="203"/>
      <c r="Q691" s="203"/>
      <c r="R691" s="203"/>
      <c r="S691" s="203"/>
      <c r="T691" s="203"/>
      <c r="U691" s="203"/>
      <c r="V691" s="203"/>
      <c r="W691" s="203"/>
      <c r="X691" s="203"/>
      <c r="Y691" s="203"/>
      <c r="Z691" s="203"/>
      <c r="AA691" s="203"/>
      <c r="AB691" s="203"/>
      <c r="AC691" s="203"/>
    </row>
    <row r="692" spans="14:29" x14ac:dyDescent="0.55000000000000004">
      <c r="N692" s="203"/>
      <c r="O692" s="203"/>
      <c r="P692" s="203"/>
      <c r="Q692" s="203"/>
      <c r="R692" s="203"/>
      <c r="S692" s="203"/>
      <c r="T692" s="203"/>
      <c r="U692" s="203"/>
      <c r="V692" s="203"/>
      <c r="W692" s="203"/>
      <c r="X692" s="203"/>
      <c r="Y692" s="203"/>
      <c r="Z692" s="203"/>
      <c r="AA692" s="203"/>
      <c r="AB692" s="203"/>
      <c r="AC692" s="203"/>
    </row>
    <row r="693" spans="14:29" x14ac:dyDescent="0.55000000000000004">
      <c r="N693" s="203"/>
      <c r="O693" s="203"/>
      <c r="P693" s="203"/>
      <c r="Q693" s="203"/>
      <c r="R693" s="203"/>
      <c r="S693" s="203"/>
      <c r="T693" s="203"/>
      <c r="U693" s="203"/>
      <c r="V693" s="203"/>
      <c r="W693" s="203"/>
      <c r="X693" s="203"/>
      <c r="Y693" s="203"/>
      <c r="Z693" s="203"/>
      <c r="AA693" s="203"/>
      <c r="AB693" s="203"/>
      <c r="AC693" s="203"/>
    </row>
    <row r="694" spans="14:29" x14ac:dyDescent="0.55000000000000004">
      <c r="N694" s="203"/>
      <c r="O694" s="203"/>
      <c r="P694" s="203"/>
      <c r="Q694" s="203"/>
      <c r="R694" s="203"/>
      <c r="S694" s="203"/>
      <c r="T694" s="203"/>
      <c r="U694" s="203"/>
      <c r="V694" s="203"/>
      <c r="W694" s="203"/>
      <c r="X694" s="203"/>
      <c r="Y694" s="203"/>
      <c r="Z694" s="203"/>
      <c r="AA694" s="203"/>
      <c r="AB694" s="203"/>
      <c r="AC694" s="203"/>
    </row>
    <row r="695" spans="14:29" x14ac:dyDescent="0.55000000000000004">
      <c r="N695" s="203"/>
      <c r="O695" s="203"/>
      <c r="P695" s="203"/>
      <c r="Q695" s="203"/>
      <c r="R695" s="203"/>
      <c r="S695" s="203"/>
      <c r="T695" s="203"/>
      <c r="U695" s="203"/>
      <c r="V695" s="203"/>
      <c r="W695" s="203"/>
      <c r="X695" s="203"/>
      <c r="Y695" s="203"/>
      <c r="Z695" s="203"/>
      <c r="AA695" s="203"/>
      <c r="AB695" s="203"/>
      <c r="AC695" s="203"/>
    </row>
    <row r="696" spans="14:29" x14ac:dyDescent="0.55000000000000004">
      <c r="N696" s="203"/>
      <c r="O696" s="203"/>
      <c r="P696" s="203"/>
      <c r="Q696" s="203"/>
      <c r="R696" s="203"/>
      <c r="S696" s="203"/>
      <c r="T696" s="203"/>
      <c r="U696" s="203"/>
      <c r="V696" s="203"/>
      <c r="W696" s="203"/>
      <c r="X696" s="203"/>
      <c r="Y696" s="203"/>
      <c r="Z696" s="203"/>
      <c r="AA696" s="203"/>
      <c r="AB696" s="203"/>
      <c r="AC696" s="203"/>
    </row>
    <row r="697" spans="14:29" x14ac:dyDescent="0.55000000000000004">
      <c r="N697" s="203"/>
      <c r="O697" s="203"/>
      <c r="P697" s="203"/>
      <c r="Q697" s="203"/>
      <c r="R697" s="203"/>
      <c r="S697" s="203"/>
      <c r="T697" s="203"/>
      <c r="U697" s="203"/>
      <c r="V697" s="203"/>
      <c r="W697" s="203"/>
      <c r="X697" s="203"/>
      <c r="Y697" s="203"/>
      <c r="Z697" s="203"/>
      <c r="AA697" s="203"/>
      <c r="AB697" s="203"/>
      <c r="AC697" s="203"/>
    </row>
    <row r="698" spans="14:29" x14ac:dyDescent="0.55000000000000004">
      <c r="N698" s="203"/>
      <c r="O698" s="203"/>
      <c r="P698" s="203"/>
      <c r="Q698" s="203"/>
      <c r="R698" s="203"/>
      <c r="S698" s="203"/>
      <c r="T698" s="203"/>
      <c r="U698" s="203"/>
      <c r="V698" s="203"/>
      <c r="W698" s="203"/>
      <c r="X698" s="203"/>
      <c r="Y698" s="203"/>
      <c r="Z698" s="203"/>
      <c r="AA698" s="203"/>
      <c r="AB698" s="203"/>
      <c r="AC698" s="203"/>
    </row>
    <row r="699" spans="14:29" x14ac:dyDescent="0.55000000000000004">
      <c r="N699" s="203"/>
      <c r="O699" s="203"/>
      <c r="P699" s="203"/>
      <c r="Q699" s="203"/>
      <c r="R699" s="203"/>
      <c r="S699" s="203"/>
      <c r="T699" s="203"/>
      <c r="U699" s="203"/>
      <c r="V699" s="203"/>
      <c r="W699" s="203"/>
      <c r="X699" s="203"/>
      <c r="Y699" s="203"/>
      <c r="Z699" s="203"/>
      <c r="AA699" s="203"/>
      <c r="AB699" s="203"/>
      <c r="AC699" s="203"/>
    </row>
    <row r="700" spans="14:29" x14ac:dyDescent="0.55000000000000004">
      <c r="N700" s="203"/>
      <c r="O700" s="203"/>
      <c r="P700" s="203"/>
      <c r="Q700" s="203"/>
      <c r="R700" s="203"/>
      <c r="S700" s="203"/>
      <c r="T700" s="203"/>
      <c r="U700" s="203"/>
      <c r="V700" s="203"/>
      <c r="W700" s="203"/>
      <c r="X700" s="203"/>
      <c r="Y700" s="203"/>
      <c r="Z700" s="203"/>
      <c r="AA700" s="203"/>
      <c r="AB700" s="203"/>
      <c r="AC700" s="203"/>
    </row>
    <row r="701" spans="14:29" x14ac:dyDescent="0.55000000000000004">
      <c r="N701" s="203"/>
      <c r="O701" s="203"/>
      <c r="P701" s="203"/>
      <c r="Q701" s="203"/>
      <c r="R701" s="203"/>
      <c r="S701" s="203"/>
      <c r="T701" s="203"/>
      <c r="U701" s="203"/>
      <c r="V701" s="203"/>
      <c r="W701" s="203"/>
      <c r="X701" s="203"/>
      <c r="Y701" s="203"/>
      <c r="Z701" s="203"/>
      <c r="AA701" s="203"/>
      <c r="AB701" s="203"/>
      <c r="AC701" s="203"/>
    </row>
    <row r="702" spans="14:29" x14ac:dyDescent="0.55000000000000004">
      <c r="N702" s="203"/>
      <c r="O702" s="203"/>
      <c r="P702" s="203"/>
      <c r="Q702" s="203"/>
      <c r="R702" s="203"/>
      <c r="S702" s="203"/>
      <c r="T702" s="203"/>
      <c r="U702" s="203"/>
      <c r="V702" s="203"/>
      <c r="W702" s="203"/>
      <c r="X702" s="203"/>
      <c r="Y702" s="203"/>
      <c r="Z702" s="203"/>
      <c r="AA702" s="203"/>
      <c r="AB702" s="203"/>
      <c r="AC702" s="203"/>
    </row>
    <row r="703" spans="14:29" x14ac:dyDescent="0.55000000000000004">
      <c r="N703" s="203"/>
      <c r="O703" s="203"/>
      <c r="P703" s="203"/>
      <c r="Q703" s="203"/>
      <c r="R703" s="203"/>
      <c r="S703" s="203"/>
      <c r="T703" s="203"/>
      <c r="U703" s="203"/>
      <c r="V703" s="203"/>
      <c r="W703" s="203"/>
      <c r="X703" s="203"/>
      <c r="Y703" s="203"/>
      <c r="Z703" s="203"/>
      <c r="AA703" s="203"/>
      <c r="AB703" s="203"/>
      <c r="AC703" s="203"/>
    </row>
    <row r="704" spans="14:29" x14ac:dyDescent="0.55000000000000004">
      <c r="N704" s="203"/>
      <c r="O704" s="203"/>
      <c r="P704" s="203"/>
      <c r="Q704" s="203"/>
      <c r="R704" s="203"/>
      <c r="S704" s="203"/>
      <c r="T704" s="203"/>
      <c r="U704" s="203"/>
      <c r="V704" s="203"/>
      <c r="W704" s="203"/>
      <c r="X704" s="203"/>
      <c r="Y704" s="203"/>
      <c r="Z704" s="203"/>
      <c r="AA704" s="203"/>
      <c r="AB704" s="203"/>
      <c r="AC704" s="203"/>
    </row>
    <row r="705" spans="14:29" x14ac:dyDescent="0.55000000000000004">
      <c r="N705" s="203"/>
      <c r="O705" s="203"/>
      <c r="P705" s="203"/>
      <c r="Q705" s="203"/>
      <c r="R705" s="203"/>
      <c r="S705" s="203"/>
      <c r="T705" s="203"/>
      <c r="U705" s="203"/>
      <c r="V705" s="203"/>
      <c r="W705" s="203"/>
      <c r="X705" s="203"/>
      <c r="Y705" s="203"/>
      <c r="Z705" s="203"/>
      <c r="AA705" s="203"/>
      <c r="AB705" s="203"/>
      <c r="AC705" s="203"/>
    </row>
    <row r="706" spans="14:29" x14ac:dyDescent="0.55000000000000004">
      <c r="N706" s="203"/>
      <c r="O706" s="203"/>
      <c r="P706" s="203"/>
      <c r="Q706" s="203"/>
      <c r="R706" s="203"/>
      <c r="S706" s="203"/>
      <c r="T706" s="203"/>
      <c r="U706" s="203"/>
      <c r="V706" s="203"/>
      <c r="W706" s="203"/>
      <c r="X706" s="203"/>
      <c r="Y706" s="203"/>
      <c r="Z706" s="203"/>
      <c r="AA706" s="203"/>
      <c r="AB706" s="203"/>
      <c r="AC706" s="203"/>
    </row>
    <row r="707" spans="14:29" x14ac:dyDescent="0.55000000000000004">
      <c r="N707" s="203"/>
      <c r="O707" s="203"/>
      <c r="P707" s="203"/>
      <c r="Q707" s="203"/>
      <c r="R707" s="203"/>
      <c r="S707" s="203"/>
      <c r="T707" s="203"/>
      <c r="U707" s="203"/>
      <c r="V707" s="203"/>
      <c r="W707" s="203"/>
      <c r="X707" s="203"/>
      <c r="Y707" s="203"/>
      <c r="Z707" s="203"/>
      <c r="AA707" s="203"/>
      <c r="AB707" s="203"/>
      <c r="AC707" s="203"/>
    </row>
    <row r="708" spans="14:29" x14ac:dyDescent="0.55000000000000004">
      <c r="N708" s="203"/>
      <c r="O708" s="203"/>
      <c r="P708" s="203"/>
      <c r="Q708" s="203"/>
      <c r="R708" s="203"/>
      <c r="S708" s="203"/>
      <c r="T708" s="203"/>
      <c r="U708" s="203"/>
      <c r="V708" s="203"/>
      <c r="W708" s="203"/>
      <c r="X708" s="203"/>
      <c r="Y708" s="203"/>
      <c r="Z708" s="203"/>
      <c r="AA708" s="203"/>
      <c r="AB708" s="203"/>
      <c r="AC708" s="203"/>
    </row>
    <row r="709" spans="14:29" x14ac:dyDescent="0.55000000000000004">
      <c r="N709" s="203"/>
      <c r="O709" s="203"/>
      <c r="P709" s="203"/>
      <c r="Q709" s="203"/>
      <c r="R709" s="203"/>
      <c r="S709" s="203"/>
      <c r="T709" s="203"/>
      <c r="U709" s="203"/>
      <c r="V709" s="203"/>
      <c r="W709" s="203"/>
      <c r="X709" s="203"/>
      <c r="Y709" s="203"/>
      <c r="Z709" s="203"/>
      <c r="AA709" s="203"/>
      <c r="AB709" s="203"/>
      <c r="AC709" s="203"/>
    </row>
    <row r="710" spans="14:29" x14ac:dyDescent="0.55000000000000004">
      <c r="N710" s="203"/>
      <c r="O710" s="203"/>
      <c r="P710" s="203"/>
      <c r="Q710" s="203"/>
      <c r="R710" s="203"/>
      <c r="S710" s="203"/>
      <c r="T710" s="203"/>
      <c r="U710" s="203"/>
      <c r="V710" s="203"/>
      <c r="W710" s="203"/>
      <c r="X710" s="203"/>
      <c r="Y710" s="203"/>
      <c r="Z710" s="203"/>
      <c r="AA710" s="203"/>
      <c r="AB710" s="203"/>
      <c r="AC710" s="203"/>
    </row>
    <row r="711" spans="14:29" x14ac:dyDescent="0.55000000000000004">
      <c r="N711" s="203"/>
      <c r="O711" s="203"/>
      <c r="P711" s="203"/>
      <c r="Q711" s="203"/>
      <c r="R711" s="203"/>
      <c r="S711" s="203"/>
      <c r="T711" s="203"/>
      <c r="U711" s="203"/>
      <c r="V711" s="203"/>
      <c r="W711" s="203"/>
      <c r="X711" s="203"/>
      <c r="Y711" s="203"/>
      <c r="Z711" s="203"/>
      <c r="AA711" s="203"/>
      <c r="AB711" s="203"/>
      <c r="AC711" s="203"/>
    </row>
    <row r="712" spans="14:29" x14ac:dyDescent="0.55000000000000004">
      <c r="N712" s="203"/>
      <c r="O712" s="203"/>
      <c r="P712" s="203"/>
      <c r="Q712" s="203"/>
      <c r="R712" s="203"/>
      <c r="S712" s="203"/>
      <c r="T712" s="203"/>
      <c r="U712" s="203"/>
      <c r="V712" s="203"/>
      <c r="W712" s="203"/>
      <c r="X712" s="203"/>
      <c r="Y712" s="203"/>
      <c r="Z712" s="203"/>
      <c r="AA712" s="203"/>
      <c r="AB712" s="203"/>
      <c r="AC712" s="203"/>
    </row>
    <row r="713" spans="14:29" x14ac:dyDescent="0.55000000000000004">
      <c r="N713" s="203"/>
      <c r="O713" s="203"/>
      <c r="P713" s="203"/>
      <c r="Q713" s="203"/>
      <c r="R713" s="203"/>
      <c r="S713" s="203"/>
      <c r="T713" s="203"/>
      <c r="U713" s="203"/>
      <c r="V713" s="203"/>
      <c r="W713" s="203"/>
      <c r="X713" s="203"/>
      <c r="Y713" s="203"/>
      <c r="Z713" s="203"/>
      <c r="AA713" s="203"/>
      <c r="AB713" s="203"/>
      <c r="AC713" s="203"/>
    </row>
    <row r="714" spans="14:29" x14ac:dyDescent="0.55000000000000004">
      <c r="N714" s="203"/>
      <c r="O714" s="203"/>
      <c r="P714" s="203"/>
      <c r="Q714" s="203"/>
      <c r="R714" s="203"/>
      <c r="S714" s="203"/>
      <c r="T714" s="203"/>
      <c r="U714" s="203"/>
      <c r="V714" s="203"/>
      <c r="W714" s="203"/>
      <c r="X714" s="203"/>
      <c r="Y714" s="203"/>
      <c r="Z714" s="203"/>
      <c r="AA714" s="203"/>
      <c r="AB714" s="203"/>
      <c r="AC714" s="203"/>
    </row>
    <row r="715" spans="14:29" x14ac:dyDescent="0.55000000000000004">
      <c r="N715" s="203"/>
      <c r="O715" s="203"/>
      <c r="P715" s="203"/>
      <c r="Q715" s="203"/>
      <c r="R715" s="203"/>
      <c r="S715" s="203"/>
      <c r="T715" s="203"/>
      <c r="U715" s="203"/>
      <c r="V715" s="203"/>
      <c r="W715" s="203"/>
      <c r="X715" s="203"/>
      <c r="Y715" s="203"/>
      <c r="Z715" s="203"/>
      <c r="AA715" s="203"/>
      <c r="AB715" s="203"/>
      <c r="AC715" s="203"/>
    </row>
    <row r="716" spans="14:29" x14ac:dyDescent="0.55000000000000004">
      <c r="N716" s="203"/>
      <c r="O716" s="203"/>
      <c r="P716" s="203"/>
      <c r="Q716" s="203"/>
      <c r="R716" s="203"/>
      <c r="S716" s="203"/>
      <c r="T716" s="203"/>
      <c r="U716" s="203"/>
      <c r="V716" s="203"/>
      <c r="W716" s="203"/>
      <c r="X716" s="203"/>
      <c r="Y716" s="203"/>
      <c r="Z716" s="203"/>
      <c r="AA716" s="203"/>
      <c r="AB716" s="203"/>
      <c r="AC716" s="203"/>
    </row>
    <row r="717" spans="14:29" x14ac:dyDescent="0.55000000000000004">
      <c r="N717" s="203"/>
      <c r="O717" s="203"/>
      <c r="P717" s="203"/>
      <c r="Q717" s="203"/>
      <c r="R717" s="203"/>
      <c r="S717" s="203"/>
      <c r="T717" s="203"/>
      <c r="U717" s="203"/>
      <c r="V717" s="203"/>
      <c r="W717" s="203"/>
      <c r="X717" s="203"/>
      <c r="Y717" s="203"/>
      <c r="Z717" s="203"/>
      <c r="AA717" s="203"/>
      <c r="AB717" s="203"/>
      <c r="AC717" s="203"/>
    </row>
    <row r="718" spans="14:29" x14ac:dyDescent="0.55000000000000004">
      <c r="N718" s="203"/>
      <c r="O718" s="203"/>
      <c r="P718" s="203"/>
      <c r="Q718" s="203"/>
      <c r="R718" s="203"/>
      <c r="S718" s="203"/>
      <c r="T718" s="203"/>
      <c r="U718" s="203"/>
      <c r="V718" s="203"/>
      <c r="W718" s="203"/>
      <c r="X718" s="203"/>
      <c r="Y718" s="203"/>
      <c r="Z718" s="203"/>
      <c r="AA718" s="203"/>
      <c r="AB718" s="203"/>
      <c r="AC718" s="203"/>
    </row>
    <row r="719" spans="14:29" x14ac:dyDescent="0.55000000000000004">
      <c r="N719" s="203"/>
      <c r="O719" s="203"/>
      <c r="P719" s="203"/>
      <c r="Q719" s="203"/>
      <c r="R719" s="203"/>
      <c r="S719" s="203"/>
      <c r="T719" s="203"/>
      <c r="U719" s="203"/>
      <c r="V719" s="203"/>
      <c r="W719" s="203"/>
      <c r="X719" s="203"/>
      <c r="Y719" s="203"/>
      <c r="Z719" s="203"/>
      <c r="AA719" s="203"/>
      <c r="AB719" s="203"/>
      <c r="AC719" s="203"/>
    </row>
    <row r="720" spans="14:29" x14ac:dyDescent="0.55000000000000004">
      <c r="N720" s="203"/>
      <c r="O720" s="203"/>
      <c r="P720" s="203"/>
      <c r="Q720" s="203"/>
      <c r="R720" s="203"/>
      <c r="S720" s="203"/>
      <c r="T720" s="203"/>
      <c r="U720" s="203"/>
      <c r="V720" s="203"/>
      <c r="W720" s="203"/>
      <c r="X720" s="203"/>
      <c r="Y720" s="203"/>
      <c r="Z720" s="203"/>
      <c r="AA720" s="203"/>
      <c r="AB720" s="203"/>
      <c r="AC720" s="203"/>
    </row>
    <row r="721" spans="14:29" x14ac:dyDescent="0.55000000000000004">
      <c r="N721" s="203"/>
      <c r="O721" s="203"/>
      <c r="P721" s="203"/>
      <c r="Q721" s="203"/>
      <c r="R721" s="203"/>
      <c r="S721" s="203"/>
      <c r="T721" s="203"/>
      <c r="U721" s="203"/>
      <c r="V721" s="203"/>
      <c r="W721" s="203"/>
      <c r="X721" s="203"/>
      <c r="Y721" s="203"/>
      <c r="Z721" s="203"/>
      <c r="AA721" s="203"/>
      <c r="AB721" s="203"/>
      <c r="AC721" s="203"/>
    </row>
    <row r="722" spans="14:29" x14ac:dyDescent="0.55000000000000004">
      <c r="N722" s="203"/>
      <c r="O722" s="203"/>
      <c r="P722" s="203"/>
      <c r="Q722" s="203"/>
      <c r="R722" s="203"/>
      <c r="S722" s="203"/>
      <c r="T722" s="203"/>
      <c r="U722" s="203"/>
      <c r="V722" s="203"/>
      <c r="W722" s="203"/>
      <c r="X722" s="203"/>
      <c r="Y722" s="203"/>
      <c r="Z722" s="203"/>
      <c r="AA722" s="203"/>
      <c r="AB722" s="203"/>
      <c r="AC722" s="203"/>
    </row>
    <row r="723" spans="14:29" x14ac:dyDescent="0.55000000000000004">
      <c r="N723" s="203"/>
      <c r="O723" s="203"/>
      <c r="P723" s="203"/>
      <c r="Q723" s="203"/>
      <c r="R723" s="203"/>
      <c r="S723" s="203"/>
      <c r="T723" s="203"/>
      <c r="U723" s="203"/>
      <c r="V723" s="203"/>
      <c r="W723" s="203"/>
      <c r="X723" s="203"/>
      <c r="Y723" s="203"/>
      <c r="Z723" s="203"/>
      <c r="AA723" s="203"/>
      <c r="AB723" s="203"/>
      <c r="AC723" s="203"/>
    </row>
    <row r="724" spans="14:29" x14ac:dyDescent="0.55000000000000004">
      <c r="N724" s="203"/>
      <c r="O724" s="203"/>
      <c r="P724" s="203"/>
      <c r="Q724" s="203"/>
      <c r="R724" s="203"/>
      <c r="S724" s="203"/>
      <c r="T724" s="203"/>
      <c r="U724" s="203"/>
      <c r="V724" s="203"/>
      <c r="W724" s="203"/>
      <c r="X724" s="203"/>
      <c r="Y724" s="203"/>
      <c r="Z724" s="203"/>
      <c r="AA724" s="203"/>
      <c r="AB724" s="203"/>
      <c r="AC724" s="203"/>
    </row>
    <row r="725" spans="14:29" x14ac:dyDescent="0.55000000000000004">
      <c r="N725" s="203"/>
      <c r="O725" s="203"/>
      <c r="P725" s="203"/>
      <c r="Q725" s="203"/>
      <c r="R725" s="203"/>
      <c r="S725" s="203"/>
      <c r="T725" s="203"/>
      <c r="U725" s="203"/>
      <c r="V725" s="203"/>
      <c r="W725" s="203"/>
      <c r="X725" s="203"/>
      <c r="Y725" s="203"/>
      <c r="Z725" s="203"/>
      <c r="AA725" s="203"/>
      <c r="AB725" s="203"/>
      <c r="AC725" s="203"/>
    </row>
    <row r="726" spans="14:29" x14ac:dyDescent="0.55000000000000004">
      <c r="N726" s="203"/>
      <c r="O726" s="203"/>
      <c r="P726" s="203"/>
      <c r="Q726" s="203"/>
      <c r="R726" s="203"/>
      <c r="S726" s="203"/>
      <c r="T726" s="203"/>
      <c r="U726" s="203"/>
      <c r="V726" s="203"/>
      <c r="W726" s="203"/>
      <c r="X726" s="203"/>
      <c r="Y726" s="203"/>
      <c r="Z726" s="203"/>
      <c r="AA726" s="203"/>
      <c r="AB726" s="203"/>
      <c r="AC726" s="203"/>
    </row>
    <row r="727" spans="14:29" x14ac:dyDescent="0.55000000000000004">
      <c r="N727" s="203"/>
      <c r="O727" s="203"/>
      <c r="P727" s="203"/>
      <c r="Q727" s="203"/>
      <c r="R727" s="203"/>
      <c r="S727" s="203"/>
      <c r="T727" s="203"/>
      <c r="U727" s="203"/>
      <c r="V727" s="203"/>
      <c r="W727" s="203"/>
      <c r="X727" s="203"/>
      <c r="Y727" s="203"/>
      <c r="Z727" s="203"/>
      <c r="AA727" s="203"/>
      <c r="AB727" s="203"/>
      <c r="AC727" s="203"/>
    </row>
    <row r="728" spans="14:29" x14ac:dyDescent="0.55000000000000004">
      <c r="N728" s="203"/>
      <c r="O728" s="203"/>
      <c r="P728" s="203"/>
      <c r="Q728" s="203"/>
      <c r="R728" s="203"/>
      <c r="S728" s="203"/>
      <c r="T728" s="203"/>
      <c r="U728" s="203"/>
      <c r="V728" s="203"/>
      <c r="W728" s="203"/>
      <c r="X728" s="203"/>
      <c r="Y728" s="203"/>
      <c r="Z728" s="203"/>
      <c r="AA728" s="203"/>
      <c r="AB728" s="203"/>
      <c r="AC728" s="203"/>
    </row>
    <row r="729" spans="14:29" x14ac:dyDescent="0.55000000000000004">
      <c r="N729" s="203"/>
      <c r="O729" s="203"/>
      <c r="P729" s="203"/>
      <c r="Q729" s="203"/>
      <c r="R729" s="203"/>
      <c r="S729" s="203"/>
      <c r="T729" s="203"/>
      <c r="U729" s="203"/>
      <c r="V729" s="203"/>
      <c r="W729" s="203"/>
      <c r="X729" s="203"/>
      <c r="Y729" s="203"/>
      <c r="Z729" s="203"/>
      <c r="AA729" s="203"/>
      <c r="AB729" s="203"/>
      <c r="AC729" s="203"/>
    </row>
    <row r="730" spans="14:29" x14ac:dyDescent="0.55000000000000004">
      <c r="N730" s="203"/>
      <c r="O730" s="203"/>
      <c r="P730" s="203"/>
      <c r="Q730" s="203"/>
      <c r="R730" s="203"/>
      <c r="S730" s="203"/>
      <c r="T730" s="203"/>
      <c r="U730" s="203"/>
      <c r="V730" s="203"/>
      <c r="W730" s="203"/>
      <c r="X730" s="203"/>
      <c r="Y730" s="203"/>
      <c r="Z730" s="203"/>
      <c r="AA730" s="203"/>
      <c r="AB730" s="203"/>
      <c r="AC730" s="203"/>
    </row>
    <row r="731" spans="14:29" x14ac:dyDescent="0.55000000000000004">
      <c r="N731" s="203"/>
      <c r="O731" s="203"/>
      <c r="P731" s="203"/>
      <c r="Q731" s="203"/>
      <c r="R731" s="203"/>
      <c r="S731" s="203"/>
      <c r="T731" s="203"/>
      <c r="U731" s="203"/>
      <c r="V731" s="203"/>
      <c r="W731" s="203"/>
      <c r="X731" s="203"/>
      <c r="Y731" s="203"/>
      <c r="Z731" s="203"/>
      <c r="AA731" s="203"/>
      <c r="AB731" s="203"/>
      <c r="AC731" s="203"/>
    </row>
  </sheetData>
  <mergeCells count="50">
    <mergeCell ref="J209:K209"/>
    <mergeCell ref="J210:K210"/>
    <mergeCell ref="J211:K211"/>
    <mergeCell ref="J212:K212"/>
    <mergeCell ref="J214:K214"/>
    <mergeCell ref="AP4:AP5"/>
    <mergeCell ref="AQ4:AQ5"/>
    <mergeCell ref="A7:A12"/>
    <mergeCell ref="A13:A52"/>
    <mergeCell ref="J208:K208"/>
    <mergeCell ref="AJ4:AJ5"/>
    <mergeCell ref="AK4:AK5"/>
    <mergeCell ref="AL4:AL5"/>
    <mergeCell ref="AM4:AM5"/>
    <mergeCell ref="AN4:AN5"/>
    <mergeCell ref="AO4:AO5"/>
    <mergeCell ref="AD4:AD5"/>
    <mergeCell ref="AE4:AE5"/>
    <mergeCell ref="AF4:AF5"/>
    <mergeCell ref="AG4:AG5"/>
    <mergeCell ref="AH4:AH5"/>
    <mergeCell ref="V4:V5"/>
    <mergeCell ref="AI4:AI5"/>
    <mergeCell ref="X4:X5"/>
    <mergeCell ref="Y4:Y5"/>
    <mergeCell ref="Z4:Z5"/>
    <mergeCell ref="AA4:AA5"/>
    <mergeCell ref="AB4:AB5"/>
    <mergeCell ref="AC4:AC5"/>
    <mergeCell ref="Q4:Q5"/>
    <mergeCell ref="R4:R5"/>
    <mergeCell ref="S4:S5"/>
    <mergeCell ref="T4:T5"/>
    <mergeCell ref="U4:U5"/>
    <mergeCell ref="B2:AR2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W4:W5"/>
    <mergeCell ref="L4:L5"/>
    <mergeCell ref="M4:M5"/>
    <mergeCell ref="N4:N5"/>
    <mergeCell ref="O4:O5"/>
    <mergeCell ref="P4:P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BE731"/>
  <sheetViews>
    <sheetView workbookViewId="0">
      <selection activeCell="E210" sqref="E210"/>
    </sheetView>
  </sheetViews>
  <sheetFormatPr defaultColWidth="9.83203125" defaultRowHeight="14.4" x14ac:dyDescent="0.55000000000000004"/>
  <cols>
    <col min="1" max="1" width="10.6640625" customWidth="1"/>
    <col min="2" max="2" width="16.33203125" customWidth="1"/>
    <col min="3" max="3" width="16.5" customWidth="1"/>
    <col min="4" max="4" width="11.83203125" customWidth="1"/>
    <col min="5" max="6" width="11.5" customWidth="1"/>
    <col min="7" max="7" width="11.6640625" customWidth="1"/>
    <col min="8" max="9" width="12" customWidth="1"/>
    <col min="10" max="10" width="15" customWidth="1"/>
    <col min="11" max="12" width="19" customWidth="1"/>
    <col min="13" max="13" width="22.33203125" style="103" hidden="1" customWidth="1"/>
    <col min="14" max="14" width="11.83203125" hidden="1" customWidth="1"/>
    <col min="15" max="15" width="10.33203125" hidden="1" customWidth="1"/>
    <col min="16" max="17" width="9.83203125" hidden="1" customWidth="1"/>
    <col min="18" max="20" width="10.5" hidden="1" customWidth="1"/>
    <col min="21" max="24" width="9.83203125" hidden="1" customWidth="1"/>
    <col min="25" max="29" width="10.5" hidden="1" customWidth="1"/>
    <col min="30" max="31" width="9.33203125" hidden="1" customWidth="1"/>
    <col min="32" max="33" width="9.83203125" hidden="1" customWidth="1"/>
    <col min="34" max="34" width="11.1640625" hidden="1" customWidth="1"/>
    <col min="35" max="38" width="9.5" hidden="1" customWidth="1"/>
    <col min="39" max="43" width="10.33203125" hidden="1" customWidth="1"/>
    <col min="44" max="44" width="12" hidden="1" customWidth="1"/>
    <col min="45" max="56" width="12.83203125" customWidth="1"/>
    <col min="57" max="57" width="9.83203125" style="53"/>
  </cols>
  <sheetData>
    <row r="1" spans="1:57" x14ac:dyDescent="0.55000000000000004">
      <c r="B1" t="s">
        <v>370</v>
      </c>
      <c r="C1" s="102" t="s">
        <v>370</v>
      </c>
      <c r="L1" t="s">
        <v>370</v>
      </c>
      <c r="O1" t="s">
        <v>370</v>
      </c>
    </row>
    <row r="2" spans="1:57" ht="23.1" x14ac:dyDescent="0.85">
      <c r="B2" s="628" t="s">
        <v>418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  <c r="AO2" s="629"/>
      <c r="AP2" s="629"/>
      <c r="AQ2" s="629"/>
      <c r="AR2" s="629"/>
    </row>
    <row r="3" spans="1:57" x14ac:dyDescent="0.55000000000000004">
      <c r="L3" s="103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57" x14ac:dyDescent="0.4">
      <c r="B4" s="620" t="s">
        <v>371</v>
      </c>
      <c r="C4" s="622" t="s">
        <v>372</v>
      </c>
      <c r="D4" s="617" t="s">
        <v>373</v>
      </c>
      <c r="E4" s="617" t="s">
        <v>374</v>
      </c>
      <c r="F4" s="622" t="s">
        <v>375</v>
      </c>
      <c r="G4" s="617" t="s">
        <v>376</v>
      </c>
      <c r="H4" s="618" t="s">
        <v>372</v>
      </c>
      <c r="I4" s="107" t="s">
        <v>394</v>
      </c>
      <c r="J4" s="618" t="s">
        <v>396</v>
      </c>
      <c r="K4" s="617" t="s">
        <v>380</v>
      </c>
      <c r="L4" s="625">
        <f>M4-30</f>
        <v>41882</v>
      </c>
      <c r="M4" s="613">
        <v>41912</v>
      </c>
      <c r="N4" s="623">
        <v>41943</v>
      </c>
      <c r="O4" s="623">
        <v>41973</v>
      </c>
      <c r="P4" s="623">
        <v>42004</v>
      </c>
      <c r="Q4" s="623">
        <v>42035</v>
      </c>
      <c r="R4" s="623">
        <v>42063</v>
      </c>
      <c r="S4" s="623">
        <v>42094</v>
      </c>
      <c r="T4" s="623">
        <v>42124</v>
      </c>
      <c r="U4" s="623">
        <v>42155</v>
      </c>
      <c r="V4" s="623">
        <v>42185</v>
      </c>
      <c r="W4" s="623">
        <v>42216</v>
      </c>
      <c r="X4" s="623">
        <v>42247</v>
      </c>
      <c r="Y4" s="623">
        <v>42277</v>
      </c>
      <c r="Z4" s="623">
        <v>42308</v>
      </c>
      <c r="AA4" s="623">
        <v>42338</v>
      </c>
      <c r="AB4" s="623">
        <v>42369</v>
      </c>
      <c r="AC4" s="623">
        <v>42400</v>
      </c>
      <c r="AD4" s="623">
        <v>42429</v>
      </c>
      <c r="AE4" s="623">
        <v>42460</v>
      </c>
      <c r="AF4" s="623">
        <v>42490</v>
      </c>
      <c r="AG4" s="623">
        <v>42521</v>
      </c>
      <c r="AH4" s="623">
        <v>42551</v>
      </c>
      <c r="AI4" s="623">
        <v>42582</v>
      </c>
      <c r="AJ4" s="623">
        <v>42613</v>
      </c>
      <c r="AK4" s="623">
        <v>42643</v>
      </c>
      <c r="AL4" s="623">
        <v>42674</v>
      </c>
      <c r="AM4" s="623">
        <v>42704</v>
      </c>
      <c r="AN4" s="623">
        <v>42735</v>
      </c>
      <c r="AO4" s="623">
        <v>42766</v>
      </c>
      <c r="AP4" s="623">
        <v>42794</v>
      </c>
      <c r="AQ4" s="623">
        <v>42825</v>
      </c>
      <c r="AR4" s="108"/>
      <c r="AS4" s="208">
        <v>43191</v>
      </c>
      <c r="AT4" s="208">
        <v>43221</v>
      </c>
      <c r="AU4" s="208">
        <v>43252</v>
      </c>
      <c r="AV4" s="208">
        <v>43282</v>
      </c>
      <c r="AW4" s="208">
        <v>43313</v>
      </c>
      <c r="AX4" s="208">
        <v>43344</v>
      </c>
      <c r="AY4" s="208">
        <v>43374</v>
      </c>
      <c r="AZ4" s="208">
        <v>43405</v>
      </c>
      <c r="BA4" s="208">
        <v>43435</v>
      </c>
      <c r="BB4" s="208">
        <v>43466</v>
      </c>
      <c r="BC4" s="208">
        <v>43497</v>
      </c>
      <c r="BD4" s="208">
        <v>43525</v>
      </c>
    </row>
    <row r="5" spans="1:57" x14ac:dyDescent="0.4">
      <c r="B5" s="621"/>
      <c r="C5" s="622"/>
      <c r="D5" s="617"/>
      <c r="E5" s="617"/>
      <c r="F5" s="622"/>
      <c r="G5" s="617"/>
      <c r="H5" s="619"/>
      <c r="I5" s="110" t="s">
        <v>372</v>
      </c>
      <c r="J5" s="619"/>
      <c r="K5" s="617"/>
      <c r="L5" s="625"/>
      <c r="M5" s="613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4"/>
      <c r="AE5" s="624"/>
      <c r="AF5" s="624"/>
      <c r="AG5" s="624"/>
      <c r="AH5" s="624"/>
      <c r="AI5" s="624"/>
      <c r="AJ5" s="624"/>
      <c r="AK5" s="624"/>
      <c r="AL5" s="624"/>
      <c r="AM5" s="624"/>
      <c r="AN5" s="624"/>
      <c r="AO5" s="624"/>
      <c r="AP5" s="624"/>
      <c r="AQ5" s="624"/>
      <c r="AR5" s="111"/>
      <c r="AS5" s="209">
        <f t="shared" ref="AS5:BD5" si="0">EOMONTH(AS4,0)</f>
        <v>43220</v>
      </c>
      <c r="AT5" s="209">
        <f t="shared" si="0"/>
        <v>43251</v>
      </c>
      <c r="AU5" s="209">
        <f t="shared" si="0"/>
        <v>43281</v>
      </c>
      <c r="AV5" s="209">
        <f t="shared" si="0"/>
        <v>43312</v>
      </c>
      <c r="AW5" s="209">
        <f t="shared" si="0"/>
        <v>43343</v>
      </c>
      <c r="AX5" s="209">
        <f t="shared" si="0"/>
        <v>43373</v>
      </c>
      <c r="AY5" s="209">
        <f t="shared" si="0"/>
        <v>43404</v>
      </c>
      <c r="AZ5" s="209">
        <f t="shared" si="0"/>
        <v>43434</v>
      </c>
      <c r="BA5" s="209">
        <f t="shared" si="0"/>
        <v>43465</v>
      </c>
      <c r="BB5" s="209">
        <f t="shared" si="0"/>
        <v>43496</v>
      </c>
      <c r="BC5" s="209">
        <f t="shared" si="0"/>
        <v>43524</v>
      </c>
      <c r="BD5" s="209">
        <f t="shared" si="0"/>
        <v>43555</v>
      </c>
    </row>
    <row r="6" spans="1:57" x14ac:dyDescent="0.55000000000000004">
      <c r="A6" s="112"/>
      <c r="B6" s="69"/>
      <c r="C6" s="69"/>
      <c r="D6" s="69"/>
      <c r="E6" s="69"/>
      <c r="F6" s="69"/>
      <c r="G6" s="69"/>
      <c r="H6" s="69"/>
      <c r="I6" s="69"/>
      <c r="J6" s="69"/>
      <c r="K6" s="113">
        <v>0</v>
      </c>
      <c r="L6" s="103" t="s">
        <v>370</v>
      </c>
      <c r="M6" s="114" t="s">
        <v>382</v>
      </c>
      <c r="N6" s="114" t="s">
        <v>382</v>
      </c>
      <c r="O6" s="114" t="s">
        <v>382</v>
      </c>
      <c r="P6" s="114" t="s">
        <v>382</v>
      </c>
      <c r="Q6" s="114" t="s">
        <v>382</v>
      </c>
      <c r="R6" s="114" t="s">
        <v>382</v>
      </c>
      <c r="S6" s="114" t="s">
        <v>382</v>
      </c>
      <c r="T6" s="114" t="s">
        <v>382</v>
      </c>
      <c r="U6" s="114" t="s">
        <v>382</v>
      </c>
      <c r="V6" s="114" t="s">
        <v>382</v>
      </c>
      <c r="W6" s="114" t="s">
        <v>382</v>
      </c>
      <c r="X6" s="114" t="s">
        <v>382</v>
      </c>
      <c r="Y6" s="114"/>
      <c r="Z6" s="114"/>
      <c r="AA6" s="114"/>
      <c r="AB6" s="114"/>
      <c r="AF6" s="115"/>
      <c r="AG6" s="115"/>
      <c r="AH6" s="115"/>
      <c r="AI6" s="116"/>
      <c r="AJ6" s="116"/>
      <c r="AK6" s="116"/>
      <c r="AL6" s="116"/>
      <c r="AM6" s="116"/>
      <c r="AN6" s="116"/>
      <c r="AO6" s="116"/>
      <c r="AP6" s="116"/>
      <c r="AQ6" s="116"/>
      <c r="AR6" s="117"/>
    </row>
    <row r="7" spans="1:57" ht="12.9" hidden="1" x14ac:dyDescent="0.5">
      <c r="A7" s="630" t="s">
        <v>383</v>
      </c>
      <c r="B7" s="120" t="e">
        <f>#REF!</f>
        <v>#REF!</v>
      </c>
      <c r="C7" s="120" t="e">
        <f>#REF!</f>
        <v>#REF!</v>
      </c>
      <c r="D7" s="120" t="e">
        <f>#REF!</f>
        <v>#REF!</v>
      </c>
      <c r="E7" s="120" t="e">
        <f>#REF!</f>
        <v>#REF!</v>
      </c>
      <c r="F7" s="120"/>
      <c r="G7" s="206" t="e">
        <f>#REF!</f>
        <v>#REF!</v>
      </c>
      <c r="H7" s="206" t="e">
        <f>#REF!</f>
        <v>#REF!</v>
      </c>
      <c r="I7" s="123">
        <v>13</v>
      </c>
      <c r="J7" s="124" t="e">
        <f t="shared" ref="J7:J70" si="1">H7*I7</f>
        <v>#REF!</v>
      </c>
      <c r="K7" s="125" t="e">
        <f t="shared" ref="K7:K73" si="2">J7/(1+$K$6)</f>
        <v>#REF!</v>
      </c>
      <c r="L7" s="126"/>
      <c r="M7" s="127" t="e">
        <f t="shared" ref="M7:AB8" si="3">IF($E7&gt;M$4,0,IF($E7&gt;=L$4,IF($F7&gt;=M$4,((M$4-$E7)/$G7)*$K7),IF($E7&lt;L$4,IF($F7&gt;=M$4,((M$4-L$4)/$G7)*$K7,IF($F7&gt;L$4,IF($F7&lt;M$4,(($F7-L$4)/$G7)*$K7),0)))))</f>
        <v>#REF!</v>
      </c>
      <c r="N7" s="127" t="e">
        <f t="shared" si="3"/>
        <v>#REF!</v>
      </c>
      <c r="O7" s="127" t="e">
        <f t="shared" si="3"/>
        <v>#REF!</v>
      </c>
      <c r="P7" s="127" t="e">
        <f t="shared" si="3"/>
        <v>#REF!</v>
      </c>
      <c r="Q7" s="127" t="e">
        <f t="shared" si="3"/>
        <v>#REF!</v>
      </c>
      <c r="R7" s="127" t="e">
        <f t="shared" si="3"/>
        <v>#REF!</v>
      </c>
      <c r="S7" s="127" t="e">
        <f t="shared" si="3"/>
        <v>#REF!</v>
      </c>
      <c r="T7" s="127" t="e">
        <f t="shared" si="3"/>
        <v>#REF!</v>
      </c>
      <c r="U7" s="127" t="e">
        <f t="shared" si="3"/>
        <v>#REF!</v>
      </c>
      <c r="V7" s="127" t="e">
        <f t="shared" si="3"/>
        <v>#REF!</v>
      </c>
      <c r="W7" s="127" t="e">
        <f t="shared" si="3"/>
        <v>#REF!</v>
      </c>
      <c r="X7" s="127" t="e">
        <f t="shared" si="3"/>
        <v>#REF!</v>
      </c>
      <c r="Y7" s="127" t="e">
        <f t="shared" si="3"/>
        <v>#REF!</v>
      </c>
      <c r="Z7" s="127" t="e">
        <f t="shared" si="3"/>
        <v>#REF!</v>
      </c>
      <c r="AA7" s="127" t="e">
        <f t="shared" si="3"/>
        <v>#REF!</v>
      </c>
      <c r="AB7" s="127" t="e">
        <f t="shared" si="3"/>
        <v>#REF!</v>
      </c>
      <c r="AC7" s="127" t="e">
        <f t="shared" ref="AC7:AQ24" si="4">IF($E7&gt;AC$4,0,IF($E7&gt;=AB$4,IF($F7&gt;=AC$4,((AC$4-$E7)/$G7)*$K7),IF($E7&lt;AB$4,IF($F7&gt;=AC$4,((AC$4-AB$4)/$G7)*$K7,IF($F7&gt;AB$4,IF($F7&lt;AC$4,(($F7-AB$4)/$G7)*$K7),0)))))</f>
        <v>#REF!</v>
      </c>
      <c r="AD7" s="127" t="e">
        <f t="shared" si="4"/>
        <v>#REF!</v>
      </c>
      <c r="AE7" s="128" t="e">
        <f t="shared" si="4"/>
        <v>#REF!</v>
      </c>
      <c r="AF7" s="116" t="e">
        <f t="shared" si="4"/>
        <v>#REF!</v>
      </c>
      <c r="AG7" s="116" t="e">
        <f t="shared" si="4"/>
        <v>#REF!</v>
      </c>
      <c r="AH7" s="116" t="e">
        <f t="shared" si="4"/>
        <v>#REF!</v>
      </c>
      <c r="AI7" s="116" t="e">
        <f t="shared" si="4"/>
        <v>#REF!</v>
      </c>
      <c r="AJ7" s="116" t="e">
        <f t="shared" si="4"/>
        <v>#REF!</v>
      </c>
      <c r="AK7" s="116" t="e">
        <f t="shared" si="4"/>
        <v>#REF!</v>
      </c>
      <c r="AL7" s="116" t="e">
        <f t="shared" si="4"/>
        <v>#REF!</v>
      </c>
      <c r="AM7" s="116" t="e">
        <f t="shared" si="4"/>
        <v>#REF!</v>
      </c>
      <c r="AN7" s="116" t="e">
        <f t="shared" si="4"/>
        <v>#REF!</v>
      </c>
      <c r="AO7" s="116" t="e">
        <f t="shared" si="4"/>
        <v>#REF!</v>
      </c>
      <c r="AP7" s="116" t="e">
        <f t="shared" si="4"/>
        <v>#REF!</v>
      </c>
      <c r="AQ7" s="116" t="e">
        <f t="shared" si="4"/>
        <v>#REF!</v>
      </c>
      <c r="AR7" s="117" t="e">
        <f t="shared" ref="AR7:AR73" si="5">SUM(AF7:AQ7)</f>
        <v>#REF!</v>
      </c>
      <c r="AS7" s="207" t="e">
        <f t="shared" ref="AS7:BE26" si="6">IF(AND($E7&gt;=AS$4,$E7&lt;=AS$5),($J7),0)</f>
        <v>#REF!</v>
      </c>
      <c r="AT7" s="207" t="e">
        <f t="shared" si="6"/>
        <v>#REF!</v>
      </c>
      <c r="AU7" s="207" t="e">
        <f t="shared" si="6"/>
        <v>#REF!</v>
      </c>
      <c r="AV7" s="207" t="e">
        <f t="shared" si="6"/>
        <v>#REF!</v>
      </c>
      <c r="AW7" s="207" t="e">
        <f t="shared" si="6"/>
        <v>#REF!</v>
      </c>
      <c r="AX7" s="207" t="e">
        <f t="shared" si="6"/>
        <v>#REF!</v>
      </c>
      <c r="AY7" s="207" t="e">
        <f t="shared" si="6"/>
        <v>#REF!</v>
      </c>
      <c r="AZ7" s="207" t="e">
        <f t="shared" si="6"/>
        <v>#REF!</v>
      </c>
      <c r="BA7" s="207" t="e">
        <f t="shared" si="6"/>
        <v>#REF!</v>
      </c>
      <c r="BB7" s="207" t="e">
        <f t="shared" si="6"/>
        <v>#REF!</v>
      </c>
      <c r="BC7" s="207" t="e">
        <f t="shared" si="6"/>
        <v>#REF!</v>
      </c>
      <c r="BD7" s="207" t="e">
        <f t="shared" si="6"/>
        <v>#REF!</v>
      </c>
      <c r="BE7" s="217" t="e">
        <f t="shared" si="6"/>
        <v>#REF!</v>
      </c>
    </row>
    <row r="8" spans="1:57" ht="12.9" hidden="1" x14ac:dyDescent="0.5">
      <c r="A8" s="630"/>
      <c r="B8" s="120" t="e">
        <f>#REF!</f>
        <v>#REF!</v>
      </c>
      <c r="C8" s="120" t="e">
        <f>#REF!</f>
        <v>#REF!</v>
      </c>
      <c r="D8" s="120" t="e">
        <f>#REF!</f>
        <v>#REF!</v>
      </c>
      <c r="E8" s="120" t="e">
        <f>#REF!</f>
        <v>#REF!</v>
      </c>
      <c r="F8" s="120" t="e">
        <f>#REF!</f>
        <v>#REF!</v>
      </c>
      <c r="G8" s="206" t="e">
        <f>#REF!</f>
        <v>#REF!</v>
      </c>
      <c r="H8" s="206" t="e">
        <f>#REF!</f>
        <v>#REF!</v>
      </c>
      <c r="I8" s="123">
        <v>13</v>
      </c>
      <c r="J8" s="124" t="e">
        <f t="shared" si="1"/>
        <v>#REF!</v>
      </c>
      <c r="K8" s="125" t="e">
        <f t="shared" si="2"/>
        <v>#REF!</v>
      </c>
      <c r="L8" s="126"/>
      <c r="M8" s="127" t="e">
        <f t="shared" si="3"/>
        <v>#REF!</v>
      </c>
      <c r="N8" s="127" t="e">
        <f t="shared" si="3"/>
        <v>#REF!</v>
      </c>
      <c r="O8" s="127" t="e">
        <f t="shared" si="3"/>
        <v>#REF!</v>
      </c>
      <c r="P8" s="127" t="e">
        <f t="shared" si="3"/>
        <v>#REF!</v>
      </c>
      <c r="Q8" s="127" t="e">
        <f t="shared" si="3"/>
        <v>#REF!</v>
      </c>
      <c r="R8" s="127" t="e">
        <f t="shared" si="3"/>
        <v>#REF!</v>
      </c>
      <c r="S8" s="127" t="e">
        <f t="shared" si="3"/>
        <v>#REF!</v>
      </c>
      <c r="T8" s="127" t="e">
        <f t="shared" si="3"/>
        <v>#REF!</v>
      </c>
      <c r="U8" s="127" t="e">
        <f t="shared" si="3"/>
        <v>#REF!</v>
      </c>
      <c r="V8" s="127" t="e">
        <f t="shared" si="3"/>
        <v>#REF!</v>
      </c>
      <c r="W8" s="127" t="e">
        <f t="shared" si="3"/>
        <v>#REF!</v>
      </c>
      <c r="X8" s="127" t="e">
        <f t="shared" si="3"/>
        <v>#REF!</v>
      </c>
      <c r="Y8" s="127" t="e">
        <f t="shared" si="3"/>
        <v>#REF!</v>
      </c>
      <c r="Z8" s="127" t="e">
        <f t="shared" si="3"/>
        <v>#REF!</v>
      </c>
      <c r="AA8" s="127" t="e">
        <f t="shared" si="3"/>
        <v>#REF!</v>
      </c>
      <c r="AB8" s="127" t="e">
        <f t="shared" si="3"/>
        <v>#REF!</v>
      </c>
      <c r="AC8" s="127" t="e">
        <f t="shared" si="4"/>
        <v>#REF!</v>
      </c>
      <c r="AD8" s="127" t="e">
        <f t="shared" si="4"/>
        <v>#REF!</v>
      </c>
      <c r="AE8" s="128" t="e">
        <f t="shared" si="4"/>
        <v>#REF!</v>
      </c>
      <c r="AF8" s="116" t="e">
        <f t="shared" si="4"/>
        <v>#REF!</v>
      </c>
      <c r="AG8" s="116" t="e">
        <f t="shared" si="4"/>
        <v>#REF!</v>
      </c>
      <c r="AH8" s="116" t="e">
        <f t="shared" si="4"/>
        <v>#REF!</v>
      </c>
      <c r="AI8" s="116" t="e">
        <f t="shared" si="4"/>
        <v>#REF!</v>
      </c>
      <c r="AJ8" s="116" t="e">
        <f t="shared" si="4"/>
        <v>#REF!</v>
      </c>
      <c r="AK8" s="116" t="e">
        <f t="shared" si="4"/>
        <v>#REF!</v>
      </c>
      <c r="AL8" s="116" t="e">
        <f t="shared" si="4"/>
        <v>#REF!</v>
      </c>
      <c r="AM8" s="116" t="e">
        <f t="shared" si="4"/>
        <v>#REF!</v>
      </c>
      <c r="AN8" s="116" t="e">
        <f t="shared" si="4"/>
        <v>#REF!</v>
      </c>
      <c r="AO8" s="116" t="e">
        <f t="shared" si="4"/>
        <v>#REF!</v>
      </c>
      <c r="AP8" s="116" t="e">
        <f t="shared" si="4"/>
        <v>#REF!</v>
      </c>
      <c r="AQ8" s="116" t="e">
        <f t="shared" si="4"/>
        <v>#REF!</v>
      </c>
      <c r="AR8" s="117" t="e">
        <f t="shared" si="5"/>
        <v>#REF!</v>
      </c>
      <c r="AS8" s="207" t="e">
        <f t="shared" si="6"/>
        <v>#REF!</v>
      </c>
      <c r="AT8" s="207" t="e">
        <f t="shared" si="6"/>
        <v>#REF!</v>
      </c>
      <c r="AU8" s="207" t="e">
        <f t="shared" si="6"/>
        <v>#REF!</v>
      </c>
      <c r="AV8" s="207" t="e">
        <f t="shared" si="6"/>
        <v>#REF!</v>
      </c>
      <c r="AW8" s="207" t="e">
        <f t="shared" si="6"/>
        <v>#REF!</v>
      </c>
      <c r="AX8" s="207" t="e">
        <f t="shared" si="6"/>
        <v>#REF!</v>
      </c>
      <c r="AY8" s="207" t="e">
        <f t="shared" si="6"/>
        <v>#REF!</v>
      </c>
      <c r="AZ8" s="207" t="e">
        <f t="shared" si="6"/>
        <v>#REF!</v>
      </c>
      <c r="BA8" s="207" t="e">
        <f t="shared" si="6"/>
        <v>#REF!</v>
      </c>
      <c r="BB8" s="207" t="e">
        <f t="shared" si="6"/>
        <v>#REF!</v>
      </c>
      <c r="BC8" s="207" t="e">
        <f t="shared" si="6"/>
        <v>#REF!</v>
      </c>
      <c r="BD8" s="207" t="e">
        <f t="shared" si="6"/>
        <v>#REF!</v>
      </c>
      <c r="BE8" s="217" t="e">
        <f t="shared" si="6"/>
        <v>#REF!</v>
      </c>
    </row>
    <row r="9" spans="1:57" ht="12.9" hidden="1" x14ac:dyDescent="0.5">
      <c r="A9" s="630"/>
      <c r="B9" s="120" t="e">
        <f>#REF!</f>
        <v>#REF!</v>
      </c>
      <c r="C9" s="120" t="e">
        <f>#REF!</f>
        <v>#REF!</v>
      </c>
      <c r="D9" s="120" t="e">
        <f>#REF!</f>
        <v>#REF!</v>
      </c>
      <c r="E9" s="120" t="e">
        <f>#REF!</f>
        <v>#REF!</v>
      </c>
      <c r="F9" s="120" t="e">
        <f>#REF!</f>
        <v>#REF!</v>
      </c>
      <c r="G9" s="206" t="e">
        <f>#REF!</f>
        <v>#REF!</v>
      </c>
      <c r="H9" s="206" t="e">
        <f>#REF!</f>
        <v>#REF!</v>
      </c>
      <c r="I9" s="123">
        <v>13</v>
      </c>
      <c r="J9" s="124" t="e">
        <f t="shared" si="1"/>
        <v>#REF!</v>
      </c>
      <c r="K9" s="125" t="e">
        <f t="shared" si="2"/>
        <v>#REF!</v>
      </c>
      <c r="L9" s="126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8"/>
      <c r="AF9" s="116"/>
      <c r="AG9" s="116"/>
      <c r="AH9" s="116" t="e">
        <f t="shared" si="4"/>
        <v>#REF!</v>
      </c>
      <c r="AI9" s="116" t="e">
        <f t="shared" si="4"/>
        <v>#REF!</v>
      </c>
      <c r="AJ9" s="116" t="e">
        <f t="shared" si="4"/>
        <v>#REF!</v>
      </c>
      <c r="AK9" s="116" t="e">
        <f t="shared" si="4"/>
        <v>#REF!</v>
      </c>
      <c r="AL9" s="116" t="e">
        <f t="shared" si="4"/>
        <v>#REF!</v>
      </c>
      <c r="AM9" s="116" t="e">
        <f t="shared" si="4"/>
        <v>#REF!</v>
      </c>
      <c r="AN9" s="116" t="e">
        <f t="shared" si="4"/>
        <v>#REF!</v>
      </c>
      <c r="AO9" s="116" t="e">
        <f t="shared" si="4"/>
        <v>#REF!</v>
      </c>
      <c r="AP9" s="116" t="e">
        <f t="shared" si="4"/>
        <v>#REF!</v>
      </c>
      <c r="AQ9" s="116" t="e">
        <f t="shared" si="4"/>
        <v>#REF!</v>
      </c>
      <c r="AR9" s="117" t="e">
        <f t="shared" si="5"/>
        <v>#REF!</v>
      </c>
      <c r="AS9" s="207" t="e">
        <f t="shared" si="6"/>
        <v>#REF!</v>
      </c>
      <c r="AT9" s="207" t="e">
        <f t="shared" si="6"/>
        <v>#REF!</v>
      </c>
      <c r="AU9" s="207" t="e">
        <f t="shared" si="6"/>
        <v>#REF!</v>
      </c>
      <c r="AV9" s="207" t="e">
        <f t="shared" si="6"/>
        <v>#REF!</v>
      </c>
      <c r="AW9" s="207" t="e">
        <f t="shared" si="6"/>
        <v>#REF!</v>
      </c>
      <c r="AX9" s="207" t="e">
        <f t="shared" si="6"/>
        <v>#REF!</v>
      </c>
      <c r="AY9" s="207" t="e">
        <f t="shared" si="6"/>
        <v>#REF!</v>
      </c>
      <c r="AZ9" s="207" t="e">
        <f t="shared" si="6"/>
        <v>#REF!</v>
      </c>
      <c r="BA9" s="207" t="e">
        <f t="shared" si="6"/>
        <v>#REF!</v>
      </c>
      <c r="BB9" s="207" t="e">
        <f t="shared" si="6"/>
        <v>#REF!</v>
      </c>
      <c r="BC9" s="207" t="e">
        <f t="shared" si="6"/>
        <v>#REF!</v>
      </c>
      <c r="BD9" s="207" t="e">
        <f t="shared" si="6"/>
        <v>#REF!</v>
      </c>
      <c r="BE9" s="217" t="e">
        <f t="shared" si="6"/>
        <v>#REF!</v>
      </c>
    </row>
    <row r="10" spans="1:57" ht="12.9" hidden="1" x14ac:dyDescent="0.5">
      <c r="A10" s="630"/>
      <c r="B10" s="120" t="e">
        <f>#REF!</f>
        <v>#REF!</v>
      </c>
      <c r="C10" s="120" t="e">
        <f>#REF!</f>
        <v>#REF!</v>
      </c>
      <c r="D10" s="120" t="e">
        <f>#REF!</f>
        <v>#REF!</v>
      </c>
      <c r="E10" s="120" t="e">
        <f>#REF!</f>
        <v>#REF!</v>
      </c>
      <c r="F10" s="120" t="e">
        <f>#REF!</f>
        <v>#REF!</v>
      </c>
      <c r="G10" s="206" t="e">
        <f>#REF!</f>
        <v>#REF!</v>
      </c>
      <c r="H10" s="206" t="e">
        <f>#REF!</f>
        <v>#REF!</v>
      </c>
      <c r="I10" s="123">
        <v>13</v>
      </c>
      <c r="J10" s="124" t="e">
        <f t="shared" si="1"/>
        <v>#REF!</v>
      </c>
      <c r="K10" s="125" t="e">
        <f t="shared" si="2"/>
        <v>#REF!</v>
      </c>
      <c r="L10" s="126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8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7"/>
      <c r="AS10" s="207" t="e">
        <f t="shared" si="6"/>
        <v>#REF!</v>
      </c>
      <c r="AT10" s="207" t="e">
        <f t="shared" si="6"/>
        <v>#REF!</v>
      </c>
      <c r="AU10" s="207" t="e">
        <f t="shared" si="6"/>
        <v>#REF!</v>
      </c>
      <c r="AV10" s="207" t="e">
        <f t="shared" si="6"/>
        <v>#REF!</v>
      </c>
      <c r="AW10" s="207" t="e">
        <f t="shared" si="6"/>
        <v>#REF!</v>
      </c>
      <c r="AX10" s="207" t="e">
        <f t="shared" si="6"/>
        <v>#REF!</v>
      </c>
      <c r="AY10" s="207" t="e">
        <f t="shared" si="6"/>
        <v>#REF!</v>
      </c>
      <c r="AZ10" s="207" t="e">
        <f t="shared" si="6"/>
        <v>#REF!</v>
      </c>
      <c r="BA10" s="207" t="e">
        <f t="shared" si="6"/>
        <v>#REF!</v>
      </c>
      <c r="BB10" s="207" t="e">
        <f t="shared" si="6"/>
        <v>#REF!</v>
      </c>
      <c r="BC10" s="207" t="e">
        <f t="shared" si="6"/>
        <v>#REF!</v>
      </c>
      <c r="BD10" s="207" t="e">
        <f t="shared" si="6"/>
        <v>#REF!</v>
      </c>
      <c r="BE10" s="217" t="e">
        <f t="shared" si="6"/>
        <v>#REF!</v>
      </c>
    </row>
    <row r="11" spans="1:57" ht="12.9" hidden="1" x14ac:dyDescent="0.5">
      <c r="A11" s="630"/>
      <c r="B11" s="120" t="e">
        <f>#REF!</f>
        <v>#REF!</v>
      </c>
      <c r="C11" s="120" t="e">
        <f>#REF!</f>
        <v>#REF!</v>
      </c>
      <c r="D11" s="120" t="e">
        <f>#REF!</f>
        <v>#REF!</v>
      </c>
      <c r="E11" s="120" t="e">
        <f>#REF!</f>
        <v>#REF!</v>
      </c>
      <c r="F11" s="120" t="e">
        <f>#REF!</f>
        <v>#REF!</v>
      </c>
      <c r="G11" s="206" t="e">
        <f>#REF!</f>
        <v>#REF!</v>
      </c>
      <c r="H11" s="206" t="e">
        <f>#REF!</f>
        <v>#REF!</v>
      </c>
      <c r="I11" s="123">
        <v>13</v>
      </c>
      <c r="J11" s="124" t="e">
        <f t="shared" si="1"/>
        <v>#REF!</v>
      </c>
      <c r="K11" s="125" t="e">
        <f t="shared" si="2"/>
        <v>#REF!</v>
      </c>
      <c r="L11" s="126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8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7"/>
      <c r="AS11" s="207" t="e">
        <f t="shared" si="6"/>
        <v>#REF!</v>
      </c>
      <c r="AT11" s="207" t="e">
        <f t="shared" si="6"/>
        <v>#REF!</v>
      </c>
      <c r="AU11" s="207" t="e">
        <f t="shared" si="6"/>
        <v>#REF!</v>
      </c>
      <c r="AV11" s="207" t="e">
        <f t="shared" si="6"/>
        <v>#REF!</v>
      </c>
      <c r="AW11" s="207" t="e">
        <f t="shared" si="6"/>
        <v>#REF!</v>
      </c>
      <c r="AX11" s="207" t="e">
        <f t="shared" si="6"/>
        <v>#REF!</v>
      </c>
      <c r="AY11" s="207" t="e">
        <f t="shared" si="6"/>
        <v>#REF!</v>
      </c>
      <c r="AZ11" s="207" t="e">
        <f t="shared" si="6"/>
        <v>#REF!</v>
      </c>
      <c r="BA11" s="207" t="e">
        <f t="shared" si="6"/>
        <v>#REF!</v>
      </c>
      <c r="BB11" s="207" t="e">
        <f t="shared" si="6"/>
        <v>#REF!</v>
      </c>
      <c r="BC11" s="207" t="e">
        <f t="shared" si="6"/>
        <v>#REF!</v>
      </c>
      <c r="BD11" s="207" t="e">
        <f t="shared" si="6"/>
        <v>#REF!</v>
      </c>
      <c r="BE11" s="217" t="e">
        <f t="shared" si="6"/>
        <v>#REF!</v>
      </c>
    </row>
    <row r="12" spans="1:57" ht="12.9" hidden="1" x14ac:dyDescent="0.5">
      <c r="A12" s="630"/>
      <c r="B12" s="120" t="e">
        <f>#REF!</f>
        <v>#REF!</v>
      </c>
      <c r="C12" s="120" t="e">
        <f>#REF!</f>
        <v>#REF!</v>
      </c>
      <c r="D12" s="120" t="e">
        <f>#REF!</f>
        <v>#REF!</v>
      </c>
      <c r="E12" s="120" t="e">
        <f>#REF!</f>
        <v>#REF!</v>
      </c>
      <c r="F12" s="120" t="e">
        <f>#REF!</f>
        <v>#REF!</v>
      </c>
      <c r="G12" s="206" t="e">
        <f>#REF!</f>
        <v>#REF!</v>
      </c>
      <c r="H12" s="206" t="e">
        <f>#REF!</f>
        <v>#REF!</v>
      </c>
      <c r="I12" s="123">
        <v>13</v>
      </c>
      <c r="J12" s="124" t="e">
        <f t="shared" si="1"/>
        <v>#REF!</v>
      </c>
      <c r="K12" s="125" t="e">
        <f t="shared" si="2"/>
        <v>#REF!</v>
      </c>
      <c r="L12" s="126"/>
      <c r="M12" s="127" t="e">
        <f t="shared" ref="M12:AB27" si="7">IF($E12&gt;M$4,0,IF($E12&gt;=L$4,IF($F12&gt;=M$4,((M$4-$E12)/$G12)*$K12),IF($E12&lt;L$4,IF($F12&gt;=M$4,((M$4-L$4)/$G12)*$K12,IF($F12&gt;L$4,IF($F12&lt;M$4,(($F12-L$4)/$G12)*$K12),0)))))</f>
        <v>#REF!</v>
      </c>
      <c r="N12" s="127" t="e">
        <f t="shared" si="7"/>
        <v>#REF!</v>
      </c>
      <c r="O12" s="127" t="e">
        <f t="shared" si="7"/>
        <v>#REF!</v>
      </c>
      <c r="P12" s="127" t="e">
        <f t="shared" si="7"/>
        <v>#REF!</v>
      </c>
      <c r="Q12" s="127" t="e">
        <f t="shared" si="7"/>
        <v>#REF!</v>
      </c>
      <c r="R12" s="127" t="e">
        <f t="shared" si="7"/>
        <v>#REF!</v>
      </c>
      <c r="S12" s="127" t="e">
        <f t="shared" si="7"/>
        <v>#REF!</v>
      </c>
      <c r="T12" s="127" t="e">
        <f t="shared" si="7"/>
        <v>#REF!</v>
      </c>
      <c r="U12" s="127" t="e">
        <f t="shared" si="7"/>
        <v>#REF!</v>
      </c>
      <c r="V12" s="127" t="e">
        <f t="shared" si="7"/>
        <v>#REF!</v>
      </c>
      <c r="W12" s="127" t="e">
        <f t="shared" si="7"/>
        <v>#REF!</v>
      </c>
      <c r="X12" s="127" t="e">
        <f t="shared" si="7"/>
        <v>#REF!</v>
      </c>
      <c r="Y12" s="127" t="e">
        <f t="shared" si="7"/>
        <v>#REF!</v>
      </c>
      <c r="Z12" s="127" t="e">
        <f t="shared" si="7"/>
        <v>#REF!</v>
      </c>
      <c r="AA12" s="127" t="e">
        <f t="shared" si="7"/>
        <v>#REF!</v>
      </c>
      <c r="AB12" s="127" t="e">
        <f t="shared" si="7"/>
        <v>#REF!</v>
      </c>
      <c r="AC12" s="127" t="e">
        <f t="shared" ref="AC12:AQ27" si="8">IF($E12&gt;AC$4,0,IF($E12&gt;=AB$4,IF($F12&gt;=AC$4,((AC$4-$E12)/$G12)*$K12),IF($E12&lt;AB$4,IF($F12&gt;=AC$4,((AC$4-AB$4)/$G12)*$K12,IF($F12&gt;AB$4,IF($F12&lt;AC$4,(($F12-AB$4)/$G12)*$K12),0)))))</f>
        <v>#REF!</v>
      </c>
      <c r="AD12" s="127" t="e">
        <f t="shared" si="8"/>
        <v>#REF!</v>
      </c>
      <c r="AE12" s="128" t="e">
        <f t="shared" si="8"/>
        <v>#REF!</v>
      </c>
      <c r="AF12" s="116" t="e">
        <f t="shared" si="8"/>
        <v>#REF!</v>
      </c>
      <c r="AG12" s="116" t="e">
        <f t="shared" si="8"/>
        <v>#REF!</v>
      </c>
      <c r="AH12" s="116" t="e">
        <f t="shared" si="4"/>
        <v>#REF!</v>
      </c>
      <c r="AI12" s="116" t="e">
        <f t="shared" si="4"/>
        <v>#REF!</v>
      </c>
      <c r="AJ12" s="116" t="e">
        <f t="shared" si="4"/>
        <v>#REF!</v>
      </c>
      <c r="AK12" s="116" t="e">
        <f t="shared" si="4"/>
        <v>#REF!</v>
      </c>
      <c r="AL12" s="116" t="e">
        <f t="shared" si="4"/>
        <v>#REF!</v>
      </c>
      <c r="AM12" s="116" t="e">
        <f t="shared" si="4"/>
        <v>#REF!</v>
      </c>
      <c r="AN12" s="116" t="e">
        <f t="shared" si="4"/>
        <v>#REF!</v>
      </c>
      <c r="AO12" s="116" t="e">
        <f t="shared" si="4"/>
        <v>#REF!</v>
      </c>
      <c r="AP12" s="116" t="e">
        <f t="shared" si="4"/>
        <v>#REF!</v>
      </c>
      <c r="AQ12" s="116" t="e">
        <f t="shared" si="4"/>
        <v>#REF!</v>
      </c>
      <c r="AR12" s="117" t="e">
        <f t="shared" si="5"/>
        <v>#REF!</v>
      </c>
      <c r="AS12" s="207" t="e">
        <f t="shared" si="6"/>
        <v>#REF!</v>
      </c>
      <c r="AT12" s="207" t="e">
        <f t="shared" si="6"/>
        <v>#REF!</v>
      </c>
      <c r="AU12" s="207" t="e">
        <f t="shared" si="6"/>
        <v>#REF!</v>
      </c>
      <c r="AV12" s="207" t="e">
        <f t="shared" si="6"/>
        <v>#REF!</v>
      </c>
      <c r="AW12" s="207" t="e">
        <f t="shared" si="6"/>
        <v>#REF!</v>
      </c>
      <c r="AX12" s="207" t="e">
        <f t="shared" si="6"/>
        <v>#REF!</v>
      </c>
      <c r="AY12" s="207" t="e">
        <f t="shared" si="6"/>
        <v>#REF!</v>
      </c>
      <c r="AZ12" s="207" t="e">
        <f t="shared" si="6"/>
        <v>#REF!</v>
      </c>
      <c r="BA12" s="207" t="e">
        <f t="shared" si="6"/>
        <v>#REF!</v>
      </c>
      <c r="BB12" s="207" t="e">
        <f t="shared" si="6"/>
        <v>#REF!</v>
      </c>
      <c r="BC12" s="207" t="e">
        <f t="shared" si="6"/>
        <v>#REF!</v>
      </c>
      <c r="BD12" s="207" t="e">
        <f t="shared" si="6"/>
        <v>#REF!</v>
      </c>
      <c r="BE12" s="217" t="e">
        <f t="shared" si="6"/>
        <v>#REF!</v>
      </c>
    </row>
    <row r="13" spans="1:57" ht="12.9" hidden="1" x14ac:dyDescent="0.5">
      <c r="A13" s="631" t="s">
        <v>231</v>
      </c>
      <c r="B13" s="120" t="e">
        <f>#REF!</f>
        <v>#REF!</v>
      </c>
      <c r="C13" s="120" t="e">
        <f>#REF!</f>
        <v>#REF!</v>
      </c>
      <c r="D13" s="120" t="e">
        <f>#REF!</f>
        <v>#REF!</v>
      </c>
      <c r="E13" s="120" t="e">
        <f>#REF!</f>
        <v>#REF!</v>
      </c>
      <c r="F13" s="120" t="e">
        <f>#REF!</f>
        <v>#REF!</v>
      </c>
      <c r="G13" s="206" t="e">
        <f>#REF!</f>
        <v>#REF!</v>
      </c>
      <c r="H13" s="206" t="e">
        <f>#REF!</f>
        <v>#REF!</v>
      </c>
      <c r="I13" s="123">
        <v>13</v>
      </c>
      <c r="J13" s="124" t="e">
        <f t="shared" si="1"/>
        <v>#REF!</v>
      </c>
      <c r="K13" s="125" t="e">
        <f t="shared" si="2"/>
        <v>#REF!</v>
      </c>
      <c r="L13" s="126"/>
      <c r="M13" s="127" t="e">
        <f t="shared" si="7"/>
        <v>#REF!</v>
      </c>
      <c r="N13" s="127" t="e">
        <f t="shared" si="7"/>
        <v>#REF!</v>
      </c>
      <c r="O13" s="127" t="e">
        <f t="shared" si="7"/>
        <v>#REF!</v>
      </c>
      <c r="P13" s="127" t="e">
        <f t="shared" si="7"/>
        <v>#REF!</v>
      </c>
      <c r="Q13" s="127" t="e">
        <f t="shared" si="7"/>
        <v>#REF!</v>
      </c>
      <c r="R13" s="127" t="e">
        <f t="shared" si="7"/>
        <v>#REF!</v>
      </c>
      <c r="S13" s="127" t="e">
        <f t="shared" si="7"/>
        <v>#REF!</v>
      </c>
      <c r="T13" s="127" t="e">
        <f t="shared" si="7"/>
        <v>#REF!</v>
      </c>
      <c r="U13" s="127" t="e">
        <f t="shared" si="7"/>
        <v>#REF!</v>
      </c>
      <c r="V13" s="127" t="e">
        <f t="shared" si="7"/>
        <v>#REF!</v>
      </c>
      <c r="W13" s="127" t="e">
        <f t="shared" si="7"/>
        <v>#REF!</v>
      </c>
      <c r="X13" s="127" t="e">
        <f t="shared" si="7"/>
        <v>#REF!</v>
      </c>
      <c r="Y13" s="127" t="e">
        <f t="shared" si="7"/>
        <v>#REF!</v>
      </c>
      <c r="Z13" s="127" t="e">
        <f t="shared" si="7"/>
        <v>#REF!</v>
      </c>
      <c r="AA13" s="127" t="e">
        <f t="shared" si="7"/>
        <v>#REF!</v>
      </c>
      <c r="AB13" s="127" t="e">
        <f t="shared" si="7"/>
        <v>#REF!</v>
      </c>
      <c r="AC13" s="127" t="e">
        <f t="shared" si="8"/>
        <v>#REF!</v>
      </c>
      <c r="AD13" s="127" t="e">
        <f t="shared" si="8"/>
        <v>#REF!</v>
      </c>
      <c r="AE13" s="128" t="e">
        <f t="shared" si="8"/>
        <v>#REF!</v>
      </c>
      <c r="AF13" s="116" t="e">
        <f t="shared" si="8"/>
        <v>#REF!</v>
      </c>
      <c r="AG13" s="116" t="e">
        <f t="shared" si="8"/>
        <v>#REF!</v>
      </c>
      <c r="AH13" s="116" t="e">
        <f t="shared" si="4"/>
        <v>#REF!</v>
      </c>
      <c r="AI13" s="116" t="e">
        <f t="shared" si="4"/>
        <v>#REF!</v>
      </c>
      <c r="AJ13" s="116" t="e">
        <f t="shared" si="4"/>
        <v>#REF!</v>
      </c>
      <c r="AK13" s="116" t="e">
        <f t="shared" si="4"/>
        <v>#REF!</v>
      </c>
      <c r="AL13" s="116" t="e">
        <f t="shared" si="4"/>
        <v>#REF!</v>
      </c>
      <c r="AM13" s="116" t="e">
        <f t="shared" si="4"/>
        <v>#REF!</v>
      </c>
      <c r="AN13" s="116" t="e">
        <f t="shared" si="4"/>
        <v>#REF!</v>
      </c>
      <c r="AO13" s="116" t="e">
        <f t="shared" si="4"/>
        <v>#REF!</v>
      </c>
      <c r="AP13" s="116" t="e">
        <f t="shared" si="4"/>
        <v>#REF!</v>
      </c>
      <c r="AQ13" s="116" t="e">
        <f t="shared" si="4"/>
        <v>#REF!</v>
      </c>
      <c r="AR13" s="117" t="e">
        <f t="shared" si="5"/>
        <v>#REF!</v>
      </c>
      <c r="AS13" s="207" t="e">
        <f t="shared" si="6"/>
        <v>#REF!</v>
      </c>
      <c r="AT13" s="207" t="e">
        <f t="shared" si="6"/>
        <v>#REF!</v>
      </c>
      <c r="AU13" s="207" t="e">
        <f t="shared" si="6"/>
        <v>#REF!</v>
      </c>
      <c r="AV13" s="207" t="e">
        <f t="shared" si="6"/>
        <v>#REF!</v>
      </c>
      <c r="AW13" s="207" t="e">
        <f t="shared" si="6"/>
        <v>#REF!</v>
      </c>
      <c r="AX13" s="207" t="e">
        <f t="shared" si="6"/>
        <v>#REF!</v>
      </c>
      <c r="AY13" s="207" t="e">
        <f t="shared" si="6"/>
        <v>#REF!</v>
      </c>
      <c r="AZ13" s="207" t="e">
        <f t="shared" si="6"/>
        <v>#REF!</v>
      </c>
      <c r="BA13" s="207" t="e">
        <f t="shared" si="6"/>
        <v>#REF!</v>
      </c>
      <c r="BB13" s="207" t="e">
        <f t="shared" si="6"/>
        <v>#REF!</v>
      </c>
      <c r="BC13" s="207" t="e">
        <f t="shared" si="6"/>
        <v>#REF!</v>
      </c>
      <c r="BD13" s="207" t="e">
        <f t="shared" si="6"/>
        <v>#REF!</v>
      </c>
      <c r="BE13" s="217" t="e">
        <f t="shared" si="6"/>
        <v>#REF!</v>
      </c>
    </row>
    <row r="14" spans="1:57" ht="12.9" hidden="1" x14ac:dyDescent="0.5">
      <c r="A14" s="631"/>
      <c r="B14" s="120" t="e">
        <f>#REF!</f>
        <v>#REF!</v>
      </c>
      <c r="C14" s="120" t="e">
        <f>#REF!</f>
        <v>#REF!</v>
      </c>
      <c r="D14" s="120" t="e">
        <f>#REF!</f>
        <v>#REF!</v>
      </c>
      <c r="E14" s="120" t="e">
        <f>#REF!</f>
        <v>#REF!</v>
      </c>
      <c r="F14" s="120" t="e">
        <f>#REF!</f>
        <v>#REF!</v>
      </c>
      <c r="G14" s="206" t="e">
        <f>#REF!</f>
        <v>#REF!</v>
      </c>
      <c r="H14" s="206" t="e">
        <f>#REF!</f>
        <v>#REF!</v>
      </c>
      <c r="I14" s="123">
        <v>13</v>
      </c>
      <c r="J14" s="124" t="e">
        <f t="shared" si="1"/>
        <v>#REF!</v>
      </c>
      <c r="K14" s="125" t="e">
        <f t="shared" si="2"/>
        <v>#REF!</v>
      </c>
      <c r="L14" s="126"/>
      <c r="M14" s="127" t="e">
        <f t="shared" si="7"/>
        <v>#REF!</v>
      </c>
      <c r="N14" s="127" t="e">
        <f t="shared" si="7"/>
        <v>#REF!</v>
      </c>
      <c r="O14" s="127" t="e">
        <f t="shared" si="7"/>
        <v>#REF!</v>
      </c>
      <c r="P14" s="127" t="e">
        <f t="shared" si="7"/>
        <v>#REF!</v>
      </c>
      <c r="Q14" s="127" t="e">
        <f t="shared" si="7"/>
        <v>#REF!</v>
      </c>
      <c r="R14" s="127" t="e">
        <f t="shared" si="7"/>
        <v>#REF!</v>
      </c>
      <c r="S14" s="127" t="e">
        <f t="shared" si="7"/>
        <v>#REF!</v>
      </c>
      <c r="T14" s="127" t="e">
        <f t="shared" si="7"/>
        <v>#REF!</v>
      </c>
      <c r="U14" s="127" t="e">
        <f t="shared" si="7"/>
        <v>#REF!</v>
      </c>
      <c r="V14" s="127" t="e">
        <f t="shared" si="7"/>
        <v>#REF!</v>
      </c>
      <c r="W14" s="127" t="e">
        <f t="shared" si="7"/>
        <v>#REF!</v>
      </c>
      <c r="X14" s="127" t="e">
        <f t="shared" si="7"/>
        <v>#REF!</v>
      </c>
      <c r="Y14" s="127" t="e">
        <f t="shared" si="7"/>
        <v>#REF!</v>
      </c>
      <c r="Z14" s="127" t="e">
        <f t="shared" si="7"/>
        <v>#REF!</v>
      </c>
      <c r="AA14" s="127" t="e">
        <f t="shared" si="7"/>
        <v>#REF!</v>
      </c>
      <c r="AB14" s="127" t="e">
        <f t="shared" si="7"/>
        <v>#REF!</v>
      </c>
      <c r="AC14" s="127" t="e">
        <f t="shared" si="8"/>
        <v>#REF!</v>
      </c>
      <c r="AD14" s="127" t="e">
        <f t="shared" si="8"/>
        <v>#REF!</v>
      </c>
      <c r="AE14" s="128" t="e">
        <f t="shared" si="8"/>
        <v>#REF!</v>
      </c>
      <c r="AF14" s="116" t="e">
        <f t="shared" si="8"/>
        <v>#REF!</v>
      </c>
      <c r="AG14" s="116" t="e">
        <f t="shared" si="8"/>
        <v>#REF!</v>
      </c>
      <c r="AH14" s="116" t="e">
        <f t="shared" si="4"/>
        <v>#REF!</v>
      </c>
      <c r="AI14" s="116" t="e">
        <f t="shared" si="4"/>
        <v>#REF!</v>
      </c>
      <c r="AJ14" s="116" t="e">
        <f t="shared" si="4"/>
        <v>#REF!</v>
      </c>
      <c r="AK14" s="116" t="e">
        <f t="shared" si="4"/>
        <v>#REF!</v>
      </c>
      <c r="AL14" s="116" t="e">
        <f t="shared" si="4"/>
        <v>#REF!</v>
      </c>
      <c r="AM14" s="116" t="e">
        <f t="shared" si="4"/>
        <v>#REF!</v>
      </c>
      <c r="AN14" s="116" t="e">
        <f t="shared" si="4"/>
        <v>#REF!</v>
      </c>
      <c r="AO14" s="116" t="e">
        <f t="shared" si="4"/>
        <v>#REF!</v>
      </c>
      <c r="AP14" s="116" t="e">
        <f t="shared" si="4"/>
        <v>#REF!</v>
      </c>
      <c r="AQ14" s="116" t="e">
        <f t="shared" si="4"/>
        <v>#REF!</v>
      </c>
      <c r="AR14" s="117" t="e">
        <f t="shared" si="5"/>
        <v>#REF!</v>
      </c>
      <c r="AS14" s="207" t="e">
        <f t="shared" si="6"/>
        <v>#REF!</v>
      </c>
      <c r="AT14" s="207" t="e">
        <f t="shared" si="6"/>
        <v>#REF!</v>
      </c>
      <c r="AU14" s="207" t="e">
        <f t="shared" si="6"/>
        <v>#REF!</v>
      </c>
      <c r="AV14" s="207" t="e">
        <f t="shared" si="6"/>
        <v>#REF!</v>
      </c>
      <c r="AW14" s="207" t="e">
        <f t="shared" si="6"/>
        <v>#REF!</v>
      </c>
      <c r="AX14" s="207" t="e">
        <f t="shared" si="6"/>
        <v>#REF!</v>
      </c>
      <c r="AY14" s="207" t="e">
        <f t="shared" si="6"/>
        <v>#REF!</v>
      </c>
      <c r="AZ14" s="207" t="e">
        <f t="shared" si="6"/>
        <v>#REF!</v>
      </c>
      <c r="BA14" s="207" t="e">
        <f t="shared" si="6"/>
        <v>#REF!</v>
      </c>
      <c r="BB14" s="207" t="e">
        <f t="shared" si="6"/>
        <v>#REF!</v>
      </c>
      <c r="BC14" s="207" t="e">
        <f t="shared" si="6"/>
        <v>#REF!</v>
      </c>
      <c r="BD14" s="207" t="e">
        <f t="shared" si="6"/>
        <v>#REF!</v>
      </c>
      <c r="BE14" s="217" t="e">
        <f t="shared" si="6"/>
        <v>#REF!</v>
      </c>
    </row>
    <row r="15" spans="1:57" ht="12.9" hidden="1" x14ac:dyDescent="0.5">
      <c r="A15" s="631"/>
      <c r="B15" s="120" t="e">
        <f>#REF!</f>
        <v>#REF!</v>
      </c>
      <c r="C15" s="120" t="e">
        <f>#REF!</f>
        <v>#REF!</v>
      </c>
      <c r="D15" s="120" t="e">
        <f>#REF!</f>
        <v>#REF!</v>
      </c>
      <c r="E15" s="120" t="e">
        <f>#REF!</f>
        <v>#REF!</v>
      </c>
      <c r="F15" s="120" t="e">
        <f>#REF!</f>
        <v>#REF!</v>
      </c>
      <c r="G15" s="206" t="e">
        <f>#REF!</f>
        <v>#REF!</v>
      </c>
      <c r="H15" s="206" t="e">
        <f>#REF!</f>
        <v>#REF!</v>
      </c>
      <c r="I15" s="123">
        <v>13</v>
      </c>
      <c r="J15" s="124" t="e">
        <f t="shared" si="1"/>
        <v>#REF!</v>
      </c>
      <c r="K15" s="125" t="e">
        <f t="shared" si="2"/>
        <v>#REF!</v>
      </c>
      <c r="L15" s="126"/>
      <c r="M15" s="127" t="e">
        <f t="shared" si="7"/>
        <v>#REF!</v>
      </c>
      <c r="N15" s="127" t="e">
        <f t="shared" si="7"/>
        <v>#REF!</v>
      </c>
      <c r="O15" s="127" t="e">
        <f t="shared" si="7"/>
        <v>#REF!</v>
      </c>
      <c r="P15" s="127" t="e">
        <f t="shared" si="7"/>
        <v>#REF!</v>
      </c>
      <c r="Q15" s="127" t="e">
        <f t="shared" si="7"/>
        <v>#REF!</v>
      </c>
      <c r="R15" s="127" t="e">
        <f t="shared" si="7"/>
        <v>#REF!</v>
      </c>
      <c r="S15" s="127" t="e">
        <f t="shared" si="7"/>
        <v>#REF!</v>
      </c>
      <c r="T15" s="127" t="e">
        <f t="shared" si="7"/>
        <v>#REF!</v>
      </c>
      <c r="U15" s="127" t="e">
        <f t="shared" si="7"/>
        <v>#REF!</v>
      </c>
      <c r="V15" s="127" t="e">
        <f t="shared" si="7"/>
        <v>#REF!</v>
      </c>
      <c r="W15" s="127" t="e">
        <f t="shared" si="7"/>
        <v>#REF!</v>
      </c>
      <c r="X15" s="127" t="e">
        <f t="shared" si="7"/>
        <v>#REF!</v>
      </c>
      <c r="Y15" s="127" t="e">
        <f t="shared" si="7"/>
        <v>#REF!</v>
      </c>
      <c r="Z15" s="127" t="e">
        <f t="shared" si="7"/>
        <v>#REF!</v>
      </c>
      <c r="AA15" s="127" t="e">
        <f t="shared" si="7"/>
        <v>#REF!</v>
      </c>
      <c r="AB15" s="127" t="e">
        <f t="shared" si="7"/>
        <v>#REF!</v>
      </c>
      <c r="AC15" s="127" t="e">
        <f t="shared" si="8"/>
        <v>#REF!</v>
      </c>
      <c r="AD15" s="127" t="e">
        <f t="shared" si="8"/>
        <v>#REF!</v>
      </c>
      <c r="AE15" s="128" t="e">
        <f t="shared" si="8"/>
        <v>#REF!</v>
      </c>
      <c r="AF15" s="116" t="e">
        <f t="shared" si="8"/>
        <v>#REF!</v>
      </c>
      <c r="AG15" s="116" t="e">
        <f t="shared" si="8"/>
        <v>#REF!</v>
      </c>
      <c r="AH15" s="116" t="e">
        <f t="shared" si="4"/>
        <v>#REF!</v>
      </c>
      <c r="AI15" s="116" t="e">
        <f t="shared" si="4"/>
        <v>#REF!</v>
      </c>
      <c r="AJ15" s="116" t="e">
        <f t="shared" si="4"/>
        <v>#REF!</v>
      </c>
      <c r="AK15" s="116" t="e">
        <f t="shared" si="4"/>
        <v>#REF!</v>
      </c>
      <c r="AL15" s="116" t="e">
        <f t="shared" si="4"/>
        <v>#REF!</v>
      </c>
      <c r="AM15" s="116" t="e">
        <f t="shared" si="4"/>
        <v>#REF!</v>
      </c>
      <c r="AN15" s="116" t="e">
        <f t="shared" si="4"/>
        <v>#REF!</v>
      </c>
      <c r="AO15" s="116" t="e">
        <f t="shared" si="4"/>
        <v>#REF!</v>
      </c>
      <c r="AP15" s="116" t="e">
        <f t="shared" si="4"/>
        <v>#REF!</v>
      </c>
      <c r="AQ15" s="116" t="e">
        <f t="shared" si="4"/>
        <v>#REF!</v>
      </c>
      <c r="AR15" s="117" t="e">
        <f t="shared" si="5"/>
        <v>#REF!</v>
      </c>
      <c r="AS15" s="207" t="e">
        <f t="shared" si="6"/>
        <v>#REF!</v>
      </c>
      <c r="AT15" s="207" t="e">
        <f t="shared" si="6"/>
        <v>#REF!</v>
      </c>
      <c r="AU15" s="207" t="e">
        <f t="shared" si="6"/>
        <v>#REF!</v>
      </c>
      <c r="AV15" s="207" t="e">
        <f t="shared" si="6"/>
        <v>#REF!</v>
      </c>
      <c r="AW15" s="207" t="e">
        <f t="shared" si="6"/>
        <v>#REF!</v>
      </c>
      <c r="AX15" s="207" t="e">
        <f t="shared" si="6"/>
        <v>#REF!</v>
      </c>
      <c r="AY15" s="207" t="e">
        <f t="shared" si="6"/>
        <v>#REF!</v>
      </c>
      <c r="AZ15" s="207" t="e">
        <f t="shared" si="6"/>
        <v>#REF!</v>
      </c>
      <c r="BA15" s="207" t="e">
        <f t="shared" si="6"/>
        <v>#REF!</v>
      </c>
      <c r="BB15" s="207" t="e">
        <f t="shared" si="6"/>
        <v>#REF!</v>
      </c>
      <c r="BC15" s="207" t="e">
        <f t="shared" si="6"/>
        <v>#REF!</v>
      </c>
      <c r="BD15" s="207" t="e">
        <f t="shared" si="6"/>
        <v>#REF!</v>
      </c>
      <c r="BE15" s="217" t="e">
        <f t="shared" si="6"/>
        <v>#REF!</v>
      </c>
    </row>
    <row r="16" spans="1:57" ht="12.9" hidden="1" x14ac:dyDescent="0.5">
      <c r="A16" s="631"/>
      <c r="B16" s="120" t="e">
        <f>#REF!</f>
        <v>#REF!</v>
      </c>
      <c r="C16" s="120" t="e">
        <f>#REF!</f>
        <v>#REF!</v>
      </c>
      <c r="D16" s="120" t="e">
        <f>#REF!</f>
        <v>#REF!</v>
      </c>
      <c r="E16" s="120" t="e">
        <f>#REF!</f>
        <v>#REF!</v>
      </c>
      <c r="F16" s="120" t="e">
        <f>#REF!</f>
        <v>#REF!</v>
      </c>
      <c r="G16" s="206" t="e">
        <f>#REF!</f>
        <v>#REF!</v>
      </c>
      <c r="H16" s="206" t="e">
        <f>#REF!</f>
        <v>#REF!</v>
      </c>
      <c r="I16" s="123">
        <v>13</v>
      </c>
      <c r="J16" s="124" t="e">
        <f t="shared" si="1"/>
        <v>#REF!</v>
      </c>
      <c r="K16" s="125" t="e">
        <f t="shared" si="2"/>
        <v>#REF!</v>
      </c>
      <c r="L16" s="126"/>
      <c r="M16" s="127" t="e">
        <f t="shared" si="7"/>
        <v>#REF!</v>
      </c>
      <c r="N16" s="127" t="e">
        <f t="shared" si="7"/>
        <v>#REF!</v>
      </c>
      <c r="O16" s="127" t="e">
        <f t="shared" si="7"/>
        <v>#REF!</v>
      </c>
      <c r="P16" s="127" t="e">
        <f t="shared" si="7"/>
        <v>#REF!</v>
      </c>
      <c r="Q16" s="127" t="e">
        <f t="shared" si="7"/>
        <v>#REF!</v>
      </c>
      <c r="R16" s="127" t="e">
        <f t="shared" si="7"/>
        <v>#REF!</v>
      </c>
      <c r="S16" s="127" t="e">
        <f t="shared" si="7"/>
        <v>#REF!</v>
      </c>
      <c r="T16" s="127" t="e">
        <f t="shared" si="7"/>
        <v>#REF!</v>
      </c>
      <c r="U16" s="127" t="e">
        <f t="shared" si="7"/>
        <v>#REF!</v>
      </c>
      <c r="V16" s="127" t="e">
        <f t="shared" si="7"/>
        <v>#REF!</v>
      </c>
      <c r="W16" s="127" t="e">
        <f t="shared" si="7"/>
        <v>#REF!</v>
      </c>
      <c r="X16" s="127" t="e">
        <f t="shared" si="7"/>
        <v>#REF!</v>
      </c>
      <c r="Y16" s="127" t="e">
        <f t="shared" si="7"/>
        <v>#REF!</v>
      </c>
      <c r="Z16" s="127" t="e">
        <f t="shared" si="7"/>
        <v>#REF!</v>
      </c>
      <c r="AA16" s="127" t="e">
        <f t="shared" si="7"/>
        <v>#REF!</v>
      </c>
      <c r="AB16" s="127" t="e">
        <f t="shared" si="7"/>
        <v>#REF!</v>
      </c>
      <c r="AC16" s="127" t="e">
        <f t="shared" si="8"/>
        <v>#REF!</v>
      </c>
      <c r="AD16" s="127" t="e">
        <f t="shared" si="8"/>
        <v>#REF!</v>
      </c>
      <c r="AE16" s="128" t="e">
        <f t="shared" si="8"/>
        <v>#REF!</v>
      </c>
      <c r="AF16" s="116" t="e">
        <f t="shared" si="8"/>
        <v>#REF!</v>
      </c>
      <c r="AG16" s="116" t="e">
        <f t="shared" si="8"/>
        <v>#REF!</v>
      </c>
      <c r="AH16" s="116" t="e">
        <f t="shared" si="4"/>
        <v>#REF!</v>
      </c>
      <c r="AI16" s="116" t="e">
        <f t="shared" si="4"/>
        <v>#REF!</v>
      </c>
      <c r="AJ16" s="116" t="e">
        <f t="shared" si="4"/>
        <v>#REF!</v>
      </c>
      <c r="AK16" s="116" t="e">
        <f t="shared" si="4"/>
        <v>#REF!</v>
      </c>
      <c r="AL16" s="116" t="e">
        <f t="shared" si="4"/>
        <v>#REF!</v>
      </c>
      <c r="AM16" s="116" t="e">
        <f t="shared" si="4"/>
        <v>#REF!</v>
      </c>
      <c r="AN16" s="116" t="e">
        <f t="shared" si="4"/>
        <v>#REF!</v>
      </c>
      <c r="AO16" s="116" t="e">
        <f t="shared" si="4"/>
        <v>#REF!</v>
      </c>
      <c r="AP16" s="116" t="e">
        <f t="shared" si="4"/>
        <v>#REF!</v>
      </c>
      <c r="AQ16" s="116" t="e">
        <f t="shared" si="4"/>
        <v>#REF!</v>
      </c>
      <c r="AR16" s="117" t="e">
        <f t="shared" si="5"/>
        <v>#REF!</v>
      </c>
      <c r="AS16" s="207" t="e">
        <f t="shared" si="6"/>
        <v>#REF!</v>
      </c>
      <c r="AT16" s="207" t="e">
        <f t="shared" si="6"/>
        <v>#REF!</v>
      </c>
      <c r="AU16" s="207" t="e">
        <f t="shared" si="6"/>
        <v>#REF!</v>
      </c>
      <c r="AV16" s="207" t="e">
        <f t="shared" si="6"/>
        <v>#REF!</v>
      </c>
      <c r="AW16" s="207" t="e">
        <f t="shared" si="6"/>
        <v>#REF!</v>
      </c>
      <c r="AX16" s="207" t="e">
        <f t="shared" si="6"/>
        <v>#REF!</v>
      </c>
      <c r="AY16" s="207" t="e">
        <f t="shared" si="6"/>
        <v>#REF!</v>
      </c>
      <c r="AZ16" s="207" t="e">
        <f t="shared" si="6"/>
        <v>#REF!</v>
      </c>
      <c r="BA16" s="207" t="e">
        <f t="shared" si="6"/>
        <v>#REF!</v>
      </c>
      <c r="BB16" s="207" t="e">
        <f t="shared" si="6"/>
        <v>#REF!</v>
      </c>
      <c r="BC16" s="207" t="e">
        <f t="shared" si="6"/>
        <v>#REF!</v>
      </c>
      <c r="BD16" s="207" t="e">
        <f t="shared" si="6"/>
        <v>#REF!</v>
      </c>
      <c r="BE16" s="217" t="e">
        <f t="shared" si="6"/>
        <v>#REF!</v>
      </c>
    </row>
    <row r="17" spans="1:57" ht="12.9" hidden="1" x14ac:dyDescent="0.5">
      <c r="A17" s="631"/>
      <c r="B17" s="120" t="e">
        <f>#REF!</f>
        <v>#REF!</v>
      </c>
      <c r="C17" s="120" t="e">
        <f>#REF!</f>
        <v>#REF!</v>
      </c>
      <c r="D17" s="120" t="e">
        <f>#REF!</f>
        <v>#REF!</v>
      </c>
      <c r="E17" s="120" t="e">
        <f>#REF!</f>
        <v>#REF!</v>
      </c>
      <c r="F17" s="120" t="e">
        <f>#REF!</f>
        <v>#REF!</v>
      </c>
      <c r="G17" s="206" t="e">
        <f>#REF!</f>
        <v>#REF!</v>
      </c>
      <c r="H17" s="206" t="e">
        <f>#REF!</f>
        <v>#REF!</v>
      </c>
      <c r="I17" s="123">
        <v>13</v>
      </c>
      <c r="J17" s="124" t="e">
        <f t="shared" si="1"/>
        <v>#REF!</v>
      </c>
      <c r="K17" s="125" t="e">
        <f t="shared" si="2"/>
        <v>#REF!</v>
      </c>
      <c r="L17" s="126"/>
      <c r="M17" s="127" t="e">
        <f t="shared" si="7"/>
        <v>#REF!</v>
      </c>
      <c r="N17" s="127" t="e">
        <f t="shared" si="7"/>
        <v>#REF!</v>
      </c>
      <c r="O17" s="127" t="e">
        <f t="shared" si="7"/>
        <v>#REF!</v>
      </c>
      <c r="P17" s="127" t="e">
        <f t="shared" si="7"/>
        <v>#REF!</v>
      </c>
      <c r="Q17" s="127" t="e">
        <f t="shared" si="7"/>
        <v>#REF!</v>
      </c>
      <c r="R17" s="127" t="e">
        <f t="shared" si="7"/>
        <v>#REF!</v>
      </c>
      <c r="S17" s="127" t="e">
        <f t="shared" si="7"/>
        <v>#REF!</v>
      </c>
      <c r="T17" s="127" t="e">
        <f t="shared" si="7"/>
        <v>#REF!</v>
      </c>
      <c r="U17" s="127" t="e">
        <f t="shared" si="7"/>
        <v>#REF!</v>
      </c>
      <c r="V17" s="127" t="e">
        <f t="shared" si="7"/>
        <v>#REF!</v>
      </c>
      <c r="W17" s="127" t="e">
        <f t="shared" si="7"/>
        <v>#REF!</v>
      </c>
      <c r="X17" s="127" t="e">
        <f t="shared" si="7"/>
        <v>#REF!</v>
      </c>
      <c r="Y17" s="127" t="e">
        <f t="shared" si="7"/>
        <v>#REF!</v>
      </c>
      <c r="Z17" s="127" t="e">
        <f t="shared" si="7"/>
        <v>#REF!</v>
      </c>
      <c r="AA17" s="127" t="e">
        <f t="shared" si="7"/>
        <v>#REF!</v>
      </c>
      <c r="AB17" s="127" t="e">
        <f t="shared" si="7"/>
        <v>#REF!</v>
      </c>
      <c r="AC17" s="127" t="e">
        <f t="shared" si="8"/>
        <v>#REF!</v>
      </c>
      <c r="AD17" s="127" t="e">
        <f t="shared" si="8"/>
        <v>#REF!</v>
      </c>
      <c r="AE17" s="128" t="e">
        <f t="shared" si="8"/>
        <v>#REF!</v>
      </c>
      <c r="AF17" s="116" t="e">
        <f t="shared" si="8"/>
        <v>#REF!</v>
      </c>
      <c r="AG17" s="116" t="e">
        <f t="shared" si="8"/>
        <v>#REF!</v>
      </c>
      <c r="AH17" s="116" t="e">
        <f t="shared" si="4"/>
        <v>#REF!</v>
      </c>
      <c r="AI17" s="116" t="e">
        <f t="shared" si="4"/>
        <v>#REF!</v>
      </c>
      <c r="AJ17" s="116" t="e">
        <f t="shared" si="4"/>
        <v>#REF!</v>
      </c>
      <c r="AK17" s="116" t="e">
        <f t="shared" si="4"/>
        <v>#REF!</v>
      </c>
      <c r="AL17" s="116" t="e">
        <f t="shared" si="4"/>
        <v>#REF!</v>
      </c>
      <c r="AM17" s="116" t="e">
        <f t="shared" si="4"/>
        <v>#REF!</v>
      </c>
      <c r="AN17" s="116" t="e">
        <f t="shared" si="4"/>
        <v>#REF!</v>
      </c>
      <c r="AO17" s="116" t="e">
        <f t="shared" si="4"/>
        <v>#REF!</v>
      </c>
      <c r="AP17" s="116" t="e">
        <f t="shared" si="4"/>
        <v>#REF!</v>
      </c>
      <c r="AQ17" s="116" t="e">
        <f t="shared" si="4"/>
        <v>#REF!</v>
      </c>
      <c r="AR17" s="117" t="e">
        <f t="shared" si="5"/>
        <v>#REF!</v>
      </c>
      <c r="AS17" s="207" t="e">
        <f t="shared" si="6"/>
        <v>#REF!</v>
      </c>
      <c r="AT17" s="207" t="e">
        <f t="shared" si="6"/>
        <v>#REF!</v>
      </c>
      <c r="AU17" s="207" t="e">
        <f t="shared" si="6"/>
        <v>#REF!</v>
      </c>
      <c r="AV17" s="207" t="e">
        <f t="shared" si="6"/>
        <v>#REF!</v>
      </c>
      <c r="AW17" s="207" t="e">
        <f t="shared" si="6"/>
        <v>#REF!</v>
      </c>
      <c r="AX17" s="207" t="e">
        <f t="shared" si="6"/>
        <v>#REF!</v>
      </c>
      <c r="AY17" s="207" t="e">
        <f t="shared" si="6"/>
        <v>#REF!</v>
      </c>
      <c r="AZ17" s="207" t="e">
        <f t="shared" si="6"/>
        <v>#REF!</v>
      </c>
      <c r="BA17" s="207" t="e">
        <f t="shared" si="6"/>
        <v>#REF!</v>
      </c>
      <c r="BB17" s="207" t="e">
        <f t="shared" si="6"/>
        <v>#REF!</v>
      </c>
      <c r="BC17" s="207" t="e">
        <f t="shared" si="6"/>
        <v>#REF!</v>
      </c>
      <c r="BD17" s="207" t="e">
        <f t="shared" si="6"/>
        <v>#REF!</v>
      </c>
      <c r="BE17" s="217" t="e">
        <f t="shared" si="6"/>
        <v>#REF!</v>
      </c>
    </row>
    <row r="18" spans="1:57" ht="12.9" hidden="1" x14ac:dyDescent="0.5">
      <c r="A18" s="631"/>
      <c r="B18" s="120" t="e">
        <f>#REF!</f>
        <v>#REF!</v>
      </c>
      <c r="C18" s="120" t="e">
        <f>#REF!</f>
        <v>#REF!</v>
      </c>
      <c r="D18" s="120" t="e">
        <f>#REF!</f>
        <v>#REF!</v>
      </c>
      <c r="E18" s="120" t="e">
        <f>#REF!</f>
        <v>#REF!</v>
      </c>
      <c r="F18" s="120" t="e">
        <f>#REF!</f>
        <v>#REF!</v>
      </c>
      <c r="G18" s="206" t="e">
        <f>#REF!</f>
        <v>#REF!</v>
      </c>
      <c r="H18" s="206" t="e">
        <f>#REF!</f>
        <v>#REF!</v>
      </c>
      <c r="I18" s="123">
        <v>13</v>
      </c>
      <c r="J18" s="131" t="e">
        <f t="shared" si="1"/>
        <v>#REF!</v>
      </c>
      <c r="K18" s="132" t="e">
        <f t="shared" si="2"/>
        <v>#REF!</v>
      </c>
      <c r="L18" s="133"/>
      <c r="M18" s="134" t="e">
        <f t="shared" si="7"/>
        <v>#REF!</v>
      </c>
      <c r="N18" s="134" t="e">
        <f t="shared" si="7"/>
        <v>#REF!</v>
      </c>
      <c r="O18" s="134" t="e">
        <f t="shared" si="7"/>
        <v>#REF!</v>
      </c>
      <c r="P18" s="134" t="e">
        <f t="shared" si="7"/>
        <v>#REF!</v>
      </c>
      <c r="Q18" s="134" t="e">
        <f t="shared" si="7"/>
        <v>#REF!</v>
      </c>
      <c r="R18" s="134" t="e">
        <f t="shared" si="7"/>
        <v>#REF!</v>
      </c>
      <c r="S18" s="134" t="e">
        <f t="shared" si="7"/>
        <v>#REF!</v>
      </c>
      <c r="T18" s="134" t="e">
        <f t="shared" si="7"/>
        <v>#REF!</v>
      </c>
      <c r="U18" s="134" t="e">
        <f t="shared" si="7"/>
        <v>#REF!</v>
      </c>
      <c r="V18" s="134" t="e">
        <f t="shared" si="7"/>
        <v>#REF!</v>
      </c>
      <c r="W18" s="134" t="e">
        <f t="shared" si="7"/>
        <v>#REF!</v>
      </c>
      <c r="X18" s="134" t="e">
        <f t="shared" si="7"/>
        <v>#REF!</v>
      </c>
      <c r="Y18" s="134" t="e">
        <f t="shared" si="7"/>
        <v>#REF!</v>
      </c>
      <c r="Z18" s="134" t="e">
        <f t="shared" si="7"/>
        <v>#REF!</v>
      </c>
      <c r="AA18" s="134" t="e">
        <f t="shared" si="7"/>
        <v>#REF!</v>
      </c>
      <c r="AB18" s="134" t="e">
        <f t="shared" si="7"/>
        <v>#REF!</v>
      </c>
      <c r="AC18" s="134" t="e">
        <f t="shared" si="8"/>
        <v>#REF!</v>
      </c>
      <c r="AD18" s="134" t="e">
        <f t="shared" si="8"/>
        <v>#REF!</v>
      </c>
      <c r="AE18" s="135" t="e">
        <f t="shared" si="8"/>
        <v>#REF!</v>
      </c>
      <c r="AF18" s="136" t="e">
        <f t="shared" si="8"/>
        <v>#REF!</v>
      </c>
      <c r="AG18" s="136" t="e">
        <f t="shared" si="8"/>
        <v>#REF!</v>
      </c>
      <c r="AH18" s="136" t="e">
        <f t="shared" si="4"/>
        <v>#REF!</v>
      </c>
      <c r="AI18" s="136" t="e">
        <f t="shared" si="4"/>
        <v>#REF!</v>
      </c>
      <c r="AJ18" s="136" t="e">
        <f t="shared" si="4"/>
        <v>#REF!</v>
      </c>
      <c r="AK18" s="136" t="e">
        <f t="shared" si="4"/>
        <v>#REF!</v>
      </c>
      <c r="AL18" s="136" t="e">
        <f t="shared" si="4"/>
        <v>#REF!</v>
      </c>
      <c r="AM18" s="136" t="e">
        <f t="shared" si="4"/>
        <v>#REF!</v>
      </c>
      <c r="AN18" s="136" t="e">
        <f t="shared" si="4"/>
        <v>#REF!</v>
      </c>
      <c r="AO18" s="136" t="e">
        <f t="shared" si="4"/>
        <v>#REF!</v>
      </c>
      <c r="AP18" s="136" t="e">
        <f t="shared" si="4"/>
        <v>#REF!</v>
      </c>
      <c r="AQ18" s="136" t="e">
        <f t="shared" si="4"/>
        <v>#REF!</v>
      </c>
      <c r="AR18" s="137" t="e">
        <f t="shared" si="5"/>
        <v>#REF!</v>
      </c>
      <c r="AS18" s="207" t="e">
        <f t="shared" si="6"/>
        <v>#REF!</v>
      </c>
      <c r="AT18" s="207" t="e">
        <f t="shared" si="6"/>
        <v>#REF!</v>
      </c>
      <c r="AU18" s="207" t="e">
        <f t="shared" si="6"/>
        <v>#REF!</v>
      </c>
      <c r="AV18" s="207" t="e">
        <f t="shared" si="6"/>
        <v>#REF!</v>
      </c>
      <c r="AW18" s="207" t="e">
        <f t="shared" si="6"/>
        <v>#REF!</v>
      </c>
      <c r="AX18" s="207" t="e">
        <f t="shared" si="6"/>
        <v>#REF!</v>
      </c>
      <c r="AY18" s="207" t="e">
        <f t="shared" si="6"/>
        <v>#REF!</v>
      </c>
      <c r="AZ18" s="207" t="e">
        <f t="shared" si="6"/>
        <v>#REF!</v>
      </c>
      <c r="BA18" s="207" t="e">
        <f t="shared" si="6"/>
        <v>#REF!</v>
      </c>
      <c r="BB18" s="207" t="e">
        <f t="shared" si="6"/>
        <v>#REF!</v>
      </c>
      <c r="BC18" s="207" t="e">
        <f t="shared" si="6"/>
        <v>#REF!</v>
      </c>
      <c r="BD18" s="207" t="e">
        <f t="shared" si="6"/>
        <v>#REF!</v>
      </c>
      <c r="BE18" s="217" t="e">
        <f t="shared" si="6"/>
        <v>#REF!</v>
      </c>
    </row>
    <row r="19" spans="1:57" ht="12.9" hidden="1" x14ac:dyDescent="0.5">
      <c r="A19" s="631"/>
      <c r="B19" s="120" t="e">
        <f>#REF!</f>
        <v>#REF!</v>
      </c>
      <c r="C19" s="120" t="e">
        <f>#REF!</f>
        <v>#REF!</v>
      </c>
      <c r="D19" s="120" t="e">
        <f>#REF!</f>
        <v>#REF!</v>
      </c>
      <c r="E19" s="120" t="e">
        <f>#REF!</f>
        <v>#REF!</v>
      </c>
      <c r="F19" s="120" t="e">
        <f>#REF!</f>
        <v>#REF!</v>
      </c>
      <c r="G19" s="206" t="e">
        <f>#REF!</f>
        <v>#REF!</v>
      </c>
      <c r="H19" s="206" t="e">
        <f>#REF!</f>
        <v>#REF!</v>
      </c>
      <c r="I19" s="123">
        <v>13</v>
      </c>
      <c r="J19" s="124" t="e">
        <f t="shared" si="1"/>
        <v>#REF!</v>
      </c>
      <c r="K19" s="125" t="e">
        <f t="shared" si="2"/>
        <v>#REF!</v>
      </c>
      <c r="L19" s="126"/>
      <c r="M19" s="127" t="e">
        <f t="shared" si="7"/>
        <v>#REF!</v>
      </c>
      <c r="N19" s="127" t="e">
        <f t="shared" si="7"/>
        <v>#REF!</v>
      </c>
      <c r="O19" s="127" t="e">
        <f t="shared" si="7"/>
        <v>#REF!</v>
      </c>
      <c r="P19" s="127" t="e">
        <f t="shared" si="7"/>
        <v>#REF!</v>
      </c>
      <c r="Q19" s="127" t="e">
        <f t="shared" si="7"/>
        <v>#REF!</v>
      </c>
      <c r="R19" s="127" t="e">
        <f t="shared" si="7"/>
        <v>#REF!</v>
      </c>
      <c r="S19" s="127" t="e">
        <f t="shared" si="7"/>
        <v>#REF!</v>
      </c>
      <c r="T19" s="127" t="e">
        <f t="shared" si="7"/>
        <v>#REF!</v>
      </c>
      <c r="U19" s="127" t="e">
        <f t="shared" si="7"/>
        <v>#REF!</v>
      </c>
      <c r="V19" s="127" t="e">
        <f t="shared" si="7"/>
        <v>#REF!</v>
      </c>
      <c r="W19" s="127" t="e">
        <f t="shared" si="7"/>
        <v>#REF!</v>
      </c>
      <c r="X19" s="127" t="e">
        <f t="shared" si="7"/>
        <v>#REF!</v>
      </c>
      <c r="Y19" s="127" t="e">
        <f t="shared" si="7"/>
        <v>#REF!</v>
      </c>
      <c r="Z19" s="127" t="e">
        <f t="shared" si="7"/>
        <v>#REF!</v>
      </c>
      <c r="AA19" s="127" t="e">
        <f t="shared" si="7"/>
        <v>#REF!</v>
      </c>
      <c r="AB19" s="127" t="e">
        <f t="shared" si="7"/>
        <v>#REF!</v>
      </c>
      <c r="AC19" s="127" t="e">
        <f t="shared" si="8"/>
        <v>#REF!</v>
      </c>
      <c r="AD19" s="127" t="e">
        <f t="shared" si="8"/>
        <v>#REF!</v>
      </c>
      <c r="AE19" s="128" t="e">
        <f t="shared" si="8"/>
        <v>#REF!</v>
      </c>
      <c r="AF19" s="116" t="e">
        <f t="shared" si="8"/>
        <v>#REF!</v>
      </c>
      <c r="AG19" s="116" t="e">
        <f t="shared" si="8"/>
        <v>#REF!</v>
      </c>
      <c r="AH19" s="116" t="e">
        <f t="shared" si="4"/>
        <v>#REF!</v>
      </c>
      <c r="AI19" s="116" t="e">
        <f t="shared" si="4"/>
        <v>#REF!</v>
      </c>
      <c r="AJ19" s="116" t="e">
        <f t="shared" si="4"/>
        <v>#REF!</v>
      </c>
      <c r="AK19" s="116" t="e">
        <f t="shared" si="4"/>
        <v>#REF!</v>
      </c>
      <c r="AL19" s="116" t="e">
        <f t="shared" si="4"/>
        <v>#REF!</v>
      </c>
      <c r="AM19" s="116" t="e">
        <f t="shared" si="4"/>
        <v>#REF!</v>
      </c>
      <c r="AN19" s="116" t="e">
        <f t="shared" si="4"/>
        <v>#REF!</v>
      </c>
      <c r="AO19" s="116" t="e">
        <f t="shared" si="4"/>
        <v>#REF!</v>
      </c>
      <c r="AP19" s="116" t="e">
        <f t="shared" si="4"/>
        <v>#REF!</v>
      </c>
      <c r="AQ19" s="116" t="e">
        <f t="shared" si="4"/>
        <v>#REF!</v>
      </c>
      <c r="AR19" s="117" t="e">
        <f t="shared" si="5"/>
        <v>#REF!</v>
      </c>
      <c r="AS19" s="207" t="e">
        <f t="shared" si="6"/>
        <v>#REF!</v>
      </c>
      <c r="AT19" s="207" t="e">
        <f t="shared" si="6"/>
        <v>#REF!</v>
      </c>
      <c r="AU19" s="207" t="e">
        <f t="shared" si="6"/>
        <v>#REF!</v>
      </c>
      <c r="AV19" s="207" t="e">
        <f t="shared" si="6"/>
        <v>#REF!</v>
      </c>
      <c r="AW19" s="207" t="e">
        <f t="shared" si="6"/>
        <v>#REF!</v>
      </c>
      <c r="AX19" s="207" t="e">
        <f t="shared" si="6"/>
        <v>#REF!</v>
      </c>
      <c r="AY19" s="207" t="e">
        <f t="shared" si="6"/>
        <v>#REF!</v>
      </c>
      <c r="AZ19" s="207" t="e">
        <f t="shared" si="6"/>
        <v>#REF!</v>
      </c>
      <c r="BA19" s="207" t="e">
        <f t="shared" si="6"/>
        <v>#REF!</v>
      </c>
      <c r="BB19" s="207" t="e">
        <f t="shared" si="6"/>
        <v>#REF!</v>
      </c>
      <c r="BC19" s="207" t="e">
        <f t="shared" si="6"/>
        <v>#REF!</v>
      </c>
      <c r="BD19" s="207" t="e">
        <f t="shared" si="6"/>
        <v>#REF!</v>
      </c>
      <c r="BE19" s="217" t="e">
        <f t="shared" si="6"/>
        <v>#REF!</v>
      </c>
    </row>
    <row r="20" spans="1:57" ht="12.9" hidden="1" x14ac:dyDescent="0.5">
      <c r="A20" s="631"/>
      <c r="B20" s="120" t="e">
        <f>#REF!</f>
        <v>#REF!</v>
      </c>
      <c r="C20" s="120" t="e">
        <f>#REF!</f>
        <v>#REF!</v>
      </c>
      <c r="D20" s="120" t="e">
        <f>#REF!</f>
        <v>#REF!</v>
      </c>
      <c r="E20" s="120" t="e">
        <f>#REF!</f>
        <v>#REF!</v>
      </c>
      <c r="F20" s="120" t="e">
        <f>#REF!</f>
        <v>#REF!</v>
      </c>
      <c r="G20" s="206" t="e">
        <f>#REF!</f>
        <v>#REF!</v>
      </c>
      <c r="H20" s="206" t="e">
        <f>#REF!</f>
        <v>#REF!</v>
      </c>
      <c r="I20" s="123">
        <v>13</v>
      </c>
      <c r="J20" s="131" t="e">
        <f t="shared" si="1"/>
        <v>#REF!</v>
      </c>
      <c r="K20" s="132" t="e">
        <f t="shared" si="2"/>
        <v>#REF!</v>
      </c>
      <c r="L20" s="133"/>
      <c r="M20" s="134" t="e">
        <f t="shared" si="7"/>
        <v>#REF!</v>
      </c>
      <c r="N20" s="134" t="e">
        <f t="shared" si="7"/>
        <v>#REF!</v>
      </c>
      <c r="O20" s="134" t="e">
        <f t="shared" si="7"/>
        <v>#REF!</v>
      </c>
      <c r="P20" s="134" t="e">
        <f t="shared" si="7"/>
        <v>#REF!</v>
      </c>
      <c r="Q20" s="134" t="e">
        <f t="shared" si="7"/>
        <v>#REF!</v>
      </c>
      <c r="R20" s="134" t="e">
        <f t="shared" si="7"/>
        <v>#REF!</v>
      </c>
      <c r="S20" s="134" t="e">
        <f t="shared" si="7"/>
        <v>#REF!</v>
      </c>
      <c r="T20" s="134" t="e">
        <f t="shared" si="7"/>
        <v>#REF!</v>
      </c>
      <c r="U20" s="134" t="e">
        <f t="shared" si="7"/>
        <v>#REF!</v>
      </c>
      <c r="V20" s="134" t="e">
        <f t="shared" si="7"/>
        <v>#REF!</v>
      </c>
      <c r="W20" s="134" t="e">
        <f t="shared" si="7"/>
        <v>#REF!</v>
      </c>
      <c r="X20" s="134" t="e">
        <f t="shared" si="7"/>
        <v>#REF!</v>
      </c>
      <c r="Y20" s="134" t="e">
        <f t="shared" si="7"/>
        <v>#REF!</v>
      </c>
      <c r="Z20" s="134" t="e">
        <f t="shared" si="7"/>
        <v>#REF!</v>
      </c>
      <c r="AA20" s="134" t="e">
        <f t="shared" si="7"/>
        <v>#REF!</v>
      </c>
      <c r="AB20" s="134" t="e">
        <f t="shared" si="7"/>
        <v>#REF!</v>
      </c>
      <c r="AC20" s="134" t="e">
        <f t="shared" si="8"/>
        <v>#REF!</v>
      </c>
      <c r="AD20" s="134" t="e">
        <f t="shared" si="8"/>
        <v>#REF!</v>
      </c>
      <c r="AE20" s="135" t="e">
        <f t="shared" si="8"/>
        <v>#REF!</v>
      </c>
      <c r="AF20" s="136" t="e">
        <f t="shared" si="8"/>
        <v>#REF!</v>
      </c>
      <c r="AG20" s="136" t="e">
        <f t="shared" si="8"/>
        <v>#REF!</v>
      </c>
      <c r="AH20" s="136" t="e">
        <f t="shared" si="4"/>
        <v>#REF!</v>
      </c>
      <c r="AI20" s="136" t="e">
        <f t="shared" si="4"/>
        <v>#REF!</v>
      </c>
      <c r="AJ20" s="136" t="e">
        <f t="shared" si="4"/>
        <v>#REF!</v>
      </c>
      <c r="AK20" s="136" t="e">
        <f t="shared" si="4"/>
        <v>#REF!</v>
      </c>
      <c r="AL20" s="136" t="e">
        <f t="shared" si="4"/>
        <v>#REF!</v>
      </c>
      <c r="AM20" s="136" t="e">
        <f t="shared" si="4"/>
        <v>#REF!</v>
      </c>
      <c r="AN20" s="136" t="e">
        <f t="shared" si="4"/>
        <v>#REF!</v>
      </c>
      <c r="AO20" s="136" t="e">
        <f t="shared" si="4"/>
        <v>#REF!</v>
      </c>
      <c r="AP20" s="136" t="e">
        <f t="shared" si="4"/>
        <v>#REF!</v>
      </c>
      <c r="AQ20" s="136" t="e">
        <f t="shared" si="4"/>
        <v>#REF!</v>
      </c>
      <c r="AR20" s="137" t="e">
        <f t="shared" si="5"/>
        <v>#REF!</v>
      </c>
      <c r="AS20" s="207" t="e">
        <f t="shared" si="6"/>
        <v>#REF!</v>
      </c>
      <c r="AT20" s="207" t="e">
        <f t="shared" si="6"/>
        <v>#REF!</v>
      </c>
      <c r="AU20" s="207" t="e">
        <f t="shared" si="6"/>
        <v>#REF!</v>
      </c>
      <c r="AV20" s="207" t="e">
        <f t="shared" si="6"/>
        <v>#REF!</v>
      </c>
      <c r="AW20" s="207" t="e">
        <f t="shared" si="6"/>
        <v>#REF!</v>
      </c>
      <c r="AX20" s="207" t="e">
        <f t="shared" si="6"/>
        <v>#REF!</v>
      </c>
      <c r="AY20" s="207" t="e">
        <f t="shared" si="6"/>
        <v>#REF!</v>
      </c>
      <c r="AZ20" s="207" t="e">
        <f t="shared" si="6"/>
        <v>#REF!</v>
      </c>
      <c r="BA20" s="207" t="e">
        <f t="shared" si="6"/>
        <v>#REF!</v>
      </c>
      <c r="BB20" s="207" t="e">
        <f t="shared" si="6"/>
        <v>#REF!</v>
      </c>
      <c r="BC20" s="207" t="e">
        <f t="shared" si="6"/>
        <v>#REF!</v>
      </c>
      <c r="BD20" s="207" t="e">
        <f t="shared" si="6"/>
        <v>#REF!</v>
      </c>
      <c r="BE20" s="217" t="e">
        <f t="shared" si="6"/>
        <v>#REF!</v>
      </c>
    </row>
    <row r="21" spans="1:57" ht="12.9" hidden="1" x14ac:dyDescent="0.5">
      <c r="A21" s="631"/>
      <c r="B21" s="120" t="e">
        <f>#REF!</f>
        <v>#REF!</v>
      </c>
      <c r="C21" s="120" t="e">
        <f>#REF!</f>
        <v>#REF!</v>
      </c>
      <c r="D21" s="120" t="e">
        <f>#REF!</f>
        <v>#REF!</v>
      </c>
      <c r="E21" s="120" t="e">
        <f>#REF!</f>
        <v>#REF!</v>
      </c>
      <c r="F21" s="120" t="e">
        <f>#REF!</f>
        <v>#REF!</v>
      </c>
      <c r="G21" s="206" t="e">
        <f>#REF!</f>
        <v>#REF!</v>
      </c>
      <c r="H21" s="206" t="e">
        <f>#REF!</f>
        <v>#REF!</v>
      </c>
      <c r="I21" s="123">
        <v>13</v>
      </c>
      <c r="J21" s="124" t="e">
        <f t="shared" si="1"/>
        <v>#REF!</v>
      </c>
      <c r="K21" s="125" t="e">
        <f t="shared" si="2"/>
        <v>#REF!</v>
      </c>
      <c r="L21" s="126"/>
      <c r="M21" s="127" t="e">
        <f t="shared" si="7"/>
        <v>#REF!</v>
      </c>
      <c r="N21" s="127" t="e">
        <f t="shared" si="7"/>
        <v>#REF!</v>
      </c>
      <c r="O21" s="127" t="e">
        <f t="shared" si="7"/>
        <v>#REF!</v>
      </c>
      <c r="P21" s="127" t="e">
        <f t="shared" si="7"/>
        <v>#REF!</v>
      </c>
      <c r="Q21" s="127" t="e">
        <f t="shared" si="7"/>
        <v>#REF!</v>
      </c>
      <c r="R21" s="127" t="e">
        <f t="shared" si="7"/>
        <v>#REF!</v>
      </c>
      <c r="S21" s="127" t="e">
        <f t="shared" si="7"/>
        <v>#REF!</v>
      </c>
      <c r="T21" s="127" t="e">
        <f t="shared" si="7"/>
        <v>#REF!</v>
      </c>
      <c r="U21" s="127" t="e">
        <f t="shared" si="7"/>
        <v>#REF!</v>
      </c>
      <c r="V21" s="127" t="e">
        <f t="shared" si="7"/>
        <v>#REF!</v>
      </c>
      <c r="W21" s="127" t="e">
        <f t="shared" si="7"/>
        <v>#REF!</v>
      </c>
      <c r="X21" s="127" t="e">
        <f t="shared" si="7"/>
        <v>#REF!</v>
      </c>
      <c r="Y21" s="127" t="e">
        <f t="shared" si="7"/>
        <v>#REF!</v>
      </c>
      <c r="Z21" s="127" t="e">
        <f t="shared" si="7"/>
        <v>#REF!</v>
      </c>
      <c r="AA21" s="127" t="e">
        <f t="shared" si="7"/>
        <v>#REF!</v>
      </c>
      <c r="AB21" s="127" t="e">
        <f t="shared" si="7"/>
        <v>#REF!</v>
      </c>
      <c r="AC21" s="127" t="e">
        <f t="shared" si="8"/>
        <v>#REF!</v>
      </c>
      <c r="AD21" s="127" t="e">
        <f t="shared" si="8"/>
        <v>#REF!</v>
      </c>
      <c r="AE21" s="128" t="e">
        <f t="shared" si="8"/>
        <v>#REF!</v>
      </c>
      <c r="AF21" s="116" t="e">
        <f t="shared" si="8"/>
        <v>#REF!</v>
      </c>
      <c r="AG21" s="116" t="e">
        <f t="shared" si="8"/>
        <v>#REF!</v>
      </c>
      <c r="AH21" s="116" t="e">
        <f t="shared" si="4"/>
        <v>#REF!</v>
      </c>
      <c r="AI21" s="116" t="e">
        <f t="shared" si="4"/>
        <v>#REF!</v>
      </c>
      <c r="AJ21" s="116" t="e">
        <f t="shared" si="4"/>
        <v>#REF!</v>
      </c>
      <c r="AK21" s="116" t="e">
        <f t="shared" si="4"/>
        <v>#REF!</v>
      </c>
      <c r="AL21" s="116" t="e">
        <f t="shared" si="4"/>
        <v>#REF!</v>
      </c>
      <c r="AM21" s="116" t="e">
        <f t="shared" si="4"/>
        <v>#REF!</v>
      </c>
      <c r="AN21" s="116" t="e">
        <f t="shared" si="4"/>
        <v>#REF!</v>
      </c>
      <c r="AO21" s="116" t="e">
        <f t="shared" si="4"/>
        <v>#REF!</v>
      </c>
      <c r="AP21" s="116" t="e">
        <f t="shared" si="4"/>
        <v>#REF!</v>
      </c>
      <c r="AQ21" s="116" t="e">
        <f t="shared" si="4"/>
        <v>#REF!</v>
      </c>
      <c r="AR21" s="117" t="e">
        <f t="shared" si="5"/>
        <v>#REF!</v>
      </c>
      <c r="AS21" s="207" t="e">
        <f t="shared" si="6"/>
        <v>#REF!</v>
      </c>
      <c r="AT21" s="207" t="e">
        <f t="shared" si="6"/>
        <v>#REF!</v>
      </c>
      <c r="AU21" s="207" t="e">
        <f t="shared" si="6"/>
        <v>#REF!</v>
      </c>
      <c r="AV21" s="207" t="e">
        <f t="shared" si="6"/>
        <v>#REF!</v>
      </c>
      <c r="AW21" s="207" t="e">
        <f t="shared" si="6"/>
        <v>#REF!</v>
      </c>
      <c r="AX21" s="207" t="e">
        <f t="shared" si="6"/>
        <v>#REF!</v>
      </c>
      <c r="AY21" s="207" t="e">
        <f t="shared" si="6"/>
        <v>#REF!</v>
      </c>
      <c r="AZ21" s="207" t="e">
        <f t="shared" si="6"/>
        <v>#REF!</v>
      </c>
      <c r="BA21" s="207" t="e">
        <f t="shared" si="6"/>
        <v>#REF!</v>
      </c>
      <c r="BB21" s="207" t="e">
        <f t="shared" si="6"/>
        <v>#REF!</v>
      </c>
      <c r="BC21" s="207" t="e">
        <f t="shared" si="6"/>
        <v>#REF!</v>
      </c>
      <c r="BD21" s="207" t="e">
        <f t="shared" si="6"/>
        <v>#REF!</v>
      </c>
      <c r="BE21" s="217" t="e">
        <f t="shared" si="6"/>
        <v>#REF!</v>
      </c>
    </row>
    <row r="22" spans="1:57" ht="12.9" hidden="1" x14ac:dyDescent="0.5">
      <c r="A22" s="631"/>
      <c r="B22" s="120" t="e">
        <f>#REF!</f>
        <v>#REF!</v>
      </c>
      <c r="C22" s="120" t="e">
        <f>#REF!</f>
        <v>#REF!</v>
      </c>
      <c r="D22" s="120" t="e">
        <f>#REF!</f>
        <v>#REF!</v>
      </c>
      <c r="E22" s="120" t="e">
        <f>#REF!</f>
        <v>#REF!</v>
      </c>
      <c r="F22" s="120" t="e">
        <f>#REF!</f>
        <v>#REF!</v>
      </c>
      <c r="G22" s="206" t="e">
        <f>#REF!</f>
        <v>#REF!</v>
      </c>
      <c r="H22" s="206" t="e">
        <f>#REF!</f>
        <v>#REF!</v>
      </c>
      <c r="I22" s="123">
        <v>13</v>
      </c>
      <c r="J22" s="124" t="e">
        <f t="shared" si="1"/>
        <v>#REF!</v>
      </c>
      <c r="K22" s="125" t="e">
        <f t="shared" si="2"/>
        <v>#REF!</v>
      </c>
      <c r="L22" s="126"/>
      <c r="M22" s="127" t="e">
        <f t="shared" si="7"/>
        <v>#REF!</v>
      </c>
      <c r="N22" s="127" t="e">
        <f t="shared" si="7"/>
        <v>#REF!</v>
      </c>
      <c r="O22" s="127" t="e">
        <f t="shared" si="7"/>
        <v>#REF!</v>
      </c>
      <c r="P22" s="127" t="e">
        <f t="shared" si="7"/>
        <v>#REF!</v>
      </c>
      <c r="Q22" s="127" t="e">
        <f t="shared" si="7"/>
        <v>#REF!</v>
      </c>
      <c r="R22" s="127" t="e">
        <f t="shared" si="7"/>
        <v>#REF!</v>
      </c>
      <c r="S22" s="127" t="e">
        <f t="shared" si="7"/>
        <v>#REF!</v>
      </c>
      <c r="T22" s="127" t="e">
        <f t="shared" si="7"/>
        <v>#REF!</v>
      </c>
      <c r="U22" s="127" t="e">
        <f t="shared" si="7"/>
        <v>#REF!</v>
      </c>
      <c r="V22" s="127" t="e">
        <f t="shared" si="7"/>
        <v>#REF!</v>
      </c>
      <c r="W22" s="127" t="e">
        <f t="shared" si="7"/>
        <v>#REF!</v>
      </c>
      <c r="X22" s="127" t="e">
        <f t="shared" si="7"/>
        <v>#REF!</v>
      </c>
      <c r="Y22" s="127" t="e">
        <f t="shared" si="7"/>
        <v>#REF!</v>
      </c>
      <c r="Z22" s="127" t="e">
        <f t="shared" si="7"/>
        <v>#REF!</v>
      </c>
      <c r="AA22" s="127" t="e">
        <f t="shared" si="7"/>
        <v>#REF!</v>
      </c>
      <c r="AB22" s="127" t="e">
        <f t="shared" si="7"/>
        <v>#REF!</v>
      </c>
      <c r="AC22" s="127" t="e">
        <f t="shared" si="8"/>
        <v>#REF!</v>
      </c>
      <c r="AD22" s="127" t="e">
        <f t="shared" si="8"/>
        <v>#REF!</v>
      </c>
      <c r="AE22" s="127" t="e">
        <f t="shared" si="8"/>
        <v>#REF!</v>
      </c>
      <c r="AF22" s="138" t="e">
        <f t="shared" si="8"/>
        <v>#REF!</v>
      </c>
      <c r="AG22" s="138" t="e">
        <f t="shared" si="8"/>
        <v>#REF!</v>
      </c>
      <c r="AH22" s="138" t="e">
        <f t="shared" si="4"/>
        <v>#REF!</v>
      </c>
      <c r="AI22" s="138" t="e">
        <f t="shared" si="4"/>
        <v>#REF!</v>
      </c>
      <c r="AJ22" s="138" t="e">
        <f t="shared" si="4"/>
        <v>#REF!</v>
      </c>
      <c r="AK22" s="138" t="e">
        <f t="shared" si="4"/>
        <v>#REF!</v>
      </c>
      <c r="AL22" s="138" t="e">
        <f t="shared" si="4"/>
        <v>#REF!</v>
      </c>
      <c r="AM22" s="138" t="e">
        <f t="shared" si="4"/>
        <v>#REF!</v>
      </c>
      <c r="AN22" s="138" t="e">
        <f t="shared" si="4"/>
        <v>#REF!</v>
      </c>
      <c r="AO22" s="138" t="e">
        <f t="shared" si="4"/>
        <v>#REF!</v>
      </c>
      <c r="AP22" s="138" t="e">
        <f t="shared" si="4"/>
        <v>#REF!</v>
      </c>
      <c r="AQ22" s="138" t="e">
        <f t="shared" si="4"/>
        <v>#REF!</v>
      </c>
      <c r="AR22" s="117" t="e">
        <f t="shared" si="5"/>
        <v>#REF!</v>
      </c>
      <c r="AS22" s="207" t="e">
        <f t="shared" si="6"/>
        <v>#REF!</v>
      </c>
      <c r="AT22" s="207" t="e">
        <f t="shared" si="6"/>
        <v>#REF!</v>
      </c>
      <c r="AU22" s="207" t="e">
        <f t="shared" si="6"/>
        <v>#REF!</v>
      </c>
      <c r="AV22" s="207" t="e">
        <f t="shared" si="6"/>
        <v>#REF!</v>
      </c>
      <c r="AW22" s="207" t="e">
        <f t="shared" si="6"/>
        <v>#REF!</v>
      </c>
      <c r="AX22" s="207" t="e">
        <f t="shared" si="6"/>
        <v>#REF!</v>
      </c>
      <c r="AY22" s="207" t="e">
        <f t="shared" si="6"/>
        <v>#REF!</v>
      </c>
      <c r="AZ22" s="207" t="e">
        <f t="shared" si="6"/>
        <v>#REF!</v>
      </c>
      <c r="BA22" s="207" t="e">
        <f t="shared" si="6"/>
        <v>#REF!</v>
      </c>
      <c r="BB22" s="207" t="e">
        <f t="shared" si="6"/>
        <v>#REF!</v>
      </c>
      <c r="BC22" s="207" t="e">
        <f t="shared" si="6"/>
        <v>#REF!</v>
      </c>
      <c r="BD22" s="207" t="e">
        <f t="shared" si="6"/>
        <v>#REF!</v>
      </c>
      <c r="BE22" s="217" t="e">
        <f t="shared" si="6"/>
        <v>#REF!</v>
      </c>
    </row>
    <row r="23" spans="1:57" ht="12.9" hidden="1" x14ac:dyDescent="0.5">
      <c r="A23" s="631"/>
      <c r="B23" s="120" t="e">
        <f>#REF!</f>
        <v>#REF!</v>
      </c>
      <c r="C23" s="120" t="e">
        <f>#REF!</f>
        <v>#REF!</v>
      </c>
      <c r="D23" s="120" t="e">
        <f>#REF!</f>
        <v>#REF!</v>
      </c>
      <c r="E23" s="120" t="e">
        <f>#REF!</f>
        <v>#REF!</v>
      </c>
      <c r="F23" s="120" t="e">
        <f>#REF!</f>
        <v>#REF!</v>
      </c>
      <c r="G23" s="206" t="e">
        <f>#REF!</f>
        <v>#REF!</v>
      </c>
      <c r="H23" s="206" t="e">
        <f>#REF!</f>
        <v>#REF!</v>
      </c>
      <c r="I23" s="123">
        <v>13</v>
      </c>
      <c r="J23" s="124" t="e">
        <f t="shared" si="1"/>
        <v>#REF!</v>
      </c>
      <c r="K23" s="125" t="e">
        <f t="shared" si="2"/>
        <v>#REF!</v>
      </c>
      <c r="L23" s="126"/>
      <c r="M23" s="127" t="e">
        <f t="shared" si="7"/>
        <v>#REF!</v>
      </c>
      <c r="N23" s="127" t="e">
        <f t="shared" si="7"/>
        <v>#REF!</v>
      </c>
      <c r="O23" s="127" t="e">
        <f t="shared" si="7"/>
        <v>#REF!</v>
      </c>
      <c r="P23" s="127" t="e">
        <f t="shared" si="7"/>
        <v>#REF!</v>
      </c>
      <c r="Q23" s="127" t="e">
        <f t="shared" si="7"/>
        <v>#REF!</v>
      </c>
      <c r="R23" s="127" t="e">
        <f t="shared" si="7"/>
        <v>#REF!</v>
      </c>
      <c r="S23" s="127" t="e">
        <f t="shared" si="7"/>
        <v>#REF!</v>
      </c>
      <c r="T23" s="127" t="e">
        <f t="shared" si="7"/>
        <v>#REF!</v>
      </c>
      <c r="U23" s="127" t="e">
        <f t="shared" si="7"/>
        <v>#REF!</v>
      </c>
      <c r="V23" s="127" t="e">
        <f t="shared" si="7"/>
        <v>#REF!</v>
      </c>
      <c r="W23" s="127" t="e">
        <f t="shared" si="7"/>
        <v>#REF!</v>
      </c>
      <c r="X23" s="127" t="e">
        <f t="shared" si="7"/>
        <v>#REF!</v>
      </c>
      <c r="Y23" s="127" t="e">
        <f t="shared" si="7"/>
        <v>#REF!</v>
      </c>
      <c r="Z23" s="127" t="e">
        <f t="shared" si="7"/>
        <v>#REF!</v>
      </c>
      <c r="AA23" s="127" t="e">
        <f t="shared" si="7"/>
        <v>#REF!</v>
      </c>
      <c r="AB23" s="127" t="e">
        <f t="shared" si="7"/>
        <v>#REF!</v>
      </c>
      <c r="AC23" s="127" t="e">
        <f t="shared" si="8"/>
        <v>#REF!</v>
      </c>
      <c r="AD23" s="127" t="e">
        <f t="shared" si="8"/>
        <v>#REF!</v>
      </c>
      <c r="AE23" s="127" t="e">
        <f t="shared" si="8"/>
        <v>#REF!</v>
      </c>
      <c r="AF23" s="127" t="e">
        <f t="shared" si="8"/>
        <v>#REF!</v>
      </c>
      <c r="AG23" s="127" t="e">
        <f t="shared" si="8"/>
        <v>#REF!</v>
      </c>
      <c r="AH23" s="127" t="e">
        <f t="shared" si="4"/>
        <v>#REF!</v>
      </c>
      <c r="AI23" s="127" t="e">
        <f t="shared" si="4"/>
        <v>#REF!</v>
      </c>
      <c r="AJ23" s="127" t="e">
        <f t="shared" si="4"/>
        <v>#REF!</v>
      </c>
      <c r="AK23" s="127" t="e">
        <f t="shared" si="4"/>
        <v>#REF!</v>
      </c>
      <c r="AL23" s="127" t="e">
        <f t="shared" si="4"/>
        <v>#REF!</v>
      </c>
      <c r="AM23" s="127" t="e">
        <f t="shared" si="4"/>
        <v>#REF!</v>
      </c>
      <c r="AN23" s="127" t="e">
        <f t="shared" si="4"/>
        <v>#REF!</v>
      </c>
      <c r="AO23" s="127" t="e">
        <f t="shared" si="4"/>
        <v>#REF!</v>
      </c>
      <c r="AP23" s="127" t="e">
        <f t="shared" si="4"/>
        <v>#REF!</v>
      </c>
      <c r="AQ23" s="127" t="e">
        <f t="shared" si="4"/>
        <v>#REF!</v>
      </c>
      <c r="AR23" s="117" t="e">
        <f t="shared" si="5"/>
        <v>#REF!</v>
      </c>
      <c r="AS23" s="207" t="e">
        <f t="shared" si="6"/>
        <v>#REF!</v>
      </c>
      <c r="AT23" s="207" t="e">
        <f t="shared" si="6"/>
        <v>#REF!</v>
      </c>
      <c r="AU23" s="207" t="e">
        <f t="shared" si="6"/>
        <v>#REF!</v>
      </c>
      <c r="AV23" s="207" t="e">
        <f t="shared" si="6"/>
        <v>#REF!</v>
      </c>
      <c r="AW23" s="207" t="e">
        <f t="shared" si="6"/>
        <v>#REF!</v>
      </c>
      <c r="AX23" s="207" t="e">
        <f t="shared" si="6"/>
        <v>#REF!</v>
      </c>
      <c r="AY23" s="207" t="e">
        <f t="shared" si="6"/>
        <v>#REF!</v>
      </c>
      <c r="AZ23" s="207" t="e">
        <f t="shared" si="6"/>
        <v>#REF!</v>
      </c>
      <c r="BA23" s="207" t="e">
        <f t="shared" si="6"/>
        <v>#REF!</v>
      </c>
      <c r="BB23" s="207" t="e">
        <f t="shared" si="6"/>
        <v>#REF!</v>
      </c>
      <c r="BC23" s="207" t="e">
        <f t="shared" si="6"/>
        <v>#REF!</v>
      </c>
      <c r="BD23" s="207" t="e">
        <f t="shared" si="6"/>
        <v>#REF!</v>
      </c>
      <c r="BE23" s="217" t="e">
        <f t="shared" si="6"/>
        <v>#REF!</v>
      </c>
    </row>
    <row r="24" spans="1:57" ht="12.9" hidden="1" x14ac:dyDescent="0.5">
      <c r="A24" s="631"/>
      <c r="B24" s="120" t="e">
        <f>#REF!</f>
        <v>#REF!</v>
      </c>
      <c r="C24" s="120" t="e">
        <f>#REF!</f>
        <v>#REF!</v>
      </c>
      <c r="D24" s="120" t="e">
        <f>#REF!</f>
        <v>#REF!</v>
      </c>
      <c r="E24" s="120" t="e">
        <f>#REF!</f>
        <v>#REF!</v>
      </c>
      <c r="F24" s="120" t="e">
        <f>#REF!</f>
        <v>#REF!</v>
      </c>
      <c r="G24" s="206" t="e">
        <f>#REF!</f>
        <v>#REF!</v>
      </c>
      <c r="H24" s="206" t="e">
        <f>#REF!</f>
        <v>#REF!</v>
      </c>
      <c r="I24" s="123">
        <v>13</v>
      </c>
      <c r="J24" s="124" t="e">
        <f t="shared" si="1"/>
        <v>#REF!</v>
      </c>
      <c r="K24" s="125" t="e">
        <f t="shared" si="2"/>
        <v>#REF!</v>
      </c>
      <c r="L24" s="126"/>
      <c r="M24" s="127" t="e">
        <f t="shared" si="7"/>
        <v>#REF!</v>
      </c>
      <c r="N24" s="127" t="e">
        <f t="shared" si="7"/>
        <v>#REF!</v>
      </c>
      <c r="O24" s="127" t="e">
        <f t="shared" si="7"/>
        <v>#REF!</v>
      </c>
      <c r="P24" s="127" t="e">
        <f t="shared" si="7"/>
        <v>#REF!</v>
      </c>
      <c r="Q24" s="127" t="e">
        <f t="shared" si="7"/>
        <v>#REF!</v>
      </c>
      <c r="R24" s="127" t="e">
        <f t="shared" si="7"/>
        <v>#REF!</v>
      </c>
      <c r="S24" s="127" t="e">
        <f t="shared" si="7"/>
        <v>#REF!</v>
      </c>
      <c r="T24" s="127" t="e">
        <f t="shared" si="7"/>
        <v>#REF!</v>
      </c>
      <c r="U24" s="127" t="e">
        <f t="shared" si="7"/>
        <v>#REF!</v>
      </c>
      <c r="V24" s="127" t="e">
        <f t="shared" si="7"/>
        <v>#REF!</v>
      </c>
      <c r="W24" s="127" t="e">
        <f t="shared" si="7"/>
        <v>#REF!</v>
      </c>
      <c r="X24" s="127" t="e">
        <f t="shared" si="7"/>
        <v>#REF!</v>
      </c>
      <c r="Y24" s="127" t="e">
        <f t="shared" si="7"/>
        <v>#REF!</v>
      </c>
      <c r="Z24" s="127" t="e">
        <f t="shared" si="7"/>
        <v>#REF!</v>
      </c>
      <c r="AA24" s="127" t="e">
        <f t="shared" si="7"/>
        <v>#REF!</v>
      </c>
      <c r="AB24" s="127" t="e">
        <f t="shared" si="7"/>
        <v>#REF!</v>
      </c>
      <c r="AC24" s="127" t="e">
        <f t="shared" si="8"/>
        <v>#REF!</v>
      </c>
      <c r="AD24" s="127" t="e">
        <f t="shared" si="8"/>
        <v>#REF!</v>
      </c>
      <c r="AE24" s="127" t="e">
        <f t="shared" si="8"/>
        <v>#REF!</v>
      </c>
      <c r="AF24" s="127" t="e">
        <f t="shared" si="8"/>
        <v>#REF!</v>
      </c>
      <c r="AG24" s="127" t="e">
        <f t="shared" si="8"/>
        <v>#REF!</v>
      </c>
      <c r="AH24" s="127" t="e">
        <f t="shared" si="4"/>
        <v>#REF!</v>
      </c>
      <c r="AI24" s="127" t="e">
        <f t="shared" si="4"/>
        <v>#REF!</v>
      </c>
      <c r="AJ24" s="127" t="e">
        <f t="shared" si="4"/>
        <v>#REF!</v>
      </c>
      <c r="AK24" s="127" t="e">
        <f t="shared" si="4"/>
        <v>#REF!</v>
      </c>
      <c r="AL24" s="127" t="e">
        <f t="shared" si="4"/>
        <v>#REF!</v>
      </c>
      <c r="AM24" s="127" t="e">
        <f t="shared" si="4"/>
        <v>#REF!</v>
      </c>
      <c r="AN24" s="127" t="e">
        <f t="shared" si="4"/>
        <v>#REF!</v>
      </c>
      <c r="AO24" s="127" t="e">
        <f t="shared" si="4"/>
        <v>#REF!</v>
      </c>
      <c r="AP24" s="127" t="e">
        <f t="shared" si="4"/>
        <v>#REF!</v>
      </c>
      <c r="AQ24" s="127" t="e">
        <f t="shared" si="4"/>
        <v>#REF!</v>
      </c>
      <c r="AR24" s="117" t="e">
        <f t="shared" si="5"/>
        <v>#REF!</v>
      </c>
      <c r="AS24" s="207" t="e">
        <f t="shared" si="6"/>
        <v>#REF!</v>
      </c>
      <c r="AT24" s="207" t="e">
        <f t="shared" si="6"/>
        <v>#REF!</v>
      </c>
      <c r="AU24" s="207" t="e">
        <f t="shared" si="6"/>
        <v>#REF!</v>
      </c>
      <c r="AV24" s="207" t="e">
        <f t="shared" si="6"/>
        <v>#REF!</v>
      </c>
      <c r="AW24" s="207" t="e">
        <f t="shared" si="6"/>
        <v>#REF!</v>
      </c>
      <c r="AX24" s="207" t="e">
        <f t="shared" si="6"/>
        <v>#REF!</v>
      </c>
      <c r="AY24" s="207" t="e">
        <f t="shared" si="6"/>
        <v>#REF!</v>
      </c>
      <c r="AZ24" s="207" t="e">
        <f t="shared" si="6"/>
        <v>#REF!</v>
      </c>
      <c r="BA24" s="207" t="e">
        <f t="shared" si="6"/>
        <v>#REF!</v>
      </c>
      <c r="BB24" s="207" t="e">
        <f t="shared" si="6"/>
        <v>#REF!</v>
      </c>
      <c r="BC24" s="207" t="e">
        <f t="shared" si="6"/>
        <v>#REF!</v>
      </c>
      <c r="BD24" s="207" t="e">
        <f t="shared" si="6"/>
        <v>#REF!</v>
      </c>
      <c r="BE24" s="217" t="e">
        <f t="shared" si="6"/>
        <v>#REF!</v>
      </c>
    </row>
    <row r="25" spans="1:57" ht="12.9" hidden="1" x14ac:dyDescent="0.5">
      <c r="A25" s="631"/>
      <c r="B25" s="120" t="e">
        <f>#REF!</f>
        <v>#REF!</v>
      </c>
      <c r="C25" s="120" t="e">
        <f>#REF!</f>
        <v>#REF!</v>
      </c>
      <c r="D25" s="120" t="e">
        <f>#REF!</f>
        <v>#REF!</v>
      </c>
      <c r="E25" s="120" t="e">
        <f>#REF!</f>
        <v>#REF!</v>
      </c>
      <c r="F25" s="120" t="e">
        <f>#REF!</f>
        <v>#REF!</v>
      </c>
      <c r="G25" s="206" t="e">
        <f>#REF!</f>
        <v>#REF!</v>
      </c>
      <c r="H25" s="206" t="e">
        <f>#REF!</f>
        <v>#REF!</v>
      </c>
      <c r="I25" s="123">
        <v>13</v>
      </c>
      <c r="J25" s="124" t="e">
        <f t="shared" si="1"/>
        <v>#REF!</v>
      </c>
      <c r="K25" s="125" t="e">
        <f t="shared" si="2"/>
        <v>#REF!</v>
      </c>
      <c r="L25" s="126"/>
      <c r="M25" s="127" t="e">
        <f t="shared" si="7"/>
        <v>#REF!</v>
      </c>
      <c r="N25" s="127" t="e">
        <f t="shared" si="7"/>
        <v>#REF!</v>
      </c>
      <c r="O25" s="127" t="e">
        <f t="shared" si="7"/>
        <v>#REF!</v>
      </c>
      <c r="P25" s="127" t="e">
        <f t="shared" si="7"/>
        <v>#REF!</v>
      </c>
      <c r="Q25" s="127" t="e">
        <f t="shared" si="7"/>
        <v>#REF!</v>
      </c>
      <c r="R25" s="127" t="e">
        <f t="shared" si="7"/>
        <v>#REF!</v>
      </c>
      <c r="S25" s="127" t="e">
        <f t="shared" si="7"/>
        <v>#REF!</v>
      </c>
      <c r="T25" s="127" t="e">
        <f t="shared" si="7"/>
        <v>#REF!</v>
      </c>
      <c r="U25" s="127" t="e">
        <f t="shared" si="7"/>
        <v>#REF!</v>
      </c>
      <c r="V25" s="127" t="e">
        <f t="shared" si="7"/>
        <v>#REF!</v>
      </c>
      <c r="W25" s="127" t="e">
        <f t="shared" si="7"/>
        <v>#REF!</v>
      </c>
      <c r="X25" s="127" t="e">
        <f t="shared" si="7"/>
        <v>#REF!</v>
      </c>
      <c r="Y25" s="127" t="e">
        <f t="shared" si="7"/>
        <v>#REF!</v>
      </c>
      <c r="Z25" s="127" t="e">
        <f t="shared" si="7"/>
        <v>#REF!</v>
      </c>
      <c r="AA25" s="127" t="e">
        <f t="shared" si="7"/>
        <v>#REF!</v>
      </c>
      <c r="AB25" s="127" t="e">
        <f t="shared" si="7"/>
        <v>#REF!</v>
      </c>
      <c r="AC25" s="127" t="e">
        <f t="shared" si="8"/>
        <v>#REF!</v>
      </c>
      <c r="AD25" s="127" t="e">
        <f t="shared" si="8"/>
        <v>#REF!</v>
      </c>
      <c r="AE25" s="127" t="e">
        <f t="shared" si="8"/>
        <v>#REF!</v>
      </c>
      <c r="AF25" s="127" t="e">
        <f t="shared" si="8"/>
        <v>#REF!</v>
      </c>
      <c r="AG25" s="127" t="e">
        <f t="shared" si="8"/>
        <v>#REF!</v>
      </c>
      <c r="AH25" s="127" t="e">
        <f t="shared" si="8"/>
        <v>#REF!</v>
      </c>
      <c r="AI25" s="127" t="e">
        <f t="shared" si="8"/>
        <v>#REF!</v>
      </c>
      <c r="AJ25" s="127" t="e">
        <f t="shared" si="8"/>
        <v>#REF!</v>
      </c>
      <c r="AK25" s="127" t="e">
        <f t="shared" si="8"/>
        <v>#REF!</v>
      </c>
      <c r="AL25" s="127" t="e">
        <f t="shared" si="8"/>
        <v>#REF!</v>
      </c>
      <c r="AM25" s="127" t="e">
        <f t="shared" si="8"/>
        <v>#REF!</v>
      </c>
      <c r="AN25" s="127" t="e">
        <f t="shared" si="8"/>
        <v>#REF!</v>
      </c>
      <c r="AO25" s="127" t="e">
        <f t="shared" si="8"/>
        <v>#REF!</v>
      </c>
      <c r="AP25" s="127" t="e">
        <f t="shared" si="8"/>
        <v>#REF!</v>
      </c>
      <c r="AQ25" s="127" t="e">
        <f t="shared" si="8"/>
        <v>#REF!</v>
      </c>
      <c r="AR25" s="117" t="e">
        <f t="shared" si="5"/>
        <v>#REF!</v>
      </c>
      <c r="AS25" s="207" t="e">
        <f t="shared" si="6"/>
        <v>#REF!</v>
      </c>
      <c r="AT25" s="207" t="e">
        <f t="shared" si="6"/>
        <v>#REF!</v>
      </c>
      <c r="AU25" s="207" t="e">
        <f t="shared" si="6"/>
        <v>#REF!</v>
      </c>
      <c r="AV25" s="207" t="e">
        <f t="shared" si="6"/>
        <v>#REF!</v>
      </c>
      <c r="AW25" s="207" t="e">
        <f t="shared" si="6"/>
        <v>#REF!</v>
      </c>
      <c r="AX25" s="207" t="e">
        <f t="shared" si="6"/>
        <v>#REF!</v>
      </c>
      <c r="AY25" s="207" t="e">
        <f t="shared" si="6"/>
        <v>#REF!</v>
      </c>
      <c r="AZ25" s="207" t="e">
        <f t="shared" si="6"/>
        <v>#REF!</v>
      </c>
      <c r="BA25" s="207" t="e">
        <f t="shared" si="6"/>
        <v>#REF!</v>
      </c>
      <c r="BB25" s="207" t="e">
        <f t="shared" si="6"/>
        <v>#REF!</v>
      </c>
      <c r="BC25" s="207" t="e">
        <f t="shared" si="6"/>
        <v>#REF!</v>
      </c>
      <c r="BD25" s="207" t="e">
        <f t="shared" si="6"/>
        <v>#REF!</v>
      </c>
      <c r="BE25" s="217" t="e">
        <f t="shared" si="6"/>
        <v>#REF!</v>
      </c>
    </row>
    <row r="26" spans="1:57" ht="12.9" hidden="1" x14ac:dyDescent="0.5">
      <c r="A26" s="631"/>
      <c r="B26" s="120" t="e">
        <f>#REF!</f>
        <v>#REF!</v>
      </c>
      <c r="C26" s="120" t="e">
        <f>#REF!</f>
        <v>#REF!</v>
      </c>
      <c r="D26" s="120" t="e">
        <f>#REF!</f>
        <v>#REF!</v>
      </c>
      <c r="E26" s="120" t="e">
        <f>#REF!</f>
        <v>#REF!</v>
      </c>
      <c r="F26" s="120" t="e">
        <f>#REF!</f>
        <v>#REF!</v>
      </c>
      <c r="G26" s="206" t="e">
        <f>#REF!</f>
        <v>#REF!</v>
      </c>
      <c r="H26" s="206" t="e">
        <f>#REF!</f>
        <v>#REF!</v>
      </c>
      <c r="I26" s="123">
        <v>13</v>
      </c>
      <c r="J26" s="124" t="e">
        <f t="shared" si="1"/>
        <v>#REF!</v>
      </c>
      <c r="K26" s="125" t="e">
        <f t="shared" si="2"/>
        <v>#REF!</v>
      </c>
      <c r="L26" s="126"/>
      <c r="M26" s="127" t="e">
        <f t="shared" si="7"/>
        <v>#REF!</v>
      </c>
      <c r="N26" s="127" t="e">
        <f t="shared" si="7"/>
        <v>#REF!</v>
      </c>
      <c r="O26" s="127" t="e">
        <f t="shared" si="7"/>
        <v>#REF!</v>
      </c>
      <c r="P26" s="127" t="e">
        <f t="shared" si="7"/>
        <v>#REF!</v>
      </c>
      <c r="Q26" s="127" t="e">
        <f t="shared" si="7"/>
        <v>#REF!</v>
      </c>
      <c r="R26" s="127" t="e">
        <f t="shared" si="7"/>
        <v>#REF!</v>
      </c>
      <c r="S26" s="127" t="e">
        <f t="shared" si="7"/>
        <v>#REF!</v>
      </c>
      <c r="T26" s="127" t="e">
        <f t="shared" si="7"/>
        <v>#REF!</v>
      </c>
      <c r="U26" s="127" t="e">
        <f t="shared" si="7"/>
        <v>#REF!</v>
      </c>
      <c r="V26" s="127" t="e">
        <f t="shared" si="7"/>
        <v>#REF!</v>
      </c>
      <c r="W26" s="127" t="e">
        <f t="shared" si="7"/>
        <v>#REF!</v>
      </c>
      <c r="X26" s="127" t="e">
        <f t="shared" si="7"/>
        <v>#REF!</v>
      </c>
      <c r="Y26" s="127" t="e">
        <f t="shared" si="7"/>
        <v>#REF!</v>
      </c>
      <c r="Z26" s="127" t="e">
        <f t="shared" si="7"/>
        <v>#REF!</v>
      </c>
      <c r="AA26" s="127" t="e">
        <f t="shared" si="7"/>
        <v>#REF!</v>
      </c>
      <c r="AB26" s="127" t="e">
        <f t="shared" si="7"/>
        <v>#REF!</v>
      </c>
      <c r="AC26" s="127" t="e">
        <f t="shared" si="8"/>
        <v>#REF!</v>
      </c>
      <c r="AD26" s="127" t="e">
        <f t="shared" si="8"/>
        <v>#REF!</v>
      </c>
      <c r="AE26" s="127" t="e">
        <f t="shared" si="8"/>
        <v>#REF!</v>
      </c>
      <c r="AF26" s="127" t="e">
        <f t="shared" si="8"/>
        <v>#REF!</v>
      </c>
      <c r="AG26" s="127" t="e">
        <f t="shared" si="8"/>
        <v>#REF!</v>
      </c>
      <c r="AH26" s="127" t="e">
        <f t="shared" si="8"/>
        <v>#REF!</v>
      </c>
      <c r="AI26" s="127" t="e">
        <f t="shared" si="8"/>
        <v>#REF!</v>
      </c>
      <c r="AJ26" s="127" t="e">
        <f t="shared" si="8"/>
        <v>#REF!</v>
      </c>
      <c r="AK26" s="127" t="e">
        <f t="shared" si="8"/>
        <v>#REF!</v>
      </c>
      <c r="AL26" s="127" t="e">
        <f t="shared" si="8"/>
        <v>#REF!</v>
      </c>
      <c r="AM26" s="127" t="e">
        <f t="shared" si="8"/>
        <v>#REF!</v>
      </c>
      <c r="AN26" s="127" t="e">
        <f t="shared" si="8"/>
        <v>#REF!</v>
      </c>
      <c r="AO26" s="127" t="e">
        <f t="shared" si="8"/>
        <v>#REF!</v>
      </c>
      <c r="AP26" s="127" t="e">
        <f t="shared" si="8"/>
        <v>#REF!</v>
      </c>
      <c r="AQ26" s="127" t="e">
        <f t="shared" si="8"/>
        <v>#REF!</v>
      </c>
      <c r="AR26" s="117" t="e">
        <f t="shared" si="5"/>
        <v>#REF!</v>
      </c>
      <c r="AS26" s="207" t="e">
        <f t="shared" si="6"/>
        <v>#REF!</v>
      </c>
      <c r="AT26" s="207" t="e">
        <f t="shared" si="6"/>
        <v>#REF!</v>
      </c>
      <c r="AU26" s="207" t="e">
        <f t="shared" si="6"/>
        <v>#REF!</v>
      </c>
      <c r="AV26" s="207" t="e">
        <f t="shared" si="6"/>
        <v>#REF!</v>
      </c>
      <c r="AW26" s="207" t="e">
        <f t="shared" si="6"/>
        <v>#REF!</v>
      </c>
      <c r="AX26" s="207" t="e">
        <f t="shared" si="6"/>
        <v>#REF!</v>
      </c>
      <c r="AY26" s="207" t="e">
        <f t="shared" si="6"/>
        <v>#REF!</v>
      </c>
      <c r="AZ26" s="207" t="e">
        <f t="shared" si="6"/>
        <v>#REF!</v>
      </c>
      <c r="BA26" s="207" t="e">
        <f t="shared" ref="BA26:BE36" si="9">IF(AND($E26&gt;=BA$4,$E26&lt;=BA$5),($J26),0)</f>
        <v>#REF!</v>
      </c>
      <c r="BB26" s="207" t="e">
        <f t="shared" si="9"/>
        <v>#REF!</v>
      </c>
      <c r="BC26" s="207" t="e">
        <f t="shared" si="9"/>
        <v>#REF!</v>
      </c>
      <c r="BD26" s="207" t="e">
        <f t="shared" si="9"/>
        <v>#REF!</v>
      </c>
      <c r="BE26" s="217" t="e">
        <f t="shared" si="9"/>
        <v>#REF!</v>
      </c>
    </row>
    <row r="27" spans="1:57" ht="12.9" hidden="1" x14ac:dyDescent="0.5">
      <c r="A27" s="631"/>
      <c r="B27" s="120" t="e">
        <f>#REF!</f>
        <v>#REF!</v>
      </c>
      <c r="C27" s="120" t="e">
        <f>#REF!</f>
        <v>#REF!</v>
      </c>
      <c r="D27" s="120" t="e">
        <f>#REF!</f>
        <v>#REF!</v>
      </c>
      <c r="E27" s="120" t="e">
        <f>#REF!</f>
        <v>#REF!</v>
      </c>
      <c r="F27" s="120" t="e">
        <f>#REF!</f>
        <v>#REF!</v>
      </c>
      <c r="G27" s="206" t="e">
        <f>#REF!</f>
        <v>#REF!</v>
      </c>
      <c r="H27" s="206" t="e">
        <f>#REF!</f>
        <v>#REF!</v>
      </c>
      <c r="I27" s="123">
        <v>13</v>
      </c>
      <c r="J27" s="124" t="e">
        <f t="shared" si="1"/>
        <v>#REF!</v>
      </c>
      <c r="K27" s="125" t="e">
        <f t="shared" si="2"/>
        <v>#REF!</v>
      </c>
      <c r="L27" s="126"/>
      <c r="M27" s="127" t="e">
        <f t="shared" si="7"/>
        <v>#REF!</v>
      </c>
      <c r="N27" s="127" t="e">
        <f t="shared" si="7"/>
        <v>#REF!</v>
      </c>
      <c r="O27" s="127" t="e">
        <f t="shared" si="7"/>
        <v>#REF!</v>
      </c>
      <c r="P27" s="127" t="e">
        <f t="shared" si="7"/>
        <v>#REF!</v>
      </c>
      <c r="Q27" s="127" t="e">
        <f t="shared" si="7"/>
        <v>#REF!</v>
      </c>
      <c r="R27" s="127" t="e">
        <f t="shared" si="7"/>
        <v>#REF!</v>
      </c>
      <c r="S27" s="127" t="e">
        <f t="shared" si="7"/>
        <v>#REF!</v>
      </c>
      <c r="T27" s="127" t="e">
        <f t="shared" si="7"/>
        <v>#REF!</v>
      </c>
      <c r="U27" s="127" t="e">
        <f t="shared" si="7"/>
        <v>#REF!</v>
      </c>
      <c r="V27" s="127" t="e">
        <f t="shared" si="7"/>
        <v>#REF!</v>
      </c>
      <c r="W27" s="127" t="e">
        <f t="shared" si="7"/>
        <v>#REF!</v>
      </c>
      <c r="X27" s="127" t="e">
        <f t="shared" si="7"/>
        <v>#REF!</v>
      </c>
      <c r="Y27" s="127" t="e">
        <f t="shared" si="7"/>
        <v>#REF!</v>
      </c>
      <c r="Z27" s="127" t="e">
        <f t="shared" si="7"/>
        <v>#REF!</v>
      </c>
      <c r="AA27" s="127" t="e">
        <f t="shared" si="7"/>
        <v>#REF!</v>
      </c>
      <c r="AB27" s="127" t="e">
        <f t="shared" ref="AB27:AQ42" si="10">IF($E27&gt;AB$4,0,IF($E27&gt;=AA$4,IF($F27&gt;=AB$4,((AB$4-$E27)/$G27)*$K27),IF($E27&lt;AA$4,IF($F27&gt;=AB$4,((AB$4-AA$4)/$G27)*$K27,IF($F27&gt;AA$4,IF($F27&lt;AB$4,(($F27-AA$4)/$G27)*$K27),0)))))</f>
        <v>#REF!</v>
      </c>
      <c r="AC27" s="127" t="e">
        <f t="shared" si="10"/>
        <v>#REF!</v>
      </c>
      <c r="AD27" s="127" t="e">
        <f t="shared" si="10"/>
        <v>#REF!</v>
      </c>
      <c r="AE27" s="127" t="e">
        <f t="shared" si="10"/>
        <v>#REF!</v>
      </c>
      <c r="AF27" s="127" t="e">
        <f t="shared" si="10"/>
        <v>#REF!</v>
      </c>
      <c r="AG27" s="127" t="e">
        <f t="shared" si="10"/>
        <v>#REF!</v>
      </c>
      <c r="AH27" s="127" t="e">
        <f t="shared" si="8"/>
        <v>#REF!</v>
      </c>
      <c r="AI27" s="127" t="e">
        <f t="shared" si="8"/>
        <v>#REF!</v>
      </c>
      <c r="AJ27" s="127" t="e">
        <f t="shared" si="8"/>
        <v>#REF!</v>
      </c>
      <c r="AK27" s="127" t="e">
        <f t="shared" si="8"/>
        <v>#REF!</v>
      </c>
      <c r="AL27" s="127" t="e">
        <f t="shared" si="8"/>
        <v>#REF!</v>
      </c>
      <c r="AM27" s="127" t="e">
        <f t="shared" si="8"/>
        <v>#REF!</v>
      </c>
      <c r="AN27" s="127" t="e">
        <f t="shared" si="8"/>
        <v>#REF!</v>
      </c>
      <c r="AO27" s="127" t="e">
        <f t="shared" si="8"/>
        <v>#REF!</v>
      </c>
      <c r="AP27" s="127" t="e">
        <f t="shared" si="8"/>
        <v>#REF!</v>
      </c>
      <c r="AQ27" s="127" t="e">
        <f t="shared" si="8"/>
        <v>#REF!</v>
      </c>
      <c r="AR27" s="117" t="e">
        <f t="shared" si="5"/>
        <v>#REF!</v>
      </c>
      <c r="AS27" s="207" t="e">
        <f t="shared" ref="AS27:BE42" si="11">IF(AND($E27&gt;=AS$4,$E27&lt;=AS$5),($J27),0)</f>
        <v>#REF!</v>
      </c>
      <c r="AT27" s="207" t="e">
        <f t="shared" si="11"/>
        <v>#REF!</v>
      </c>
      <c r="AU27" s="207" t="e">
        <f t="shared" si="11"/>
        <v>#REF!</v>
      </c>
      <c r="AV27" s="207" t="e">
        <f t="shared" si="11"/>
        <v>#REF!</v>
      </c>
      <c r="AW27" s="207" t="e">
        <f t="shared" si="11"/>
        <v>#REF!</v>
      </c>
      <c r="AX27" s="207" t="e">
        <f t="shared" si="11"/>
        <v>#REF!</v>
      </c>
      <c r="AY27" s="207" t="e">
        <f t="shared" si="11"/>
        <v>#REF!</v>
      </c>
      <c r="AZ27" s="207" t="e">
        <f t="shared" si="11"/>
        <v>#REF!</v>
      </c>
      <c r="BA27" s="207" t="e">
        <f t="shared" si="9"/>
        <v>#REF!</v>
      </c>
      <c r="BB27" s="207" t="e">
        <f t="shared" si="9"/>
        <v>#REF!</v>
      </c>
      <c r="BC27" s="207" t="e">
        <f t="shared" si="9"/>
        <v>#REF!</v>
      </c>
      <c r="BD27" s="207" t="e">
        <f t="shared" si="9"/>
        <v>#REF!</v>
      </c>
      <c r="BE27" s="217" t="e">
        <f t="shared" si="9"/>
        <v>#REF!</v>
      </c>
    </row>
    <row r="28" spans="1:57" ht="12.9" hidden="1" x14ac:dyDescent="0.5">
      <c r="A28" s="631"/>
      <c r="B28" s="120" t="e">
        <f>#REF!</f>
        <v>#REF!</v>
      </c>
      <c r="C28" s="120" t="e">
        <f>#REF!</f>
        <v>#REF!</v>
      </c>
      <c r="D28" s="120" t="e">
        <f>#REF!</f>
        <v>#REF!</v>
      </c>
      <c r="E28" s="120" t="e">
        <f>#REF!</f>
        <v>#REF!</v>
      </c>
      <c r="F28" s="120">
        <v>42966</v>
      </c>
      <c r="G28" s="206">
        <v>1</v>
      </c>
      <c r="H28" s="206" t="e">
        <f>#REF!</f>
        <v>#REF!</v>
      </c>
      <c r="I28" s="123">
        <v>13</v>
      </c>
      <c r="J28" s="124" t="e">
        <f t="shared" si="1"/>
        <v>#REF!</v>
      </c>
      <c r="K28" s="125" t="e">
        <f t="shared" si="2"/>
        <v>#REF!</v>
      </c>
      <c r="L28" s="126"/>
      <c r="M28" s="127" t="e">
        <f t="shared" ref="M28:AB43" si="12">IF($E28&gt;M$4,0,IF($E28&gt;=L$4,IF($F28&gt;=M$4,((M$4-$E28)/$G28)*$K28),IF($E28&lt;L$4,IF($F28&gt;=M$4,((M$4-L$4)/$G28)*$K28,IF($F28&gt;L$4,IF($F28&lt;M$4,(($F28-L$4)/$G28)*$K28),0)))))</f>
        <v>#REF!</v>
      </c>
      <c r="N28" s="127" t="e">
        <f t="shared" si="12"/>
        <v>#REF!</v>
      </c>
      <c r="O28" s="127" t="e">
        <f t="shared" si="12"/>
        <v>#REF!</v>
      </c>
      <c r="P28" s="127" t="e">
        <f t="shared" si="12"/>
        <v>#REF!</v>
      </c>
      <c r="Q28" s="127" t="e">
        <f t="shared" si="12"/>
        <v>#REF!</v>
      </c>
      <c r="R28" s="127" t="e">
        <f t="shared" si="12"/>
        <v>#REF!</v>
      </c>
      <c r="S28" s="127" t="e">
        <f t="shared" si="12"/>
        <v>#REF!</v>
      </c>
      <c r="T28" s="127" t="e">
        <f t="shared" si="12"/>
        <v>#REF!</v>
      </c>
      <c r="U28" s="127" t="e">
        <f t="shared" si="12"/>
        <v>#REF!</v>
      </c>
      <c r="V28" s="127" t="e">
        <f t="shared" si="12"/>
        <v>#REF!</v>
      </c>
      <c r="W28" s="127" t="e">
        <f t="shared" si="12"/>
        <v>#REF!</v>
      </c>
      <c r="X28" s="127" t="e">
        <f t="shared" si="12"/>
        <v>#REF!</v>
      </c>
      <c r="Y28" s="127" t="e">
        <f t="shared" si="12"/>
        <v>#REF!</v>
      </c>
      <c r="Z28" s="127" t="e">
        <f t="shared" si="12"/>
        <v>#REF!</v>
      </c>
      <c r="AA28" s="127" t="e">
        <f t="shared" si="12"/>
        <v>#REF!</v>
      </c>
      <c r="AB28" s="127" t="e">
        <f t="shared" si="12"/>
        <v>#REF!</v>
      </c>
      <c r="AC28" s="127" t="e">
        <f t="shared" si="10"/>
        <v>#REF!</v>
      </c>
      <c r="AD28" s="127" t="e">
        <f t="shared" si="10"/>
        <v>#REF!</v>
      </c>
      <c r="AE28" s="127" t="e">
        <f t="shared" si="10"/>
        <v>#REF!</v>
      </c>
      <c r="AF28" s="127" t="e">
        <f t="shared" si="10"/>
        <v>#REF!</v>
      </c>
      <c r="AG28" s="127" t="e">
        <f t="shared" si="10"/>
        <v>#REF!</v>
      </c>
      <c r="AH28" s="127" t="e">
        <f t="shared" si="10"/>
        <v>#REF!</v>
      </c>
      <c r="AI28" s="127" t="e">
        <f t="shared" si="10"/>
        <v>#REF!</v>
      </c>
      <c r="AJ28" s="127" t="e">
        <f t="shared" si="10"/>
        <v>#REF!</v>
      </c>
      <c r="AK28" s="127" t="e">
        <f t="shared" si="10"/>
        <v>#REF!</v>
      </c>
      <c r="AL28" s="127" t="e">
        <f t="shared" si="10"/>
        <v>#REF!</v>
      </c>
      <c r="AM28" s="127" t="e">
        <f t="shared" si="10"/>
        <v>#REF!</v>
      </c>
      <c r="AN28" s="127" t="e">
        <f t="shared" si="10"/>
        <v>#REF!</v>
      </c>
      <c r="AO28" s="127" t="e">
        <f t="shared" si="10"/>
        <v>#REF!</v>
      </c>
      <c r="AP28" s="127" t="e">
        <f t="shared" si="10"/>
        <v>#REF!</v>
      </c>
      <c r="AQ28" s="127" t="e">
        <f t="shared" si="10"/>
        <v>#REF!</v>
      </c>
      <c r="AR28" s="117" t="e">
        <f t="shared" si="5"/>
        <v>#REF!</v>
      </c>
      <c r="AS28" s="207" t="e">
        <f t="shared" si="11"/>
        <v>#REF!</v>
      </c>
      <c r="AT28" s="207" t="e">
        <f t="shared" si="11"/>
        <v>#REF!</v>
      </c>
      <c r="AU28" s="207" t="e">
        <f t="shared" si="11"/>
        <v>#REF!</v>
      </c>
      <c r="AV28" s="207" t="e">
        <f t="shared" si="11"/>
        <v>#REF!</v>
      </c>
      <c r="AW28" s="207" t="e">
        <f t="shared" si="11"/>
        <v>#REF!</v>
      </c>
      <c r="AX28" s="207" t="e">
        <f t="shared" si="11"/>
        <v>#REF!</v>
      </c>
      <c r="AY28" s="207" t="e">
        <f t="shared" si="11"/>
        <v>#REF!</v>
      </c>
      <c r="AZ28" s="207" t="e">
        <f t="shared" si="11"/>
        <v>#REF!</v>
      </c>
      <c r="BA28" s="207" t="e">
        <f t="shared" si="9"/>
        <v>#REF!</v>
      </c>
      <c r="BB28" s="207" t="e">
        <f t="shared" si="9"/>
        <v>#REF!</v>
      </c>
      <c r="BC28" s="207" t="e">
        <f t="shared" si="9"/>
        <v>#REF!</v>
      </c>
      <c r="BD28" s="207" t="e">
        <f t="shared" si="9"/>
        <v>#REF!</v>
      </c>
      <c r="BE28" s="217" t="e">
        <f t="shared" si="9"/>
        <v>#REF!</v>
      </c>
    </row>
    <row r="29" spans="1:57" ht="12.9" hidden="1" x14ac:dyDescent="0.5">
      <c r="A29" s="631"/>
      <c r="B29" s="120" t="e">
        <f>#REF!</f>
        <v>#REF!</v>
      </c>
      <c r="C29" s="120" t="e">
        <f>#REF!</f>
        <v>#REF!</v>
      </c>
      <c r="D29" s="120" t="e">
        <f>#REF!</f>
        <v>#REF!</v>
      </c>
      <c r="E29" s="120" t="e">
        <f>#REF!</f>
        <v>#REF!</v>
      </c>
      <c r="F29" s="120" t="e">
        <f>#REF!</f>
        <v>#REF!</v>
      </c>
      <c r="G29" s="206" t="e">
        <f>#REF!</f>
        <v>#REF!</v>
      </c>
      <c r="H29" s="206" t="e">
        <f>#REF!</f>
        <v>#REF!</v>
      </c>
      <c r="I29" s="123">
        <v>13</v>
      </c>
      <c r="J29" s="124" t="e">
        <f t="shared" si="1"/>
        <v>#REF!</v>
      </c>
      <c r="K29" s="125" t="e">
        <f t="shared" si="2"/>
        <v>#REF!</v>
      </c>
      <c r="L29" s="126"/>
      <c r="M29" s="127" t="e">
        <f t="shared" si="12"/>
        <v>#REF!</v>
      </c>
      <c r="N29" s="127" t="e">
        <f t="shared" si="12"/>
        <v>#REF!</v>
      </c>
      <c r="O29" s="127" t="e">
        <f t="shared" si="12"/>
        <v>#REF!</v>
      </c>
      <c r="P29" s="127" t="e">
        <f t="shared" si="12"/>
        <v>#REF!</v>
      </c>
      <c r="Q29" s="127" t="e">
        <f t="shared" si="12"/>
        <v>#REF!</v>
      </c>
      <c r="R29" s="127" t="e">
        <f t="shared" si="12"/>
        <v>#REF!</v>
      </c>
      <c r="S29" s="127" t="e">
        <f t="shared" si="12"/>
        <v>#REF!</v>
      </c>
      <c r="T29" s="127" t="e">
        <f t="shared" si="12"/>
        <v>#REF!</v>
      </c>
      <c r="U29" s="127" t="e">
        <f t="shared" si="12"/>
        <v>#REF!</v>
      </c>
      <c r="V29" s="127" t="e">
        <f t="shared" si="12"/>
        <v>#REF!</v>
      </c>
      <c r="W29" s="127" t="e">
        <f t="shared" si="12"/>
        <v>#REF!</v>
      </c>
      <c r="X29" s="127" t="e">
        <f t="shared" si="12"/>
        <v>#REF!</v>
      </c>
      <c r="Y29" s="127" t="e">
        <f t="shared" si="12"/>
        <v>#REF!</v>
      </c>
      <c r="Z29" s="127" t="e">
        <f t="shared" si="12"/>
        <v>#REF!</v>
      </c>
      <c r="AA29" s="127" t="e">
        <f t="shared" si="12"/>
        <v>#REF!</v>
      </c>
      <c r="AB29" s="127" t="e">
        <f t="shared" si="12"/>
        <v>#REF!</v>
      </c>
      <c r="AC29" s="127" t="e">
        <f t="shared" si="10"/>
        <v>#REF!</v>
      </c>
      <c r="AD29" s="127" t="e">
        <f t="shared" si="10"/>
        <v>#REF!</v>
      </c>
      <c r="AE29" s="127" t="e">
        <f t="shared" si="10"/>
        <v>#REF!</v>
      </c>
      <c r="AF29" s="127" t="e">
        <f t="shared" si="10"/>
        <v>#REF!</v>
      </c>
      <c r="AG29" s="127" t="e">
        <f t="shared" si="10"/>
        <v>#REF!</v>
      </c>
      <c r="AH29" s="127" t="e">
        <f t="shared" si="10"/>
        <v>#REF!</v>
      </c>
      <c r="AI29" s="127" t="e">
        <f t="shared" si="10"/>
        <v>#REF!</v>
      </c>
      <c r="AJ29" s="127" t="e">
        <f t="shared" si="10"/>
        <v>#REF!</v>
      </c>
      <c r="AK29" s="127" t="e">
        <f t="shared" si="10"/>
        <v>#REF!</v>
      </c>
      <c r="AL29" s="127" t="e">
        <f t="shared" si="10"/>
        <v>#REF!</v>
      </c>
      <c r="AM29" s="127" t="e">
        <f t="shared" si="10"/>
        <v>#REF!</v>
      </c>
      <c r="AN29" s="127" t="e">
        <f t="shared" si="10"/>
        <v>#REF!</v>
      </c>
      <c r="AO29" s="127" t="e">
        <f t="shared" si="10"/>
        <v>#REF!</v>
      </c>
      <c r="AP29" s="127" t="e">
        <f t="shared" si="10"/>
        <v>#REF!</v>
      </c>
      <c r="AQ29" s="127" t="e">
        <f t="shared" si="10"/>
        <v>#REF!</v>
      </c>
      <c r="AR29" s="117" t="e">
        <f t="shared" si="5"/>
        <v>#REF!</v>
      </c>
      <c r="AS29" s="207" t="e">
        <f t="shared" si="11"/>
        <v>#REF!</v>
      </c>
      <c r="AT29" s="207" t="e">
        <f t="shared" si="11"/>
        <v>#REF!</v>
      </c>
      <c r="AU29" s="207" t="e">
        <f t="shared" si="11"/>
        <v>#REF!</v>
      </c>
      <c r="AV29" s="207" t="e">
        <f t="shared" si="11"/>
        <v>#REF!</v>
      </c>
      <c r="AW29" s="207" t="e">
        <f t="shared" si="11"/>
        <v>#REF!</v>
      </c>
      <c r="AX29" s="207" t="e">
        <f t="shared" si="11"/>
        <v>#REF!</v>
      </c>
      <c r="AY29" s="207" t="e">
        <f t="shared" si="11"/>
        <v>#REF!</v>
      </c>
      <c r="AZ29" s="207" t="e">
        <f t="shared" si="11"/>
        <v>#REF!</v>
      </c>
      <c r="BA29" s="207" t="e">
        <f t="shared" si="9"/>
        <v>#REF!</v>
      </c>
      <c r="BB29" s="207" t="e">
        <f t="shared" si="9"/>
        <v>#REF!</v>
      </c>
      <c r="BC29" s="207" t="e">
        <f t="shared" si="9"/>
        <v>#REF!</v>
      </c>
      <c r="BD29" s="207" t="e">
        <f t="shared" si="9"/>
        <v>#REF!</v>
      </c>
      <c r="BE29" s="217" t="e">
        <f t="shared" si="9"/>
        <v>#REF!</v>
      </c>
    </row>
    <row r="30" spans="1:57" ht="12.9" hidden="1" x14ac:dyDescent="0.5">
      <c r="A30" s="631"/>
      <c r="B30" s="120" t="e">
        <f>#REF!</f>
        <v>#REF!</v>
      </c>
      <c r="C30" s="120" t="e">
        <f>#REF!</f>
        <v>#REF!</v>
      </c>
      <c r="D30" s="120" t="e">
        <f>#REF!</f>
        <v>#REF!</v>
      </c>
      <c r="E30" s="120" t="e">
        <f>#REF!</f>
        <v>#REF!</v>
      </c>
      <c r="F30" s="120" t="e">
        <f>#REF!</f>
        <v>#REF!</v>
      </c>
      <c r="G30" s="206" t="e">
        <f>#REF!</f>
        <v>#REF!</v>
      </c>
      <c r="H30" s="206" t="e">
        <f>#REF!</f>
        <v>#REF!</v>
      </c>
      <c r="I30" s="123">
        <v>13</v>
      </c>
      <c r="J30" s="124" t="e">
        <f t="shared" si="1"/>
        <v>#REF!</v>
      </c>
      <c r="K30" s="125" t="e">
        <f t="shared" si="2"/>
        <v>#REF!</v>
      </c>
      <c r="L30" s="126"/>
      <c r="M30" s="127" t="e">
        <f t="shared" si="12"/>
        <v>#REF!</v>
      </c>
      <c r="N30" s="127" t="e">
        <f t="shared" si="12"/>
        <v>#REF!</v>
      </c>
      <c r="O30" s="127" t="e">
        <f t="shared" si="12"/>
        <v>#REF!</v>
      </c>
      <c r="P30" s="127" t="e">
        <f t="shared" si="12"/>
        <v>#REF!</v>
      </c>
      <c r="Q30" s="127" t="e">
        <f t="shared" si="12"/>
        <v>#REF!</v>
      </c>
      <c r="R30" s="127" t="e">
        <f t="shared" si="12"/>
        <v>#REF!</v>
      </c>
      <c r="S30" s="127" t="e">
        <f t="shared" si="12"/>
        <v>#REF!</v>
      </c>
      <c r="T30" s="127" t="e">
        <f t="shared" si="12"/>
        <v>#REF!</v>
      </c>
      <c r="U30" s="127" t="e">
        <f t="shared" si="12"/>
        <v>#REF!</v>
      </c>
      <c r="V30" s="127" t="e">
        <f t="shared" si="12"/>
        <v>#REF!</v>
      </c>
      <c r="W30" s="127" t="e">
        <f t="shared" si="12"/>
        <v>#REF!</v>
      </c>
      <c r="X30" s="127" t="e">
        <f t="shared" si="12"/>
        <v>#REF!</v>
      </c>
      <c r="Y30" s="127" t="e">
        <f t="shared" si="12"/>
        <v>#REF!</v>
      </c>
      <c r="Z30" s="127" t="e">
        <f t="shared" si="12"/>
        <v>#REF!</v>
      </c>
      <c r="AA30" s="127" t="e">
        <f t="shared" si="12"/>
        <v>#REF!</v>
      </c>
      <c r="AB30" s="127" t="e">
        <f t="shared" si="12"/>
        <v>#REF!</v>
      </c>
      <c r="AC30" s="127" t="e">
        <f t="shared" si="10"/>
        <v>#REF!</v>
      </c>
      <c r="AD30" s="127" t="e">
        <f t="shared" si="10"/>
        <v>#REF!</v>
      </c>
      <c r="AE30" s="127" t="e">
        <f t="shared" si="10"/>
        <v>#REF!</v>
      </c>
      <c r="AF30" s="127" t="e">
        <f t="shared" si="10"/>
        <v>#REF!</v>
      </c>
      <c r="AG30" s="127" t="e">
        <f t="shared" si="10"/>
        <v>#REF!</v>
      </c>
      <c r="AH30" s="127" t="e">
        <f t="shared" si="10"/>
        <v>#REF!</v>
      </c>
      <c r="AI30" s="127" t="e">
        <f t="shared" si="10"/>
        <v>#REF!</v>
      </c>
      <c r="AJ30" s="127" t="e">
        <f t="shared" si="10"/>
        <v>#REF!</v>
      </c>
      <c r="AK30" s="127" t="e">
        <f t="shared" si="10"/>
        <v>#REF!</v>
      </c>
      <c r="AL30" s="127" t="e">
        <f t="shared" si="10"/>
        <v>#REF!</v>
      </c>
      <c r="AM30" s="127" t="e">
        <f t="shared" si="10"/>
        <v>#REF!</v>
      </c>
      <c r="AN30" s="127" t="e">
        <f t="shared" si="10"/>
        <v>#REF!</v>
      </c>
      <c r="AO30" s="127" t="e">
        <f t="shared" si="10"/>
        <v>#REF!</v>
      </c>
      <c r="AP30" s="127" t="e">
        <f t="shared" si="10"/>
        <v>#REF!</v>
      </c>
      <c r="AQ30" s="127" t="e">
        <f t="shared" si="10"/>
        <v>#REF!</v>
      </c>
      <c r="AR30" s="117" t="e">
        <f t="shared" si="5"/>
        <v>#REF!</v>
      </c>
      <c r="AS30" s="207" t="e">
        <f t="shared" si="11"/>
        <v>#REF!</v>
      </c>
      <c r="AT30" s="207" t="e">
        <f t="shared" si="11"/>
        <v>#REF!</v>
      </c>
      <c r="AU30" s="207" t="e">
        <f t="shared" si="11"/>
        <v>#REF!</v>
      </c>
      <c r="AV30" s="207" t="e">
        <f t="shared" si="11"/>
        <v>#REF!</v>
      </c>
      <c r="AW30" s="207" t="e">
        <f t="shared" si="11"/>
        <v>#REF!</v>
      </c>
      <c r="AX30" s="207" t="e">
        <f t="shared" si="11"/>
        <v>#REF!</v>
      </c>
      <c r="AY30" s="207" t="e">
        <f t="shared" si="11"/>
        <v>#REF!</v>
      </c>
      <c r="AZ30" s="207" t="e">
        <f t="shared" si="11"/>
        <v>#REF!</v>
      </c>
      <c r="BA30" s="207" t="e">
        <f t="shared" si="9"/>
        <v>#REF!</v>
      </c>
      <c r="BB30" s="207" t="e">
        <f t="shared" si="9"/>
        <v>#REF!</v>
      </c>
      <c r="BC30" s="207" t="e">
        <f t="shared" si="9"/>
        <v>#REF!</v>
      </c>
      <c r="BD30" s="207" t="e">
        <f t="shared" si="9"/>
        <v>#REF!</v>
      </c>
      <c r="BE30" s="217" t="e">
        <f t="shared" si="9"/>
        <v>#REF!</v>
      </c>
    </row>
    <row r="31" spans="1:57" ht="12.9" hidden="1" x14ac:dyDescent="0.5">
      <c r="A31" s="631"/>
      <c r="B31" s="120" t="e">
        <f>#REF!</f>
        <v>#REF!</v>
      </c>
      <c r="C31" s="120" t="e">
        <f>#REF!</f>
        <v>#REF!</v>
      </c>
      <c r="D31" s="120" t="e">
        <f>#REF!</f>
        <v>#REF!</v>
      </c>
      <c r="E31" s="120" t="e">
        <f>#REF!</f>
        <v>#REF!</v>
      </c>
      <c r="F31" s="120" t="e">
        <f>#REF!</f>
        <v>#REF!</v>
      </c>
      <c r="G31" s="206" t="e">
        <f>#REF!</f>
        <v>#REF!</v>
      </c>
      <c r="H31" s="206" t="e">
        <f>#REF!</f>
        <v>#REF!</v>
      </c>
      <c r="I31" s="123">
        <v>13</v>
      </c>
      <c r="J31" s="124" t="e">
        <f t="shared" si="1"/>
        <v>#REF!</v>
      </c>
      <c r="K31" s="125" t="e">
        <f t="shared" si="2"/>
        <v>#REF!</v>
      </c>
      <c r="L31" s="126"/>
      <c r="M31" s="127" t="e">
        <f t="shared" si="12"/>
        <v>#REF!</v>
      </c>
      <c r="N31" s="127" t="e">
        <f t="shared" si="12"/>
        <v>#REF!</v>
      </c>
      <c r="O31" s="127" t="e">
        <f t="shared" si="12"/>
        <v>#REF!</v>
      </c>
      <c r="P31" s="127" t="e">
        <f t="shared" si="12"/>
        <v>#REF!</v>
      </c>
      <c r="Q31" s="127" t="e">
        <f t="shared" si="12"/>
        <v>#REF!</v>
      </c>
      <c r="R31" s="127" t="e">
        <f t="shared" si="12"/>
        <v>#REF!</v>
      </c>
      <c r="S31" s="127" t="e">
        <f t="shared" si="12"/>
        <v>#REF!</v>
      </c>
      <c r="T31" s="127" t="e">
        <f t="shared" si="12"/>
        <v>#REF!</v>
      </c>
      <c r="U31" s="127" t="e">
        <f t="shared" si="12"/>
        <v>#REF!</v>
      </c>
      <c r="V31" s="127" t="e">
        <f t="shared" si="12"/>
        <v>#REF!</v>
      </c>
      <c r="W31" s="127" t="e">
        <f t="shared" si="12"/>
        <v>#REF!</v>
      </c>
      <c r="X31" s="127" t="e">
        <f t="shared" si="12"/>
        <v>#REF!</v>
      </c>
      <c r="Y31" s="127" t="e">
        <f t="shared" si="12"/>
        <v>#REF!</v>
      </c>
      <c r="Z31" s="127" t="e">
        <f t="shared" si="12"/>
        <v>#REF!</v>
      </c>
      <c r="AA31" s="127" t="e">
        <f t="shared" si="12"/>
        <v>#REF!</v>
      </c>
      <c r="AB31" s="127" t="e">
        <f t="shared" si="12"/>
        <v>#REF!</v>
      </c>
      <c r="AC31" s="127" t="e">
        <f t="shared" si="10"/>
        <v>#REF!</v>
      </c>
      <c r="AD31" s="127" t="e">
        <f t="shared" si="10"/>
        <v>#REF!</v>
      </c>
      <c r="AE31" s="127" t="e">
        <f t="shared" si="10"/>
        <v>#REF!</v>
      </c>
      <c r="AF31" s="127" t="e">
        <f t="shared" si="10"/>
        <v>#REF!</v>
      </c>
      <c r="AG31" s="127" t="e">
        <f t="shared" si="10"/>
        <v>#REF!</v>
      </c>
      <c r="AH31" s="127" t="e">
        <f t="shared" si="10"/>
        <v>#REF!</v>
      </c>
      <c r="AI31" s="127" t="e">
        <f t="shared" si="10"/>
        <v>#REF!</v>
      </c>
      <c r="AJ31" s="127" t="e">
        <f t="shared" si="10"/>
        <v>#REF!</v>
      </c>
      <c r="AK31" s="127" t="e">
        <f t="shared" si="10"/>
        <v>#REF!</v>
      </c>
      <c r="AL31" s="127" t="e">
        <f t="shared" si="10"/>
        <v>#REF!</v>
      </c>
      <c r="AM31" s="127" t="e">
        <f t="shared" si="10"/>
        <v>#REF!</v>
      </c>
      <c r="AN31" s="127" t="e">
        <f t="shared" si="10"/>
        <v>#REF!</v>
      </c>
      <c r="AO31" s="127" t="e">
        <f t="shared" si="10"/>
        <v>#REF!</v>
      </c>
      <c r="AP31" s="127" t="e">
        <f t="shared" si="10"/>
        <v>#REF!</v>
      </c>
      <c r="AQ31" s="127" t="e">
        <f t="shared" si="10"/>
        <v>#REF!</v>
      </c>
      <c r="AR31" s="117" t="e">
        <f t="shared" si="5"/>
        <v>#REF!</v>
      </c>
      <c r="AS31" s="207" t="e">
        <f t="shared" si="11"/>
        <v>#REF!</v>
      </c>
      <c r="AT31" s="207" t="e">
        <f t="shared" si="11"/>
        <v>#REF!</v>
      </c>
      <c r="AU31" s="207" t="e">
        <f t="shared" si="11"/>
        <v>#REF!</v>
      </c>
      <c r="AV31" s="207" t="e">
        <f t="shared" si="11"/>
        <v>#REF!</v>
      </c>
      <c r="AW31" s="207" t="e">
        <f t="shared" si="11"/>
        <v>#REF!</v>
      </c>
      <c r="AX31" s="207" t="e">
        <f t="shared" si="11"/>
        <v>#REF!</v>
      </c>
      <c r="AY31" s="207" t="e">
        <f t="shared" si="11"/>
        <v>#REF!</v>
      </c>
      <c r="AZ31" s="207" t="e">
        <f t="shared" si="11"/>
        <v>#REF!</v>
      </c>
      <c r="BA31" s="207" t="e">
        <f t="shared" si="9"/>
        <v>#REF!</v>
      </c>
      <c r="BB31" s="207" t="e">
        <f t="shared" si="9"/>
        <v>#REF!</v>
      </c>
      <c r="BC31" s="207" t="e">
        <f t="shared" si="9"/>
        <v>#REF!</v>
      </c>
      <c r="BD31" s="207" t="e">
        <f t="shared" si="9"/>
        <v>#REF!</v>
      </c>
      <c r="BE31" s="217" t="e">
        <f t="shared" si="9"/>
        <v>#REF!</v>
      </c>
    </row>
    <row r="32" spans="1:57" ht="12.9" hidden="1" x14ac:dyDescent="0.5">
      <c r="A32" s="631"/>
      <c r="B32" s="120" t="e">
        <f>#REF!</f>
        <v>#REF!</v>
      </c>
      <c r="C32" s="120" t="e">
        <f>#REF!</f>
        <v>#REF!</v>
      </c>
      <c r="D32" s="120" t="e">
        <f>#REF!</f>
        <v>#REF!</v>
      </c>
      <c r="E32" s="120" t="e">
        <f>#REF!</f>
        <v>#REF!</v>
      </c>
      <c r="F32" s="120" t="e">
        <f>#REF!</f>
        <v>#REF!</v>
      </c>
      <c r="G32" s="206" t="e">
        <f>#REF!</f>
        <v>#REF!</v>
      </c>
      <c r="H32" s="206" t="e">
        <f>#REF!</f>
        <v>#REF!</v>
      </c>
      <c r="I32" s="123">
        <v>13</v>
      </c>
      <c r="J32" s="124" t="e">
        <f t="shared" si="1"/>
        <v>#REF!</v>
      </c>
      <c r="K32" s="125" t="e">
        <f t="shared" si="2"/>
        <v>#REF!</v>
      </c>
      <c r="L32" s="126"/>
      <c r="M32" s="127" t="e">
        <f t="shared" si="12"/>
        <v>#REF!</v>
      </c>
      <c r="N32" s="127" t="e">
        <f t="shared" si="12"/>
        <v>#REF!</v>
      </c>
      <c r="O32" s="127" t="e">
        <f t="shared" si="12"/>
        <v>#REF!</v>
      </c>
      <c r="P32" s="127" t="e">
        <f t="shared" si="12"/>
        <v>#REF!</v>
      </c>
      <c r="Q32" s="127" t="e">
        <f t="shared" si="12"/>
        <v>#REF!</v>
      </c>
      <c r="R32" s="127" t="e">
        <f t="shared" si="12"/>
        <v>#REF!</v>
      </c>
      <c r="S32" s="127" t="e">
        <f t="shared" si="12"/>
        <v>#REF!</v>
      </c>
      <c r="T32" s="127" t="e">
        <f t="shared" si="12"/>
        <v>#REF!</v>
      </c>
      <c r="U32" s="127" t="e">
        <f t="shared" si="12"/>
        <v>#REF!</v>
      </c>
      <c r="V32" s="127" t="e">
        <f t="shared" si="12"/>
        <v>#REF!</v>
      </c>
      <c r="W32" s="127" t="e">
        <f t="shared" si="12"/>
        <v>#REF!</v>
      </c>
      <c r="X32" s="127" t="e">
        <f t="shared" si="12"/>
        <v>#REF!</v>
      </c>
      <c r="Y32" s="127" t="e">
        <f t="shared" si="12"/>
        <v>#REF!</v>
      </c>
      <c r="Z32" s="127" t="e">
        <f t="shared" si="12"/>
        <v>#REF!</v>
      </c>
      <c r="AA32" s="127" t="e">
        <f t="shared" si="12"/>
        <v>#REF!</v>
      </c>
      <c r="AB32" s="127" t="e">
        <f t="shared" si="12"/>
        <v>#REF!</v>
      </c>
      <c r="AC32" s="127" t="e">
        <f t="shared" si="10"/>
        <v>#REF!</v>
      </c>
      <c r="AD32" s="127" t="e">
        <f t="shared" si="10"/>
        <v>#REF!</v>
      </c>
      <c r="AE32" s="127" t="e">
        <f t="shared" si="10"/>
        <v>#REF!</v>
      </c>
      <c r="AF32" s="127" t="e">
        <f t="shared" si="10"/>
        <v>#REF!</v>
      </c>
      <c r="AG32" s="127" t="e">
        <f t="shared" si="10"/>
        <v>#REF!</v>
      </c>
      <c r="AH32" s="127" t="e">
        <f t="shared" si="10"/>
        <v>#REF!</v>
      </c>
      <c r="AI32" s="127" t="e">
        <f t="shared" si="10"/>
        <v>#REF!</v>
      </c>
      <c r="AJ32" s="127" t="e">
        <f t="shared" si="10"/>
        <v>#REF!</v>
      </c>
      <c r="AK32" s="127" t="e">
        <f t="shared" si="10"/>
        <v>#REF!</v>
      </c>
      <c r="AL32" s="127" t="e">
        <f t="shared" si="10"/>
        <v>#REF!</v>
      </c>
      <c r="AM32" s="127" t="e">
        <f t="shared" si="10"/>
        <v>#REF!</v>
      </c>
      <c r="AN32" s="127" t="e">
        <f t="shared" si="10"/>
        <v>#REF!</v>
      </c>
      <c r="AO32" s="127" t="e">
        <f t="shared" si="10"/>
        <v>#REF!</v>
      </c>
      <c r="AP32" s="127" t="e">
        <f t="shared" si="10"/>
        <v>#REF!</v>
      </c>
      <c r="AQ32" s="127" t="e">
        <f t="shared" si="10"/>
        <v>#REF!</v>
      </c>
      <c r="AR32" s="117" t="e">
        <f t="shared" si="5"/>
        <v>#REF!</v>
      </c>
      <c r="AS32" s="207" t="e">
        <f t="shared" si="11"/>
        <v>#REF!</v>
      </c>
      <c r="AT32" s="207" t="e">
        <f t="shared" si="11"/>
        <v>#REF!</v>
      </c>
      <c r="AU32" s="207" t="e">
        <f t="shared" si="11"/>
        <v>#REF!</v>
      </c>
      <c r="AV32" s="207" t="e">
        <f t="shared" si="11"/>
        <v>#REF!</v>
      </c>
      <c r="AW32" s="207" t="e">
        <f t="shared" si="11"/>
        <v>#REF!</v>
      </c>
      <c r="AX32" s="207" t="e">
        <f t="shared" si="11"/>
        <v>#REF!</v>
      </c>
      <c r="AY32" s="207" t="e">
        <f t="shared" si="11"/>
        <v>#REF!</v>
      </c>
      <c r="AZ32" s="207" t="e">
        <f t="shared" si="11"/>
        <v>#REF!</v>
      </c>
      <c r="BA32" s="207" t="e">
        <f t="shared" si="9"/>
        <v>#REF!</v>
      </c>
      <c r="BB32" s="207" t="e">
        <f t="shared" si="9"/>
        <v>#REF!</v>
      </c>
      <c r="BC32" s="207" t="e">
        <f t="shared" si="9"/>
        <v>#REF!</v>
      </c>
      <c r="BD32" s="207" t="e">
        <f t="shared" si="9"/>
        <v>#REF!</v>
      </c>
      <c r="BE32" s="217" t="e">
        <f t="shared" si="9"/>
        <v>#REF!</v>
      </c>
    </row>
    <row r="33" spans="1:57" ht="12.9" hidden="1" x14ac:dyDescent="0.5">
      <c r="A33" s="631"/>
      <c r="B33" s="120" t="e">
        <f>#REF!</f>
        <v>#REF!</v>
      </c>
      <c r="C33" s="120" t="e">
        <f>#REF!</f>
        <v>#REF!</v>
      </c>
      <c r="D33" s="120" t="e">
        <f>#REF!</f>
        <v>#REF!</v>
      </c>
      <c r="E33" s="120" t="e">
        <f>#REF!</f>
        <v>#REF!</v>
      </c>
      <c r="F33" s="120" t="e">
        <f>#REF!</f>
        <v>#REF!</v>
      </c>
      <c r="G33" s="206" t="e">
        <f>#REF!</f>
        <v>#REF!</v>
      </c>
      <c r="H33" s="206" t="e">
        <f>#REF!</f>
        <v>#REF!</v>
      </c>
      <c r="I33" s="123">
        <v>13</v>
      </c>
      <c r="J33" s="124" t="e">
        <f t="shared" si="1"/>
        <v>#REF!</v>
      </c>
      <c r="K33" s="125" t="e">
        <f t="shared" si="2"/>
        <v>#REF!</v>
      </c>
      <c r="L33" s="126"/>
      <c r="M33" s="127" t="e">
        <f t="shared" si="12"/>
        <v>#REF!</v>
      </c>
      <c r="N33" s="127" t="e">
        <f t="shared" si="12"/>
        <v>#REF!</v>
      </c>
      <c r="O33" s="127" t="e">
        <f t="shared" si="12"/>
        <v>#REF!</v>
      </c>
      <c r="P33" s="127" t="e">
        <f t="shared" si="12"/>
        <v>#REF!</v>
      </c>
      <c r="Q33" s="127" t="e">
        <f t="shared" si="12"/>
        <v>#REF!</v>
      </c>
      <c r="R33" s="127" t="e">
        <f t="shared" si="12"/>
        <v>#REF!</v>
      </c>
      <c r="S33" s="127" t="e">
        <f t="shared" si="12"/>
        <v>#REF!</v>
      </c>
      <c r="T33" s="127" t="e">
        <f t="shared" si="12"/>
        <v>#REF!</v>
      </c>
      <c r="U33" s="127" t="e">
        <f t="shared" si="12"/>
        <v>#REF!</v>
      </c>
      <c r="V33" s="127" t="e">
        <f t="shared" si="12"/>
        <v>#REF!</v>
      </c>
      <c r="W33" s="127" t="e">
        <f t="shared" si="12"/>
        <v>#REF!</v>
      </c>
      <c r="X33" s="127" t="e">
        <f t="shared" si="12"/>
        <v>#REF!</v>
      </c>
      <c r="Y33" s="127" t="e">
        <f t="shared" si="12"/>
        <v>#REF!</v>
      </c>
      <c r="Z33" s="127" t="e">
        <f t="shared" si="12"/>
        <v>#REF!</v>
      </c>
      <c r="AA33" s="127" t="e">
        <f t="shared" si="12"/>
        <v>#REF!</v>
      </c>
      <c r="AB33" s="127" t="e">
        <f t="shared" si="12"/>
        <v>#REF!</v>
      </c>
      <c r="AC33" s="127" t="e">
        <f t="shared" si="10"/>
        <v>#REF!</v>
      </c>
      <c r="AD33" s="127" t="e">
        <f t="shared" si="10"/>
        <v>#REF!</v>
      </c>
      <c r="AE33" s="127" t="e">
        <f t="shared" si="10"/>
        <v>#REF!</v>
      </c>
      <c r="AF33" s="127" t="e">
        <f t="shared" si="10"/>
        <v>#REF!</v>
      </c>
      <c r="AG33" s="127" t="e">
        <f t="shared" si="10"/>
        <v>#REF!</v>
      </c>
      <c r="AH33" s="127" t="e">
        <f t="shared" si="10"/>
        <v>#REF!</v>
      </c>
      <c r="AI33" s="127" t="e">
        <f t="shared" si="10"/>
        <v>#REF!</v>
      </c>
      <c r="AJ33" s="127" t="e">
        <f t="shared" si="10"/>
        <v>#REF!</v>
      </c>
      <c r="AK33" s="127" t="e">
        <f t="shared" si="10"/>
        <v>#REF!</v>
      </c>
      <c r="AL33" s="127" t="e">
        <f t="shared" si="10"/>
        <v>#REF!</v>
      </c>
      <c r="AM33" s="127" t="e">
        <f t="shared" si="10"/>
        <v>#REF!</v>
      </c>
      <c r="AN33" s="127" t="e">
        <f t="shared" si="10"/>
        <v>#REF!</v>
      </c>
      <c r="AO33" s="127" t="e">
        <f t="shared" si="10"/>
        <v>#REF!</v>
      </c>
      <c r="AP33" s="127" t="e">
        <f t="shared" si="10"/>
        <v>#REF!</v>
      </c>
      <c r="AQ33" s="127" t="e">
        <f t="shared" si="10"/>
        <v>#REF!</v>
      </c>
      <c r="AR33" s="117" t="e">
        <f t="shared" si="5"/>
        <v>#REF!</v>
      </c>
      <c r="AS33" s="207" t="e">
        <f t="shared" si="11"/>
        <v>#REF!</v>
      </c>
      <c r="AT33" s="207" t="e">
        <f t="shared" si="11"/>
        <v>#REF!</v>
      </c>
      <c r="AU33" s="207" t="e">
        <f t="shared" si="11"/>
        <v>#REF!</v>
      </c>
      <c r="AV33" s="207" t="e">
        <f t="shared" si="11"/>
        <v>#REF!</v>
      </c>
      <c r="AW33" s="207" t="e">
        <f t="shared" si="11"/>
        <v>#REF!</v>
      </c>
      <c r="AX33" s="207" t="e">
        <f t="shared" si="11"/>
        <v>#REF!</v>
      </c>
      <c r="AY33" s="207" t="e">
        <f t="shared" si="11"/>
        <v>#REF!</v>
      </c>
      <c r="AZ33" s="207" t="e">
        <f t="shared" si="11"/>
        <v>#REF!</v>
      </c>
      <c r="BA33" s="207" t="e">
        <f t="shared" si="9"/>
        <v>#REF!</v>
      </c>
      <c r="BB33" s="207" t="e">
        <f t="shared" si="9"/>
        <v>#REF!</v>
      </c>
      <c r="BC33" s="207" t="e">
        <f t="shared" si="9"/>
        <v>#REF!</v>
      </c>
      <c r="BD33" s="207" t="e">
        <f t="shared" si="9"/>
        <v>#REF!</v>
      </c>
      <c r="BE33" s="217" t="e">
        <f t="shared" si="9"/>
        <v>#REF!</v>
      </c>
    </row>
    <row r="34" spans="1:57" ht="12.9" hidden="1" x14ac:dyDescent="0.5">
      <c r="A34" s="631"/>
      <c r="B34" s="120" t="e">
        <f>#REF!</f>
        <v>#REF!</v>
      </c>
      <c r="C34" s="120" t="e">
        <f>#REF!</f>
        <v>#REF!</v>
      </c>
      <c r="D34" s="120" t="e">
        <f>#REF!</f>
        <v>#REF!</v>
      </c>
      <c r="E34" s="120" t="e">
        <f>#REF!</f>
        <v>#REF!</v>
      </c>
      <c r="F34" s="120" t="e">
        <f>#REF!</f>
        <v>#REF!</v>
      </c>
      <c r="G34" s="206" t="e">
        <f>#REF!</f>
        <v>#REF!</v>
      </c>
      <c r="H34" s="206" t="e">
        <f>#REF!</f>
        <v>#REF!</v>
      </c>
      <c r="I34" s="123">
        <v>13</v>
      </c>
      <c r="J34" s="124" t="e">
        <f t="shared" si="1"/>
        <v>#REF!</v>
      </c>
      <c r="K34" s="125" t="e">
        <f t="shared" si="2"/>
        <v>#REF!</v>
      </c>
      <c r="L34" s="126"/>
      <c r="M34" s="127" t="e">
        <f t="shared" si="12"/>
        <v>#REF!</v>
      </c>
      <c r="N34" s="127" t="e">
        <f t="shared" si="12"/>
        <v>#REF!</v>
      </c>
      <c r="O34" s="127" t="e">
        <f t="shared" si="12"/>
        <v>#REF!</v>
      </c>
      <c r="P34" s="127" t="e">
        <f t="shared" si="12"/>
        <v>#REF!</v>
      </c>
      <c r="Q34" s="127" t="e">
        <f t="shared" si="12"/>
        <v>#REF!</v>
      </c>
      <c r="R34" s="127" t="e">
        <f t="shared" si="12"/>
        <v>#REF!</v>
      </c>
      <c r="S34" s="127" t="e">
        <f t="shared" si="12"/>
        <v>#REF!</v>
      </c>
      <c r="T34" s="127" t="e">
        <f t="shared" si="12"/>
        <v>#REF!</v>
      </c>
      <c r="U34" s="127" t="e">
        <f t="shared" si="12"/>
        <v>#REF!</v>
      </c>
      <c r="V34" s="127" t="e">
        <f t="shared" si="12"/>
        <v>#REF!</v>
      </c>
      <c r="W34" s="127" t="e">
        <f t="shared" si="12"/>
        <v>#REF!</v>
      </c>
      <c r="X34" s="127" t="e">
        <f t="shared" si="12"/>
        <v>#REF!</v>
      </c>
      <c r="Y34" s="127" t="e">
        <f t="shared" si="12"/>
        <v>#REF!</v>
      </c>
      <c r="Z34" s="127" t="e">
        <f t="shared" si="12"/>
        <v>#REF!</v>
      </c>
      <c r="AA34" s="127" t="e">
        <f t="shared" si="12"/>
        <v>#REF!</v>
      </c>
      <c r="AB34" s="127" t="e">
        <f t="shared" si="12"/>
        <v>#REF!</v>
      </c>
      <c r="AC34" s="127" t="e">
        <f t="shared" si="10"/>
        <v>#REF!</v>
      </c>
      <c r="AD34" s="127" t="e">
        <f t="shared" si="10"/>
        <v>#REF!</v>
      </c>
      <c r="AE34" s="127" t="e">
        <f t="shared" si="10"/>
        <v>#REF!</v>
      </c>
      <c r="AF34" s="127" t="e">
        <f t="shared" si="10"/>
        <v>#REF!</v>
      </c>
      <c r="AG34" s="127" t="e">
        <f t="shared" si="10"/>
        <v>#REF!</v>
      </c>
      <c r="AH34" s="127" t="e">
        <f t="shared" si="10"/>
        <v>#REF!</v>
      </c>
      <c r="AI34" s="127" t="e">
        <f t="shared" si="10"/>
        <v>#REF!</v>
      </c>
      <c r="AJ34" s="127" t="e">
        <f t="shared" si="10"/>
        <v>#REF!</v>
      </c>
      <c r="AK34" s="127" t="e">
        <f t="shared" si="10"/>
        <v>#REF!</v>
      </c>
      <c r="AL34" s="127" t="e">
        <f t="shared" si="10"/>
        <v>#REF!</v>
      </c>
      <c r="AM34" s="127" t="e">
        <f t="shared" si="10"/>
        <v>#REF!</v>
      </c>
      <c r="AN34" s="127" t="e">
        <f t="shared" si="10"/>
        <v>#REF!</v>
      </c>
      <c r="AO34" s="127" t="e">
        <f t="shared" si="10"/>
        <v>#REF!</v>
      </c>
      <c r="AP34" s="127" t="e">
        <f t="shared" si="10"/>
        <v>#REF!</v>
      </c>
      <c r="AQ34" s="127" t="e">
        <f t="shared" si="10"/>
        <v>#REF!</v>
      </c>
      <c r="AR34" s="117" t="e">
        <f t="shared" si="5"/>
        <v>#REF!</v>
      </c>
      <c r="AS34" s="207" t="e">
        <f t="shared" si="11"/>
        <v>#REF!</v>
      </c>
      <c r="AT34" s="207" t="e">
        <f t="shared" si="11"/>
        <v>#REF!</v>
      </c>
      <c r="AU34" s="207" t="e">
        <f t="shared" si="11"/>
        <v>#REF!</v>
      </c>
      <c r="AV34" s="207" t="e">
        <f t="shared" si="11"/>
        <v>#REF!</v>
      </c>
      <c r="AW34" s="207" t="e">
        <f t="shared" si="11"/>
        <v>#REF!</v>
      </c>
      <c r="AX34" s="207" t="e">
        <f t="shared" si="11"/>
        <v>#REF!</v>
      </c>
      <c r="AY34" s="207" t="e">
        <f t="shared" si="11"/>
        <v>#REF!</v>
      </c>
      <c r="AZ34" s="207" t="e">
        <f t="shared" si="11"/>
        <v>#REF!</v>
      </c>
      <c r="BA34" s="207" t="e">
        <f t="shared" si="9"/>
        <v>#REF!</v>
      </c>
      <c r="BB34" s="207" t="e">
        <f t="shared" si="9"/>
        <v>#REF!</v>
      </c>
      <c r="BC34" s="207" t="e">
        <f t="shared" si="9"/>
        <v>#REF!</v>
      </c>
      <c r="BD34" s="207" t="e">
        <f t="shared" si="9"/>
        <v>#REF!</v>
      </c>
      <c r="BE34" s="217" t="e">
        <f t="shared" si="9"/>
        <v>#REF!</v>
      </c>
    </row>
    <row r="35" spans="1:57" ht="12.9" hidden="1" x14ac:dyDescent="0.5">
      <c r="A35" s="631"/>
      <c r="B35" s="120" t="e">
        <f>#REF!</f>
        <v>#REF!</v>
      </c>
      <c r="C35" s="120" t="e">
        <f>#REF!</f>
        <v>#REF!</v>
      </c>
      <c r="D35" s="120" t="e">
        <f>#REF!</f>
        <v>#REF!</v>
      </c>
      <c r="E35" s="120" t="e">
        <f>#REF!</f>
        <v>#REF!</v>
      </c>
      <c r="F35" s="120" t="e">
        <f>#REF!</f>
        <v>#REF!</v>
      </c>
      <c r="G35" s="206" t="e">
        <f>#REF!</f>
        <v>#REF!</v>
      </c>
      <c r="H35" s="206" t="e">
        <f>#REF!</f>
        <v>#REF!</v>
      </c>
      <c r="I35" s="123">
        <v>13</v>
      </c>
      <c r="J35" s="124" t="e">
        <f t="shared" si="1"/>
        <v>#REF!</v>
      </c>
      <c r="K35" s="125" t="e">
        <f t="shared" si="2"/>
        <v>#REF!</v>
      </c>
      <c r="L35" s="126"/>
      <c r="M35" s="127" t="e">
        <f t="shared" si="12"/>
        <v>#REF!</v>
      </c>
      <c r="N35" s="127" t="e">
        <f t="shared" si="12"/>
        <v>#REF!</v>
      </c>
      <c r="O35" s="127" t="e">
        <f t="shared" si="12"/>
        <v>#REF!</v>
      </c>
      <c r="P35" s="127" t="e">
        <f t="shared" si="12"/>
        <v>#REF!</v>
      </c>
      <c r="Q35" s="127" t="e">
        <f t="shared" si="12"/>
        <v>#REF!</v>
      </c>
      <c r="R35" s="127" t="e">
        <f t="shared" si="12"/>
        <v>#REF!</v>
      </c>
      <c r="S35" s="127" t="e">
        <f t="shared" si="12"/>
        <v>#REF!</v>
      </c>
      <c r="T35" s="127" t="e">
        <f t="shared" si="12"/>
        <v>#REF!</v>
      </c>
      <c r="U35" s="127" t="e">
        <f t="shared" si="12"/>
        <v>#REF!</v>
      </c>
      <c r="V35" s="127" t="e">
        <f t="shared" si="12"/>
        <v>#REF!</v>
      </c>
      <c r="W35" s="127" t="e">
        <f t="shared" si="12"/>
        <v>#REF!</v>
      </c>
      <c r="X35" s="127" t="e">
        <f t="shared" si="12"/>
        <v>#REF!</v>
      </c>
      <c r="Y35" s="127" t="e">
        <f t="shared" si="12"/>
        <v>#REF!</v>
      </c>
      <c r="Z35" s="127" t="e">
        <f t="shared" si="12"/>
        <v>#REF!</v>
      </c>
      <c r="AA35" s="127" t="e">
        <f t="shared" si="12"/>
        <v>#REF!</v>
      </c>
      <c r="AB35" s="127" t="e">
        <f t="shared" si="12"/>
        <v>#REF!</v>
      </c>
      <c r="AC35" s="127" t="e">
        <f t="shared" si="10"/>
        <v>#REF!</v>
      </c>
      <c r="AD35" s="127" t="e">
        <f t="shared" si="10"/>
        <v>#REF!</v>
      </c>
      <c r="AE35" s="127" t="e">
        <f t="shared" si="10"/>
        <v>#REF!</v>
      </c>
      <c r="AF35" s="127" t="e">
        <f t="shared" si="10"/>
        <v>#REF!</v>
      </c>
      <c r="AG35" s="127" t="e">
        <f t="shared" si="10"/>
        <v>#REF!</v>
      </c>
      <c r="AH35" s="127" t="e">
        <f t="shared" si="10"/>
        <v>#REF!</v>
      </c>
      <c r="AI35" s="127" t="e">
        <f t="shared" si="10"/>
        <v>#REF!</v>
      </c>
      <c r="AJ35" s="127" t="e">
        <f t="shared" si="10"/>
        <v>#REF!</v>
      </c>
      <c r="AK35" s="127" t="e">
        <f t="shared" si="10"/>
        <v>#REF!</v>
      </c>
      <c r="AL35" s="127" t="e">
        <f t="shared" si="10"/>
        <v>#REF!</v>
      </c>
      <c r="AM35" s="127" t="e">
        <f t="shared" si="10"/>
        <v>#REF!</v>
      </c>
      <c r="AN35" s="127" t="e">
        <f t="shared" si="10"/>
        <v>#REF!</v>
      </c>
      <c r="AO35" s="127" t="e">
        <f t="shared" si="10"/>
        <v>#REF!</v>
      </c>
      <c r="AP35" s="127" t="e">
        <f t="shared" si="10"/>
        <v>#REF!</v>
      </c>
      <c r="AQ35" s="127" t="e">
        <f t="shared" si="10"/>
        <v>#REF!</v>
      </c>
      <c r="AR35" s="117" t="e">
        <f t="shared" si="5"/>
        <v>#REF!</v>
      </c>
      <c r="AS35" s="207" t="e">
        <f t="shared" si="11"/>
        <v>#REF!</v>
      </c>
      <c r="AT35" s="207" t="e">
        <f t="shared" si="11"/>
        <v>#REF!</v>
      </c>
      <c r="AU35" s="207" t="e">
        <f t="shared" si="11"/>
        <v>#REF!</v>
      </c>
      <c r="AV35" s="207" t="e">
        <f t="shared" si="11"/>
        <v>#REF!</v>
      </c>
      <c r="AW35" s="207" t="e">
        <f t="shared" si="11"/>
        <v>#REF!</v>
      </c>
      <c r="AX35" s="207" t="e">
        <f t="shared" si="11"/>
        <v>#REF!</v>
      </c>
      <c r="AY35" s="207" t="e">
        <f t="shared" si="11"/>
        <v>#REF!</v>
      </c>
      <c r="AZ35" s="207" t="e">
        <f t="shared" si="11"/>
        <v>#REF!</v>
      </c>
      <c r="BA35" s="207" t="e">
        <f t="shared" si="9"/>
        <v>#REF!</v>
      </c>
      <c r="BB35" s="207" t="e">
        <f t="shared" si="9"/>
        <v>#REF!</v>
      </c>
      <c r="BC35" s="207" t="e">
        <f t="shared" si="9"/>
        <v>#REF!</v>
      </c>
      <c r="BD35" s="207" t="e">
        <f t="shared" si="9"/>
        <v>#REF!</v>
      </c>
      <c r="BE35" s="217" t="e">
        <f t="shared" si="9"/>
        <v>#REF!</v>
      </c>
    </row>
    <row r="36" spans="1:57" ht="12.9" hidden="1" x14ac:dyDescent="0.5">
      <c r="A36" s="631"/>
      <c r="B36" s="120" t="e">
        <f>#REF!</f>
        <v>#REF!</v>
      </c>
      <c r="C36" s="120" t="e">
        <f>#REF!</f>
        <v>#REF!</v>
      </c>
      <c r="D36" s="120" t="e">
        <f>#REF!</f>
        <v>#REF!</v>
      </c>
      <c r="E36" s="120" t="e">
        <f>#REF!</f>
        <v>#REF!</v>
      </c>
      <c r="F36" s="120" t="e">
        <f>#REF!</f>
        <v>#REF!</v>
      </c>
      <c r="G36" s="206" t="e">
        <f>#REF!</f>
        <v>#REF!</v>
      </c>
      <c r="H36" s="206" t="e">
        <f>#REF!</f>
        <v>#REF!</v>
      </c>
      <c r="I36" s="123">
        <v>13</v>
      </c>
      <c r="J36" s="124" t="e">
        <f t="shared" si="1"/>
        <v>#REF!</v>
      </c>
      <c r="K36" s="125" t="e">
        <f t="shared" si="2"/>
        <v>#REF!</v>
      </c>
      <c r="L36" s="126"/>
      <c r="M36" s="127" t="e">
        <f t="shared" si="12"/>
        <v>#REF!</v>
      </c>
      <c r="N36" s="127" t="e">
        <f t="shared" si="12"/>
        <v>#REF!</v>
      </c>
      <c r="O36" s="127" t="e">
        <f t="shared" si="12"/>
        <v>#REF!</v>
      </c>
      <c r="P36" s="127" t="e">
        <f t="shared" si="12"/>
        <v>#REF!</v>
      </c>
      <c r="Q36" s="127" t="e">
        <f t="shared" si="12"/>
        <v>#REF!</v>
      </c>
      <c r="R36" s="127" t="e">
        <f t="shared" si="12"/>
        <v>#REF!</v>
      </c>
      <c r="S36" s="127" t="e">
        <f t="shared" si="12"/>
        <v>#REF!</v>
      </c>
      <c r="T36" s="127" t="e">
        <f t="shared" si="12"/>
        <v>#REF!</v>
      </c>
      <c r="U36" s="127" t="e">
        <f t="shared" si="12"/>
        <v>#REF!</v>
      </c>
      <c r="V36" s="127" t="e">
        <f t="shared" si="12"/>
        <v>#REF!</v>
      </c>
      <c r="W36" s="127" t="e">
        <f t="shared" si="12"/>
        <v>#REF!</v>
      </c>
      <c r="X36" s="127" t="e">
        <f t="shared" si="12"/>
        <v>#REF!</v>
      </c>
      <c r="Y36" s="127" t="e">
        <f t="shared" si="12"/>
        <v>#REF!</v>
      </c>
      <c r="Z36" s="127" t="e">
        <f t="shared" si="12"/>
        <v>#REF!</v>
      </c>
      <c r="AA36" s="127" t="e">
        <f t="shared" si="12"/>
        <v>#REF!</v>
      </c>
      <c r="AB36" s="127" t="e">
        <f t="shared" si="12"/>
        <v>#REF!</v>
      </c>
      <c r="AC36" s="127" t="e">
        <f t="shared" si="10"/>
        <v>#REF!</v>
      </c>
      <c r="AD36" s="127" t="e">
        <f t="shared" si="10"/>
        <v>#REF!</v>
      </c>
      <c r="AE36" s="127" t="e">
        <f t="shared" si="10"/>
        <v>#REF!</v>
      </c>
      <c r="AF36" s="127" t="e">
        <f t="shared" si="10"/>
        <v>#REF!</v>
      </c>
      <c r="AG36" s="127" t="e">
        <f t="shared" si="10"/>
        <v>#REF!</v>
      </c>
      <c r="AH36" s="127" t="e">
        <f t="shared" si="10"/>
        <v>#REF!</v>
      </c>
      <c r="AI36" s="127" t="e">
        <f t="shared" si="10"/>
        <v>#REF!</v>
      </c>
      <c r="AJ36" s="127" t="e">
        <f t="shared" si="10"/>
        <v>#REF!</v>
      </c>
      <c r="AK36" s="127" t="e">
        <f t="shared" si="10"/>
        <v>#REF!</v>
      </c>
      <c r="AL36" s="127" t="e">
        <f t="shared" si="10"/>
        <v>#REF!</v>
      </c>
      <c r="AM36" s="127" t="e">
        <f t="shared" si="10"/>
        <v>#REF!</v>
      </c>
      <c r="AN36" s="127" t="e">
        <f t="shared" si="10"/>
        <v>#REF!</v>
      </c>
      <c r="AO36" s="127" t="e">
        <f t="shared" si="10"/>
        <v>#REF!</v>
      </c>
      <c r="AP36" s="127" t="e">
        <f t="shared" si="10"/>
        <v>#REF!</v>
      </c>
      <c r="AQ36" s="127" t="e">
        <f t="shared" si="10"/>
        <v>#REF!</v>
      </c>
      <c r="AR36" s="117" t="e">
        <f t="shared" si="5"/>
        <v>#REF!</v>
      </c>
      <c r="AS36" s="207" t="e">
        <f t="shared" si="11"/>
        <v>#REF!</v>
      </c>
      <c r="AT36" s="207" t="e">
        <f t="shared" si="11"/>
        <v>#REF!</v>
      </c>
      <c r="AU36" s="207" t="e">
        <f t="shared" si="11"/>
        <v>#REF!</v>
      </c>
      <c r="AV36" s="207" t="e">
        <f t="shared" si="11"/>
        <v>#REF!</v>
      </c>
      <c r="AW36" s="207" t="e">
        <f t="shared" si="11"/>
        <v>#REF!</v>
      </c>
      <c r="AX36" s="207" t="e">
        <f t="shared" si="11"/>
        <v>#REF!</v>
      </c>
      <c r="AY36" s="207" t="e">
        <f t="shared" si="11"/>
        <v>#REF!</v>
      </c>
      <c r="AZ36" s="207" t="e">
        <f t="shared" si="11"/>
        <v>#REF!</v>
      </c>
      <c r="BA36" s="207" t="e">
        <f t="shared" si="9"/>
        <v>#REF!</v>
      </c>
      <c r="BB36" s="207" t="e">
        <f t="shared" si="9"/>
        <v>#REF!</v>
      </c>
      <c r="BC36" s="207" t="e">
        <f t="shared" si="9"/>
        <v>#REF!</v>
      </c>
      <c r="BD36" s="207" t="e">
        <f t="shared" si="9"/>
        <v>#REF!</v>
      </c>
      <c r="BE36" s="217" t="e">
        <f t="shared" si="9"/>
        <v>#REF!</v>
      </c>
    </row>
    <row r="37" spans="1:57" ht="12.9" hidden="1" x14ac:dyDescent="0.5">
      <c r="A37" s="631"/>
      <c r="B37" s="120" t="e">
        <f>#REF!</f>
        <v>#REF!</v>
      </c>
      <c r="C37" s="120" t="e">
        <f>#REF!</f>
        <v>#REF!</v>
      </c>
      <c r="D37" s="120" t="e">
        <f>#REF!</f>
        <v>#REF!</v>
      </c>
      <c r="E37" s="120" t="e">
        <f>#REF!</f>
        <v>#REF!</v>
      </c>
      <c r="F37" s="120" t="e">
        <f>#REF!</f>
        <v>#REF!</v>
      </c>
      <c r="G37" s="206" t="e">
        <f>#REF!</f>
        <v>#REF!</v>
      </c>
      <c r="H37" s="206" t="e">
        <f>#REF!</f>
        <v>#REF!</v>
      </c>
      <c r="I37" s="123">
        <v>13</v>
      </c>
      <c r="J37" s="124" t="e">
        <f t="shared" si="1"/>
        <v>#REF!</v>
      </c>
      <c r="K37" s="125" t="e">
        <f t="shared" si="2"/>
        <v>#REF!</v>
      </c>
      <c r="L37" s="126"/>
      <c r="M37" s="127" t="e">
        <f t="shared" si="12"/>
        <v>#REF!</v>
      </c>
      <c r="N37" s="127" t="e">
        <f t="shared" si="12"/>
        <v>#REF!</v>
      </c>
      <c r="O37" s="127" t="e">
        <f t="shared" si="12"/>
        <v>#REF!</v>
      </c>
      <c r="P37" s="127" t="e">
        <f t="shared" si="12"/>
        <v>#REF!</v>
      </c>
      <c r="Q37" s="127" t="e">
        <f t="shared" si="12"/>
        <v>#REF!</v>
      </c>
      <c r="R37" s="127" t="e">
        <f t="shared" si="12"/>
        <v>#REF!</v>
      </c>
      <c r="S37" s="127" t="e">
        <f t="shared" si="12"/>
        <v>#REF!</v>
      </c>
      <c r="T37" s="127" t="e">
        <f t="shared" si="12"/>
        <v>#REF!</v>
      </c>
      <c r="U37" s="127" t="e">
        <f t="shared" si="12"/>
        <v>#REF!</v>
      </c>
      <c r="V37" s="127" t="e">
        <f t="shared" si="12"/>
        <v>#REF!</v>
      </c>
      <c r="W37" s="127" t="e">
        <f t="shared" si="12"/>
        <v>#REF!</v>
      </c>
      <c r="X37" s="127" t="e">
        <f t="shared" si="12"/>
        <v>#REF!</v>
      </c>
      <c r="Y37" s="127" t="e">
        <f t="shared" si="12"/>
        <v>#REF!</v>
      </c>
      <c r="Z37" s="127" t="e">
        <f t="shared" si="12"/>
        <v>#REF!</v>
      </c>
      <c r="AA37" s="127" t="e">
        <f t="shared" si="12"/>
        <v>#REF!</v>
      </c>
      <c r="AB37" s="127" t="e">
        <f t="shared" si="12"/>
        <v>#REF!</v>
      </c>
      <c r="AC37" s="127" t="e">
        <f t="shared" si="10"/>
        <v>#REF!</v>
      </c>
      <c r="AD37" s="127" t="e">
        <f t="shared" si="10"/>
        <v>#REF!</v>
      </c>
      <c r="AE37" s="127" t="e">
        <f t="shared" si="10"/>
        <v>#REF!</v>
      </c>
      <c r="AF37" s="127" t="e">
        <f t="shared" si="10"/>
        <v>#REF!</v>
      </c>
      <c r="AG37" s="127" t="e">
        <f t="shared" si="10"/>
        <v>#REF!</v>
      </c>
      <c r="AH37" s="127" t="e">
        <f t="shared" si="10"/>
        <v>#REF!</v>
      </c>
      <c r="AI37" s="127" t="e">
        <f t="shared" si="10"/>
        <v>#REF!</v>
      </c>
      <c r="AJ37" s="127" t="e">
        <f t="shared" si="10"/>
        <v>#REF!</v>
      </c>
      <c r="AK37" s="127" t="e">
        <f t="shared" si="10"/>
        <v>#REF!</v>
      </c>
      <c r="AL37" s="127" t="e">
        <f t="shared" si="10"/>
        <v>#REF!</v>
      </c>
      <c r="AM37" s="127" t="e">
        <f t="shared" si="10"/>
        <v>#REF!</v>
      </c>
      <c r="AN37" s="127" t="e">
        <f t="shared" si="10"/>
        <v>#REF!</v>
      </c>
      <c r="AO37" s="127" t="e">
        <f t="shared" si="10"/>
        <v>#REF!</v>
      </c>
      <c r="AP37" s="127" t="e">
        <f t="shared" si="10"/>
        <v>#REF!</v>
      </c>
      <c r="AQ37" s="127" t="e">
        <f t="shared" si="10"/>
        <v>#REF!</v>
      </c>
      <c r="AR37" s="117" t="e">
        <f t="shared" si="5"/>
        <v>#REF!</v>
      </c>
      <c r="AS37" s="207" t="e">
        <f t="shared" si="11"/>
        <v>#REF!</v>
      </c>
      <c r="AT37" s="207" t="e">
        <f t="shared" si="11"/>
        <v>#REF!</v>
      </c>
      <c r="AU37" s="207" t="e">
        <f t="shared" si="11"/>
        <v>#REF!</v>
      </c>
      <c r="AV37" s="207" t="e">
        <f t="shared" si="11"/>
        <v>#REF!</v>
      </c>
      <c r="AW37" s="207" t="e">
        <f t="shared" si="11"/>
        <v>#REF!</v>
      </c>
      <c r="AX37" s="207" t="e">
        <f t="shared" si="11"/>
        <v>#REF!</v>
      </c>
      <c r="AY37" s="207" t="e">
        <f t="shared" si="11"/>
        <v>#REF!</v>
      </c>
      <c r="AZ37" s="207" t="e">
        <f t="shared" si="11"/>
        <v>#REF!</v>
      </c>
      <c r="BA37" s="207" t="e">
        <f t="shared" si="11"/>
        <v>#REF!</v>
      </c>
      <c r="BB37" s="207" t="e">
        <f t="shared" si="11"/>
        <v>#REF!</v>
      </c>
      <c r="BC37" s="207" t="e">
        <f t="shared" si="11"/>
        <v>#REF!</v>
      </c>
      <c r="BD37" s="207" t="e">
        <f t="shared" si="11"/>
        <v>#REF!</v>
      </c>
      <c r="BE37" s="217" t="e">
        <f t="shared" si="11"/>
        <v>#REF!</v>
      </c>
    </row>
    <row r="38" spans="1:57" ht="12.9" hidden="1" x14ac:dyDescent="0.5">
      <c r="A38" s="631"/>
      <c r="B38" s="120" t="e">
        <f>#REF!</f>
        <v>#REF!</v>
      </c>
      <c r="C38" s="120" t="e">
        <f>#REF!</f>
        <v>#REF!</v>
      </c>
      <c r="D38" s="120" t="e">
        <f>#REF!</f>
        <v>#REF!</v>
      </c>
      <c r="E38" s="120" t="e">
        <f>#REF!</f>
        <v>#REF!</v>
      </c>
      <c r="F38" s="120" t="e">
        <f>#REF!</f>
        <v>#REF!</v>
      </c>
      <c r="G38" s="206" t="e">
        <f>#REF!</f>
        <v>#REF!</v>
      </c>
      <c r="H38" s="206" t="e">
        <f>#REF!</f>
        <v>#REF!</v>
      </c>
      <c r="I38" s="123">
        <v>13</v>
      </c>
      <c r="J38" s="131" t="e">
        <f t="shared" si="1"/>
        <v>#REF!</v>
      </c>
      <c r="K38" s="132" t="e">
        <f t="shared" si="2"/>
        <v>#REF!</v>
      </c>
      <c r="L38" s="133"/>
      <c r="M38" s="134" t="e">
        <f t="shared" si="12"/>
        <v>#REF!</v>
      </c>
      <c r="N38" s="134" t="e">
        <f t="shared" si="12"/>
        <v>#REF!</v>
      </c>
      <c r="O38" s="134" t="e">
        <f t="shared" si="12"/>
        <v>#REF!</v>
      </c>
      <c r="P38" s="134" t="e">
        <f t="shared" si="12"/>
        <v>#REF!</v>
      </c>
      <c r="Q38" s="134" t="e">
        <f t="shared" si="12"/>
        <v>#REF!</v>
      </c>
      <c r="R38" s="134" t="e">
        <f t="shared" si="12"/>
        <v>#REF!</v>
      </c>
      <c r="S38" s="134" t="e">
        <f t="shared" si="12"/>
        <v>#REF!</v>
      </c>
      <c r="T38" s="134" t="e">
        <f t="shared" si="12"/>
        <v>#REF!</v>
      </c>
      <c r="U38" s="134" t="e">
        <f t="shared" si="12"/>
        <v>#REF!</v>
      </c>
      <c r="V38" s="134" t="e">
        <f t="shared" si="12"/>
        <v>#REF!</v>
      </c>
      <c r="W38" s="134" t="e">
        <f t="shared" si="12"/>
        <v>#REF!</v>
      </c>
      <c r="X38" s="134" t="e">
        <f t="shared" si="12"/>
        <v>#REF!</v>
      </c>
      <c r="Y38" s="134" t="e">
        <f t="shared" si="12"/>
        <v>#REF!</v>
      </c>
      <c r="Z38" s="134" t="e">
        <f t="shared" si="12"/>
        <v>#REF!</v>
      </c>
      <c r="AA38" s="134" t="e">
        <f t="shared" si="12"/>
        <v>#REF!</v>
      </c>
      <c r="AB38" s="134" t="e">
        <f t="shared" si="12"/>
        <v>#REF!</v>
      </c>
      <c r="AC38" s="134" t="e">
        <f t="shared" si="10"/>
        <v>#REF!</v>
      </c>
      <c r="AD38" s="134" t="e">
        <f t="shared" si="10"/>
        <v>#REF!</v>
      </c>
      <c r="AE38" s="134" t="e">
        <f t="shared" si="10"/>
        <v>#REF!</v>
      </c>
      <c r="AF38" s="134" t="e">
        <f t="shared" si="10"/>
        <v>#REF!</v>
      </c>
      <c r="AG38" s="134" t="e">
        <f t="shared" si="10"/>
        <v>#REF!</v>
      </c>
      <c r="AH38" s="134" t="e">
        <f t="shared" si="10"/>
        <v>#REF!</v>
      </c>
      <c r="AI38" s="134" t="e">
        <f t="shared" si="10"/>
        <v>#REF!</v>
      </c>
      <c r="AJ38" s="134" t="e">
        <f t="shared" si="10"/>
        <v>#REF!</v>
      </c>
      <c r="AK38" s="134" t="e">
        <f t="shared" si="10"/>
        <v>#REF!</v>
      </c>
      <c r="AL38" s="134" t="e">
        <f t="shared" si="10"/>
        <v>#REF!</v>
      </c>
      <c r="AM38" s="134" t="e">
        <f t="shared" si="10"/>
        <v>#REF!</v>
      </c>
      <c r="AN38" s="134" t="e">
        <f t="shared" si="10"/>
        <v>#REF!</v>
      </c>
      <c r="AO38" s="134" t="e">
        <f t="shared" si="10"/>
        <v>#REF!</v>
      </c>
      <c r="AP38" s="134" t="e">
        <f t="shared" si="10"/>
        <v>#REF!</v>
      </c>
      <c r="AQ38" s="134" t="e">
        <f t="shared" si="10"/>
        <v>#REF!</v>
      </c>
      <c r="AR38" s="137" t="e">
        <f t="shared" si="5"/>
        <v>#REF!</v>
      </c>
      <c r="AS38" s="207" t="e">
        <f t="shared" si="11"/>
        <v>#REF!</v>
      </c>
      <c r="AT38" s="207" t="e">
        <f t="shared" si="11"/>
        <v>#REF!</v>
      </c>
      <c r="AU38" s="207" t="e">
        <f t="shared" si="11"/>
        <v>#REF!</v>
      </c>
      <c r="AV38" s="207" t="e">
        <f t="shared" si="11"/>
        <v>#REF!</v>
      </c>
      <c r="AW38" s="207" t="e">
        <f t="shared" si="11"/>
        <v>#REF!</v>
      </c>
      <c r="AX38" s="207" t="e">
        <f t="shared" si="11"/>
        <v>#REF!</v>
      </c>
      <c r="AY38" s="207" t="e">
        <f t="shared" si="11"/>
        <v>#REF!</v>
      </c>
      <c r="AZ38" s="207" t="e">
        <f t="shared" si="11"/>
        <v>#REF!</v>
      </c>
      <c r="BA38" s="207" t="e">
        <f t="shared" si="11"/>
        <v>#REF!</v>
      </c>
      <c r="BB38" s="207" t="e">
        <f t="shared" si="11"/>
        <v>#REF!</v>
      </c>
      <c r="BC38" s="207" t="e">
        <f t="shared" si="11"/>
        <v>#REF!</v>
      </c>
      <c r="BD38" s="207" t="e">
        <f t="shared" si="11"/>
        <v>#REF!</v>
      </c>
      <c r="BE38" s="217" t="e">
        <f t="shared" si="11"/>
        <v>#REF!</v>
      </c>
    </row>
    <row r="39" spans="1:57" ht="12.9" hidden="1" x14ac:dyDescent="0.5">
      <c r="A39" s="631"/>
      <c r="B39" s="120" t="e">
        <f>#REF!</f>
        <v>#REF!</v>
      </c>
      <c r="C39" s="120" t="e">
        <f>#REF!</f>
        <v>#REF!</v>
      </c>
      <c r="D39" s="120" t="e">
        <f>#REF!</f>
        <v>#REF!</v>
      </c>
      <c r="E39" s="120" t="e">
        <f>#REF!</f>
        <v>#REF!</v>
      </c>
      <c r="F39" s="120" t="e">
        <f>#REF!</f>
        <v>#REF!</v>
      </c>
      <c r="G39" s="206" t="e">
        <f>#REF!</f>
        <v>#REF!</v>
      </c>
      <c r="H39" s="206" t="e">
        <f>#REF!</f>
        <v>#REF!</v>
      </c>
      <c r="I39" s="123">
        <v>13</v>
      </c>
      <c r="J39" s="124" t="e">
        <f t="shared" si="1"/>
        <v>#REF!</v>
      </c>
      <c r="K39" s="125" t="e">
        <f t="shared" si="2"/>
        <v>#REF!</v>
      </c>
      <c r="L39" s="126"/>
      <c r="M39" s="127" t="e">
        <f t="shared" si="12"/>
        <v>#REF!</v>
      </c>
      <c r="N39" s="127" t="e">
        <f t="shared" si="12"/>
        <v>#REF!</v>
      </c>
      <c r="O39" s="127" t="e">
        <f t="shared" si="12"/>
        <v>#REF!</v>
      </c>
      <c r="P39" s="127" t="e">
        <f t="shared" si="12"/>
        <v>#REF!</v>
      </c>
      <c r="Q39" s="127" t="e">
        <f t="shared" si="12"/>
        <v>#REF!</v>
      </c>
      <c r="R39" s="127" t="e">
        <f t="shared" si="12"/>
        <v>#REF!</v>
      </c>
      <c r="S39" s="127" t="e">
        <f t="shared" si="12"/>
        <v>#REF!</v>
      </c>
      <c r="T39" s="127" t="e">
        <f t="shared" si="12"/>
        <v>#REF!</v>
      </c>
      <c r="U39" s="127" t="e">
        <f t="shared" si="12"/>
        <v>#REF!</v>
      </c>
      <c r="V39" s="127" t="e">
        <f t="shared" si="12"/>
        <v>#REF!</v>
      </c>
      <c r="W39" s="127" t="e">
        <f t="shared" si="12"/>
        <v>#REF!</v>
      </c>
      <c r="X39" s="127" t="e">
        <f t="shared" si="12"/>
        <v>#REF!</v>
      </c>
      <c r="Y39" s="127" t="e">
        <f t="shared" si="12"/>
        <v>#REF!</v>
      </c>
      <c r="Z39" s="127" t="e">
        <f t="shared" si="12"/>
        <v>#REF!</v>
      </c>
      <c r="AA39" s="127" t="e">
        <f t="shared" si="12"/>
        <v>#REF!</v>
      </c>
      <c r="AB39" s="127" t="e">
        <f t="shared" si="12"/>
        <v>#REF!</v>
      </c>
      <c r="AC39" s="127" t="e">
        <f t="shared" si="10"/>
        <v>#REF!</v>
      </c>
      <c r="AD39" s="127" t="e">
        <f t="shared" si="10"/>
        <v>#REF!</v>
      </c>
      <c r="AE39" s="127" t="e">
        <f t="shared" si="10"/>
        <v>#REF!</v>
      </c>
      <c r="AF39" s="127" t="e">
        <f t="shared" si="10"/>
        <v>#REF!</v>
      </c>
      <c r="AG39" s="127" t="e">
        <f t="shared" si="10"/>
        <v>#REF!</v>
      </c>
      <c r="AH39" s="127" t="e">
        <f t="shared" si="10"/>
        <v>#REF!</v>
      </c>
      <c r="AI39" s="127" t="e">
        <f t="shared" si="10"/>
        <v>#REF!</v>
      </c>
      <c r="AJ39" s="127" t="e">
        <f t="shared" si="10"/>
        <v>#REF!</v>
      </c>
      <c r="AK39" s="127" t="e">
        <f t="shared" si="10"/>
        <v>#REF!</v>
      </c>
      <c r="AL39" s="127" t="e">
        <f t="shared" si="10"/>
        <v>#REF!</v>
      </c>
      <c r="AM39" s="127" t="e">
        <f t="shared" si="10"/>
        <v>#REF!</v>
      </c>
      <c r="AN39" s="127" t="e">
        <f t="shared" si="10"/>
        <v>#REF!</v>
      </c>
      <c r="AO39" s="127" t="e">
        <f t="shared" si="10"/>
        <v>#REF!</v>
      </c>
      <c r="AP39" s="127" t="e">
        <f t="shared" si="10"/>
        <v>#REF!</v>
      </c>
      <c r="AQ39" s="127" t="e">
        <f t="shared" si="10"/>
        <v>#REF!</v>
      </c>
      <c r="AR39" s="117" t="e">
        <f t="shared" si="5"/>
        <v>#REF!</v>
      </c>
      <c r="AS39" s="207" t="e">
        <f t="shared" si="11"/>
        <v>#REF!</v>
      </c>
      <c r="AT39" s="207" t="e">
        <f t="shared" si="11"/>
        <v>#REF!</v>
      </c>
      <c r="AU39" s="207" t="e">
        <f t="shared" si="11"/>
        <v>#REF!</v>
      </c>
      <c r="AV39" s="207" t="e">
        <f t="shared" si="11"/>
        <v>#REF!</v>
      </c>
      <c r="AW39" s="207" t="e">
        <f t="shared" si="11"/>
        <v>#REF!</v>
      </c>
      <c r="AX39" s="207" t="e">
        <f t="shared" si="11"/>
        <v>#REF!</v>
      </c>
      <c r="AY39" s="207" t="e">
        <f t="shared" si="11"/>
        <v>#REF!</v>
      </c>
      <c r="AZ39" s="207" t="e">
        <f t="shared" si="11"/>
        <v>#REF!</v>
      </c>
      <c r="BA39" s="207" t="e">
        <f t="shared" si="11"/>
        <v>#REF!</v>
      </c>
      <c r="BB39" s="207" t="e">
        <f t="shared" si="11"/>
        <v>#REF!</v>
      </c>
      <c r="BC39" s="207" t="e">
        <f t="shared" si="11"/>
        <v>#REF!</v>
      </c>
      <c r="BD39" s="207" t="e">
        <f t="shared" si="11"/>
        <v>#REF!</v>
      </c>
      <c r="BE39" s="217" t="e">
        <f t="shared" si="11"/>
        <v>#REF!</v>
      </c>
    </row>
    <row r="40" spans="1:57" ht="12.9" hidden="1" x14ac:dyDescent="0.5">
      <c r="A40" s="631"/>
      <c r="B40" s="120" t="e">
        <f>#REF!</f>
        <v>#REF!</v>
      </c>
      <c r="C40" s="120" t="e">
        <f>#REF!</f>
        <v>#REF!</v>
      </c>
      <c r="D40" s="120" t="e">
        <f>#REF!</f>
        <v>#REF!</v>
      </c>
      <c r="E40" s="120" t="e">
        <f>#REF!</f>
        <v>#REF!</v>
      </c>
      <c r="F40" s="120" t="e">
        <f>#REF!</f>
        <v>#REF!</v>
      </c>
      <c r="G40" s="206" t="e">
        <f>#REF!</f>
        <v>#REF!</v>
      </c>
      <c r="H40" s="206" t="e">
        <f>#REF!</f>
        <v>#REF!</v>
      </c>
      <c r="I40" s="123">
        <v>13</v>
      </c>
      <c r="J40" s="124" t="e">
        <f t="shared" si="1"/>
        <v>#REF!</v>
      </c>
      <c r="K40" s="125" t="e">
        <f t="shared" si="2"/>
        <v>#REF!</v>
      </c>
      <c r="L40" s="126"/>
      <c r="M40" s="127" t="e">
        <f t="shared" si="12"/>
        <v>#REF!</v>
      </c>
      <c r="N40" s="127" t="e">
        <f t="shared" si="12"/>
        <v>#REF!</v>
      </c>
      <c r="O40" s="127" t="e">
        <f t="shared" si="12"/>
        <v>#REF!</v>
      </c>
      <c r="P40" s="127" t="e">
        <f t="shared" si="12"/>
        <v>#REF!</v>
      </c>
      <c r="Q40" s="127" t="e">
        <f t="shared" si="12"/>
        <v>#REF!</v>
      </c>
      <c r="R40" s="127" t="e">
        <f t="shared" si="12"/>
        <v>#REF!</v>
      </c>
      <c r="S40" s="127" t="e">
        <f t="shared" si="12"/>
        <v>#REF!</v>
      </c>
      <c r="T40" s="127" t="e">
        <f t="shared" si="12"/>
        <v>#REF!</v>
      </c>
      <c r="U40" s="127" t="e">
        <f t="shared" si="12"/>
        <v>#REF!</v>
      </c>
      <c r="V40" s="127" t="e">
        <f t="shared" si="12"/>
        <v>#REF!</v>
      </c>
      <c r="W40" s="127" t="e">
        <f t="shared" si="12"/>
        <v>#REF!</v>
      </c>
      <c r="X40" s="127" t="e">
        <f t="shared" si="12"/>
        <v>#REF!</v>
      </c>
      <c r="Y40" s="127" t="e">
        <f t="shared" si="12"/>
        <v>#REF!</v>
      </c>
      <c r="Z40" s="127" t="e">
        <f t="shared" si="12"/>
        <v>#REF!</v>
      </c>
      <c r="AA40" s="127" t="e">
        <f t="shared" si="12"/>
        <v>#REF!</v>
      </c>
      <c r="AB40" s="127" t="e">
        <f t="shared" si="12"/>
        <v>#REF!</v>
      </c>
      <c r="AC40" s="127" t="e">
        <f t="shared" si="10"/>
        <v>#REF!</v>
      </c>
      <c r="AD40" s="127" t="e">
        <f t="shared" si="10"/>
        <v>#REF!</v>
      </c>
      <c r="AE40" s="127" t="e">
        <f t="shared" si="10"/>
        <v>#REF!</v>
      </c>
      <c r="AF40" s="127" t="e">
        <f t="shared" si="10"/>
        <v>#REF!</v>
      </c>
      <c r="AG40" s="127" t="e">
        <f t="shared" si="10"/>
        <v>#REF!</v>
      </c>
      <c r="AH40" s="127" t="e">
        <f t="shared" si="10"/>
        <v>#REF!</v>
      </c>
      <c r="AI40" s="127" t="e">
        <f t="shared" si="10"/>
        <v>#REF!</v>
      </c>
      <c r="AJ40" s="127" t="e">
        <f t="shared" si="10"/>
        <v>#REF!</v>
      </c>
      <c r="AK40" s="127" t="e">
        <f t="shared" si="10"/>
        <v>#REF!</v>
      </c>
      <c r="AL40" s="127" t="e">
        <f t="shared" si="10"/>
        <v>#REF!</v>
      </c>
      <c r="AM40" s="127" t="e">
        <f t="shared" si="10"/>
        <v>#REF!</v>
      </c>
      <c r="AN40" s="127" t="e">
        <f t="shared" si="10"/>
        <v>#REF!</v>
      </c>
      <c r="AO40" s="127" t="e">
        <f t="shared" si="10"/>
        <v>#REF!</v>
      </c>
      <c r="AP40" s="127" t="e">
        <f t="shared" si="10"/>
        <v>#REF!</v>
      </c>
      <c r="AQ40" s="127" t="e">
        <f t="shared" si="10"/>
        <v>#REF!</v>
      </c>
      <c r="AR40" s="117" t="e">
        <f t="shared" si="5"/>
        <v>#REF!</v>
      </c>
      <c r="AS40" s="207" t="e">
        <f t="shared" si="11"/>
        <v>#REF!</v>
      </c>
      <c r="AT40" s="207" t="e">
        <f t="shared" si="11"/>
        <v>#REF!</v>
      </c>
      <c r="AU40" s="207" t="e">
        <f t="shared" si="11"/>
        <v>#REF!</v>
      </c>
      <c r="AV40" s="207" t="e">
        <f t="shared" si="11"/>
        <v>#REF!</v>
      </c>
      <c r="AW40" s="207" t="e">
        <f t="shared" si="11"/>
        <v>#REF!</v>
      </c>
      <c r="AX40" s="207" t="e">
        <f t="shared" si="11"/>
        <v>#REF!</v>
      </c>
      <c r="AY40" s="207" t="e">
        <f t="shared" si="11"/>
        <v>#REF!</v>
      </c>
      <c r="AZ40" s="207" t="e">
        <f t="shared" si="11"/>
        <v>#REF!</v>
      </c>
      <c r="BA40" s="207" t="e">
        <f t="shared" si="11"/>
        <v>#REF!</v>
      </c>
      <c r="BB40" s="207" t="e">
        <f t="shared" si="11"/>
        <v>#REF!</v>
      </c>
      <c r="BC40" s="207" t="e">
        <f t="shared" si="11"/>
        <v>#REF!</v>
      </c>
      <c r="BD40" s="207" t="e">
        <f t="shared" si="11"/>
        <v>#REF!</v>
      </c>
      <c r="BE40" s="217" t="e">
        <f t="shared" si="11"/>
        <v>#REF!</v>
      </c>
    </row>
    <row r="41" spans="1:57" ht="12.9" hidden="1" x14ac:dyDescent="0.5">
      <c r="A41" s="631"/>
      <c r="B41" s="120" t="e">
        <f>#REF!</f>
        <v>#REF!</v>
      </c>
      <c r="C41" s="120" t="e">
        <f>#REF!</f>
        <v>#REF!</v>
      </c>
      <c r="D41" s="120" t="e">
        <f>#REF!</f>
        <v>#REF!</v>
      </c>
      <c r="E41" s="120" t="e">
        <f>#REF!</f>
        <v>#REF!</v>
      </c>
      <c r="F41" s="120" t="e">
        <f>#REF!</f>
        <v>#REF!</v>
      </c>
      <c r="G41" s="206" t="e">
        <f>#REF!</f>
        <v>#REF!</v>
      </c>
      <c r="H41" s="206" t="e">
        <f>#REF!</f>
        <v>#REF!</v>
      </c>
      <c r="I41" s="123">
        <v>13</v>
      </c>
      <c r="J41" s="124" t="e">
        <f t="shared" si="1"/>
        <v>#REF!</v>
      </c>
      <c r="K41" s="125" t="e">
        <f t="shared" si="2"/>
        <v>#REF!</v>
      </c>
      <c r="L41" s="126"/>
      <c r="M41" s="127" t="e">
        <f t="shared" si="12"/>
        <v>#REF!</v>
      </c>
      <c r="N41" s="127" t="e">
        <f t="shared" si="12"/>
        <v>#REF!</v>
      </c>
      <c r="O41" s="127" t="e">
        <f t="shared" si="12"/>
        <v>#REF!</v>
      </c>
      <c r="P41" s="127" t="e">
        <f t="shared" si="12"/>
        <v>#REF!</v>
      </c>
      <c r="Q41" s="127" t="e">
        <f t="shared" si="12"/>
        <v>#REF!</v>
      </c>
      <c r="R41" s="127" t="e">
        <f t="shared" si="12"/>
        <v>#REF!</v>
      </c>
      <c r="S41" s="127" t="e">
        <f t="shared" si="12"/>
        <v>#REF!</v>
      </c>
      <c r="T41" s="127" t="e">
        <f t="shared" si="12"/>
        <v>#REF!</v>
      </c>
      <c r="U41" s="127" t="e">
        <f t="shared" si="12"/>
        <v>#REF!</v>
      </c>
      <c r="V41" s="127" t="e">
        <f t="shared" si="12"/>
        <v>#REF!</v>
      </c>
      <c r="W41" s="127" t="e">
        <f t="shared" si="12"/>
        <v>#REF!</v>
      </c>
      <c r="X41" s="127" t="e">
        <f t="shared" si="12"/>
        <v>#REF!</v>
      </c>
      <c r="Y41" s="127" t="e">
        <f t="shared" si="12"/>
        <v>#REF!</v>
      </c>
      <c r="Z41" s="127" t="e">
        <f t="shared" si="12"/>
        <v>#REF!</v>
      </c>
      <c r="AA41" s="127" t="e">
        <f t="shared" si="12"/>
        <v>#REF!</v>
      </c>
      <c r="AB41" s="127" t="e">
        <f t="shared" si="12"/>
        <v>#REF!</v>
      </c>
      <c r="AC41" s="127" t="e">
        <f t="shared" si="10"/>
        <v>#REF!</v>
      </c>
      <c r="AD41" s="127" t="e">
        <f t="shared" si="10"/>
        <v>#REF!</v>
      </c>
      <c r="AE41" s="127" t="e">
        <f t="shared" si="10"/>
        <v>#REF!</v>
      </c>
      <c r="AF41" s="127" t="e">
        <f t="shared" si="10"/>
        <v>#REF!</v>
      </c>
      <c r="AG41" s="127" t="e">
        <f t="shared" si="10"/>
        <v>#REF!</v>
      </c>
      <c r="AH41" s="127" t="e">
        <f t="shared" si="10"/>
        <v>#REF!</v>
      </c>
      <c r="AI41" s="127" t="e">
        <f t="shared" si="10"/>
        <v>#REF!</v>
      </c>
      <c r="AJ41" s="127" t="e">
        <f t="shared" si="10"/>
        <v>#REF!</v>
      </c>
      <c r="AK41" s="127" t="e">
        <f t="shared" si="10"/>
        <v>#REF!</v>
      </c>
      <c r="AL41" s="127" t="e">
        <f t="shared" si="10"/>
        <v>#REF!</v>
      </c>
      <c r="AM41" s="127" t="e">
        <f t="shared" si="10"/>
        <v>#REF!</v>
      </c>
      <c r="AN41" s="127" t="e">
        <f t="shared" si="10"/>
        <v>#REF!</v>
      </c>
      <c r="AO41" s="127" t="e">
        <f t="shared" si="10"/>
        <v>#REF!</v>
      </c>
      <c r="AP41" s="127" t="e">
        <f t="shared" si="10"/>
        <v>#REF!</v>
      </c>
      <c r="AQ41" s="127" t="e">
        <f t="shared" si="10"/>
        <v>#REF!</v>
      </c>
      <c r="AR41" s="117" t="e">
        <f t="shared" si="5"/>
        <v>#REF!</v>
      </c>
      <c r="AS41" s="207" t="e">
        <f t="shared" si="11"/>
        <v>#REF!</v>
      </c>
      <c r="AT41" s="207" t="e">
        <f t="shared" si="11"/>
        <v>#REF!</v>
      </c>
      <c r="AU41" s="207" t="e">
        <f t="shared" si="11"/>
        <v>#REF!</v>
      </c>
      <c r="AV41" s="207" t="e">
        <f t="shared" si="11"/>
        <v>#REF!</v>
      </c>
      <c r="AW41" s="207" t="e">
        <f t="shared" si="11"/>
        <v>#REF!</v>
      </c>
      <c r="AX41" s="207" t="e">
        <f t="shared" si="11"/>
        <v>#REF!</v>
      </c>
      <c r="AY41" s="207" t="e">
        <f t="shared" si="11"/>
        <v>#REF!</v>
      </c>
      <c r="AZ41" s="207" t="e">
        <f t="shared" si="11"/>
        <v>#REF!</v>
      </c>
      <c r="BA41" s="207" t="e">
        <f t="shared" si="11"/>
        <v>#REF!</v>
      </c>
      <c r="BB41" s="207" t="e">
        <f t="shared" si="11"/>
        <v>#REF!</v>
      </c>
      <c r="BC41" s="207" t="e">
        <f t="shared" si="11"/>
        <v>#REF!</v>
      </c>
      <c r="BD41" s="207" t="e">
        <f t="shared" si="11"/>
        <v>#REF!</v>
      </c>
      <c r="BE41" s="217" t="e">
        <f t="shared" si="11"/>
        <v>#REF!</v>
      </c>
    </row>
    <row r="42" spans="1:57" ht="12.9" hidden="1" x14ac:dyDescent="0.5">
      <c r="A42" s="631"/>
      <c r="B42" s="120" t="e">
        <f>#REF!</f>
        <v>#REF!</v>
      </c>
      <c r="C42" s="120" t="e">
        <f>#REF!</f>
        <v>#REF!</v>
      </c>
      <c r="D42" s="120" t="e">
        <f>#REF!</f>
        <v>#REF!</v>
      </c>
      <c r="E42" s="120" t="e">
        <f>#REF!</f>
        <v>#REF!</v>
      </c>
      <c r="F42" s="120" t="e">
        <f>#REF!</f>
        <v>#REF!</v>
      </c>
      <c r="G42" s="206" t="e">
        <f>#REF!</f>
        <v>#REF!</v>
      </c>
      <c r="H42" s="206" t="e">
        <f>#REF!</f>
        <v>#REF!</v>
      </c>
      <c r="I42" s="123">
        <v>13</v>
      </c>
      <c r="J42" s="124" t="e">
        <f t="shared" si="1"/>
        <v>#REF!</v>
      </c>
      <c r="K42" s="125" t="e">
        <f t="shared" si="2"/>
        <v>#REF!</v>
      </c>
      <c r="L42" s="126"/>
      <c r="M42" s="127" t="e">
        <f t="shared" si="12"/>
        <v>#REF!</v>
      </c>
      <c r="N42" s="127" t="e">
        <f t="shared" si="12"/>
        <v>#REF!</v>
      </c>
      <c r="O42" s="127" t="e">
        <f t="shared" si="12"/>
        <v>#REF!</v>
      </c>
      <c r="P42" s="127" t="e">
        <f t="shared" si="12"/>
        <v>#REF!</v>
      </c>
      <c r="Q42" s="127" t="e">
        <f t="shared" si="12"/>
        <v>#REF!</v>
      </c>
      <c r="R42" s="127" t="e">
        <f t="shared" si="12"/>
        <v>#REF!</v>
      </c>
      <c r="S42" s="127" t="e">
        <f t="shared" si="12"/>
        <v>#REF!</v>
      </c>
      <c r="T42" s="127" t="e">
        <f t="shared" si="12"/>
        <v>#REF!</v>
      </c>
      <c r="U42" s="127" t="e">
        <f t="shared" si="12"/>
        <v>#REF!</v>
      </c>
      <c r="V42" s="127" t="e">
        <f t="shared" si="12"/>
        <v>#REF!</v>
      </c>
      <c r="W42" s="127" t="e">
        <f t="shared" si="12"/>
        <v>#REF!</v>
      </c>
      <c r="X42" s="127" t="e">
        <f t="shared" si="12"/>
        <v>#REF!</v>
      </c>
      <c r="Y42" s="127" t="e">
        <f t="shared" si="12"/>
        <v>#REF!</v>
      </c>
      <c r="Z42" s="127" t="e">
        <f t="shared" si="12"/>
        <v>#REF!</v>
      </c>
      <c r="AA42" s="127" t="e">
        <f t="shared" si="12"/>
        <v>#REF!</v>
      </c>
      <c r="AB42" s="127" t="e">
        <f t="shared" si="12"/>
        <v>#REF!</v>
      </c>
      <c r="AC42" s="127" t="e">
        <f t="shared" si="10"/>
        <v>#REF!</v>
      </c>
      <c r="AD42" s="127" t="e">
        <f t="shared" si="10"/>
        <v>#REF!</v>
      </c>
      <c r="AE42" s="127" t="e">
        <f t="shared" si="10"/>
        <v>#REF!</v>
      </c>
      <c r="AF42" s="127" t="e">
        <f t="shared" si="10"/>
        <v>#REF!</v>
      </c>
      <c r="AG42" s="127" t="e">
        <f t="shared" si="10"/>
        <v>#REF!</v>
      </c>
      <c r="AH42" s="127" t="e">
        <f t="shared" si="10"/>
        <v>#REF!</v>
      </c>
      <c r="AI42" s="127" t="e">
        <f t="shared" si="10"/>
        <v>#REF!</v>
      </c>
      <c r="AJ42" s="127" t="e">
        <f t="shared" si="10"/>
        <v>#REF!</v>
      </c>
      <c r="AK42" s="127" t="e">
        <f t="shared" si="10"/>
        <v>#REF!</v>
      </c>
      <c r="AL42" s="127" t="e">
        <f t="shared" si="10"/>
        <v>#REF!</v>
      </c>
      <c r="AM42" s="127" t="e">
        <f t="shared" si="10"/>
        <v>#REF!</v>
      </c>
      <c r="AN42" s="127" t="e">
        <f t="shared" si="10"/>
        <v>#REF!</v>
      </c>
      <c r="AO42" s="127" t="e">
        <f t="shared" si="10"/>
        <v>#REF!</v>
      </c>
      <c r="AP42" s="127" t="e">
        <f t="shared" si="10"/>
        <v>#REF!</v>
      </c>
      <c r="AQ42" s="127" t="e">
        <f t="shared" si="10"/>
        <v>#REF!</v>
      </c>
      <c r="AR42" s="117" t="e">
        <f t="shared" si="5"/>
        <v>#REF!</v>
      </c>
      <c r="AS42" s="207" t="e">
        <f t="shared" si="11"/>
        <v>#REF!</v>
      </c>
      <c r="AT42" s="207" t="e">
        <f t="shared" si="11"/>
        <v>#REF!</v>
      </c>
      <c r="AU42" s="207" t="e">
        <f t="shared" si="11"/>
        <v>#REF!</v>
      </c>
      <c r="AV42" s="207" t="e">
        <f t="shared" si="11"/>
        <v>#REF!</v>
      </c>
      <c r="AW42" s="207" t="e">
        <f t="shared" si="11"/>
        <v>#REF!</v>
      </c>
      <c r="AX42" s="207" t="e">
        <f t="shared" si="11"/>
        <v>#REF!</v>
      </c>
      <c r="AY42" s="207" t="e">
        <f t="shared" si="11"/>
        <v>#REF!</v>
      </c>
      <c r="AZ42" s="207" t="e">
        <f t="shared" si="11"/>
        <v>#REF!</v>
      </c>
      <c r="BA42" s="207" t="e">
        <f t="shared" si="11"/>
        <v>#REF!</v>
      </c>
      <c r="BB42" s="207" t="e">
        <f t="shared" si="11"/>
        <v>#REF!</v>
      </c>
      <c r="BC42" s="207" t="e">
        <f t="shared" si="11"/>
        <v>#REF!</v>
      </c>
      <c r="BD42" s="207" t="e">
        <f t="shared" si="11"/>
        <v>#REF!</v>
      </c>
      <c r="BE42" s="217" t="e">
        <f t="shared" si="11"/>
        <v>#REF!</v>
      </c>
    </row>
    <row r="43" spans="1:57" ht="12.9" hidden="1" x14ac:dyDescent="0.5">
      <c r="A43" s="631"/>
      <c r="B43" s="120" t="e">
        <f>#REF!</f>
        <v>#REF!</v>
      </c>
      <c r="C43" s="120" t="e">
        <f>#REF!</f>
        <v>#REF!</v>
      </c>
      <c r="D43" s="120" t="e">
        <f>#REF!</f>
        <v>#REF!</v>
      </c>
      <c r="E43" s="120" t="e">
        <f>#REF!</f>
        <v>#REF!</v>
      </c>
      <c r="F43" s="120" t="e">
        <f>#REF!</f>
        <v>#REF!</v>
      </c>
      <c r="G43" s="206" t="e">
        <f>#REF!</f>
        <v>#REF!</v>
      </c>
      <c r="H43" s="206" t="e">
        <f>#REF!</f>
        <v>#REF!</v>
      </c>
      <c r="I43" s="123">
        <v>13</v>
      </c>
      <c r="J43" s="124" t="e">
        <f t="shared" si="1"/>
        <v>#REF!</v>
      </c>
      <c r="K43" s="125" t="e">
        <f t="shared" si="2"/>
        <v>#REF!</v>
      </c>
      <c r="L43" s="126"/>
      <c r="M43" s="127" t="e">
        <f t="shared" si="12"/>
        <v>#REF!</v>
      </c>
      <c r="N43" s="127" t="e">
        <f t="shared" si="12"/>
        <v>#REF!</v>
      </c>
      <c r="O43" s="127" t="e">
        <f t="shared" si="12"/>
        <v>#REF!</v>
      </c>
      <c r="P43" s="127" t="e">
        <f t="shared" si="12"/>
        <v>#REF!</v>
      </c>
      <c r="Q43" s="127" t="e">
        <f t="shared" si="12"/>
        <v>#REF!</v>
      </c>
      <c r="R43" s="127" t="e">
        <f t="shared" si="12"/>
        <v>#REF!</v>
      </c>
      <c r="S43" s="127" t="e">
        <f t="shared" si="12"/>
        <v>#REF!</v>
      </c>
      <c r="T43" s="127" t="e">
        <f t="shared" si="12"/>
        <v>#REF!</v>
      </c>
      <c r="U43" s="127" t="e">
        <f t="shared" si="12"/>
        <v>#REF!</v>
      </c>
      <c r="V43" s="127" t="e">
        <f t="shared" si="12"/>
        <v>#REF!</v>
      </c>
      <c r="W43" s="127" t="e">
        <f t="shared" si="12"/>
        <v>#REF!</v>
      </c>
      <c r="X43" s="127" t="e">
        <f t="shared" si="12"/>
        <v>#REF!</v>
      </c>
      <c r="Y43" s="127" t="e">
        <f t="shared" si="12"/>
        <v>#REF!</v>
      </c>
      <c r="Z43" s="127" t="e">
        <f t="shared" si="12"/>
        <v>#REF!</v>
      </c>
      <c r="AA43" s="127" t="e">
        <f t="shared" si="12"/>
        <v>#REF!</v>
      </c>
      <c r="AB43" s="127" t="e">
        <f t="shared" ref="AB43:AQ59" si="13">IF($E43&gt;AB$4,0,IF($E43&gt;=AA$4,IF($F43&gt;=AB$4,((AB$4-$E43)/$G43)*$K43),IF($E43&lt;AA$4,IF($F43&gt;=AB$4,((AB$4-AA$4)/$G43)*$K43,IF($F43&gt;AA$4,IF($F43&lt;AB$4,(($F43-AA$4)/$G43)*$K43),0)))))</f>
        <v>#REF!</v>
      </c>
      <c r="AC43" s="127" t="e">
        <f t="shared" si="13"/>
        <v>#REF!</v>
      </c>
      <c r="AD43" s="127" t="e">
        <f t="shared" si="13"/>
        <v>#REF!</v>
      </c>
      <c r="AE43" s="127" t="e">
        <f t="shared" si="13"/>
        <v>#REF!</v>
      </c>
      <c r="AF43" s="127" t="e">
        <f t="shared" si="13"/>
        <v>#REF!</v>
      </c>
      <c r="AG43" s="127" t="e">
        <f t="shared" si="13"/>
        <v>#REF!</v>
      </c>
      <c r="AH43" s="127" t="e">
        <f t="shared" si="13"/>
        <v>#REF!</v>
      </c>
      <c r="AI43" s="127" t="e">
        <f t="shared" si="13"/>
        <v>#REF!</v>
      </c>
      <c r="AJ43" s="127" t="e">
        <f t="shared" si="13"/>
        <v>#REF!</v>
      </c>
      <c r="AK43" s="127" t="e">
        <f t="shared" si="13"/>
        <v>#REF!</v>
      </c>
      <c r="AL43" s="127" t="e">
        <f t="shared" si="13"/>
        <v>#REF!</v>
      </c>
      <c r="AM43" s="127" t="e">
        <f t="shared" si="13"/>
        <v>#REF!</v>
      </c>
      <c r="AN43" s="127" t="e">
        <f t="shared" si="13"/>
        <v>#REF!</v>
      </c>
      <c r="AO43" s="127" t="e">
        <f t="shared" si="13"/>
        <v>#REF!</v>
      </c>
      <c r="AP43" s="127" t="e">
        <f t="shared" si="13"/>
        <v>#REF!</v>
      </c>
      <c r="AQ43" s="127" t="e">
        <f t="shared" si="13"/>
        <v>#REF!</v>
      </c>
      <c r="AR43" s="117" t="e">
        <f t="shared" si="5"/>
        <v>#REF!</v>
      </c>
      <c r="AS43" s="207" t="e">
        <f t="shared" ref="AS43:BE58" si="14">IF(AND($E43&gt;=AS$4,$E43&lt;=AS$5),($J43),0)</f>
        <v>#REF!</v>
      </c>
      <c r="AT43" s="207" t="e">
        <f t="shared" si="14"/>
        <v>#REF!</v>
      </c>
      <c r="AU43" s="207" t="e">
        <f t="shared" si="14"/>
        <v>#REF!</v>
      </c>
      <c r="AV43" s="207" t="e">
        <f t="shared" si="14"/>
        <v>#REF!</v>
      </c>
      <c r="AW43" s="207" t="e">
        <f t="shared" si="14"/>
        <v>#REF!</v>
      </c>
      <c r="AX43" s="207" t="e">
        <f t="shared" si="14"/>
        <v>#REF!</v>
      </c>
      <c r="AY43" s="207" t="e">
        <f t="shared" si="14"/>
        <v>#REF!</v>
      </c>
      <c r="AZ43" s="207" t="e">
        <f t="shared" si="14"/>
        <v>#REF!</v>
      </c>
      <c r="BA43" s="207" t="e">
        <f t="shared" si="14"/>
        <v>#REF!</v>
      </c>
      <c r="BB43" s="207" t="e">
        <f t="shared" si="14"/>
        <v>#REF!</v>
      </c>
      <c r="BC43" s="207" t="e">
        <f t="shared" si="14"/>
        <v>#REF!</v>
      </c>
      <c r="BD43" s="207" t="e">
        <f t="shared" si="14"/>
        <v>#REF!</v>
      </c>
      <c r="BE43" s="217" t="e">
        <f t="shared" si="14"/>
        <v>#REF!</v>
      </c>
    </row>
    <row r="44" spans="1:57" ht="12.9" hidden="1" x14ac:dyDescent="0.5">
      <c r="A44" s="631"/>
      <c r="B44" s="120" t="e">
        <f>#REF!</f>
        <v>#REF!</v>
      </c>
      <c r="C44" s="120" t="e">
        <f>#REF!</f>
        <v>#REF!</v>
      </c>
      <c r="D44" s="120" t="e">
        <f>#REF!</f>
        <v>#REF!</v>
      </c>
      <c r="E44" s="120" t="e">
        <f>#REF!</f>
        <v>#REF!</v>
      </c>
      <c r="F44" s="120" t="e">
        <f>#REF!</f>
        <v>#REF!</v>
      </c>
      <c r="G44" s="206" t="e">
        <f>#REF!</f>
        <v>#REF!</v>
      </c>
      <c r="H44" s="206" t="e">
        <f>#REF!</f>
        <v>#REF!</v>
      </c>
      <c r="I44" s="123">
        <v>13</v>
      </c>
      <c r="J44" s="124" t="e">
        <f t="shared" si="1"/>
        <v>#REF!</v>
      </c>
      <c r="K44" s="125" t="e">
        <f t="shared" si="2"/>
        <v>#REF!</v>
      </c>
      <c r="L44" s="126"/>
      <c r="M44" s="127" t="e">
        <f t="shared" ref="M44:AB59" si="15">IF($E44&gt;M$4,0,IF($E44&gt;=L$4,IF($F44&gt;=M$4,((M$4-$E44)/$G44)*$K44),IF($E44&lt;L$4,IF($F44&gt;=M$4,((M$4-L$4)/$G44)*$K44,IF($F44&gt;L$4,IF($F44&lt;M$4,(($F44-L$4)/$G44)*$K44),0)))))</f>
        <v>#REF!</v>
      </c>
      <c r="N44" s="127" t="e">
        <f t="shared" si="15"/>
        <v>#REF!</v>
      </c>
      <c r="O44" s="127" t="e">
        <f t="shared" si="15"/>
        <v>#REF!</v>
      </c>
      <c r="P44" s="127" t="e">
        <f t="shared" si="15"/>
        <v>#REF!</v>
      </c>
      <c r="Q44" s="127" t="e">
        <f t="shared" si="15"/>
        <v>#REF!</v>
      </c>
      <c r="R44" s="127" t="e">
        <f t="shared" si="15"/>
        <v>#REF!</v>
      </c>
      <c r="S44" s="127" t="e">
        <f t="shared" si="15"/>
        <v>#REF!</v>
      </c>
      <c r="T44" s="127" t="e">
        <f t="shared" si="15"/>
        <v>#REF!</v>
      </c>
      <c r="U44" s="127" t="e">
        <f t="shared" si="15"/>
        <v>#REF!</v>
      </c>
      <c r="V44" s="127" t="e">
        <f t="shared" si="15"/>
        <v>#REF!</v>
      </c>
      <c r="W44" s="127" t="e">
        <f t="shared" si="15"/>
        <v>#REF!</v>
      </c>
      <c r="X44" s="127" t="e">
        <f t="shared" si="15"/>
        <v>#REF!</v>
      </c>
      <c r="Y44" s="127" t="e">
        <f t="shared" si="15"/>
        <v>#REF!</v>
      </c>
      <c r="Z44" s="127" t="e">
        <f t="shared" si="15"/>
        <v>#REF!</v>
      </c>
      <c r="AA44" s="127" t="e">
        <f t="shared" si="15"/>
        <v>#REF!</v>
      </c>
      <c r="AB44" s="127" t="e">
        <f t="shared" si="15"/>
        <v>#REF!</v>
      </c>
      <c r="AC44" s="127" t="e">
        <f t="shared" si="13"/>
        <v>#REF!</v>
      </c>
      <c r="AD44" s="127" t="e">
        <f t="shared" si="13"/>
        <v>#REF!</v>
      </c>
      <c r="AE44" s="127" t="e">
        <f t="shared" si="13"/>
        <v>#REF!</v>
      </c>
      <c r="AF44" s="127" t="e">
        <f t="shared" si="13"/>
        <v>#REF!</v>
      </c>
      <c r="AG44" s="127" t="e">
        <f t="shared" si="13"/>
        <v>#REF!</v>
      </c>
      <c r="AH44" s="127" t="e">
        <f t="shared" si="13"/>
        <v>#REF!</v>
      </c>
      <c r="AI44" s="127" t="e">
        <f t="shared" si="13"/>
        <v>#REF!</v>
      </c>
      <c r="AJ44" s="127" t="e">
        <f t="shared" si="13"/>
        <v>#REF!</v>
      </c>
      <c r="AK44" s="127" t="e">
        <f t="shared" si="13"/>
        <v>#REF!</v>
      </c>
      <c r="AL44" s="127" t="e">
        <f t="shared" si="13"/>
        <v>#REF!</v>
      </c>
      <c r="AM44" s="127" t="e">
        <f t="shared" si="13"/>
        <v>#REF!</v>
      </c>
      <c r="AN44" s="127" t="e">
        <f t="shared" si="13"/>
        <v>#REF!</v>
      </c>
      <c r="AO44" s="127" t="e">
        <f t="shared" si="13"/>
        <v>#REF!</v>
      </c>
      <c r="AP44" s="127" t="e">
        <f t="shared" si="13"/>
        <v>#REF!</v>
      </c>
      <c r="AQ44" s="127" t="e">
        <f t="shared" si="13"/>
        <v>#REF!</v>
      </c>
      <c r="AR44" s="117" t="e">
        <f t="shared" si="5"/>
        <v>#REF!</v>
      </c>
      <c r="AS44" s="207" t="e">
        <f t="shared" si="14"/>
        <v>#REF!</v>
      </c>
      <c r="AT44" s="207" t="e">
        <f t="shared" si="14"/>
        <v>#REF!</v>
      </c>
      <c r="AU44" s="207" t="e">
        <f t="shared" si="14"/>
        <v>#REF!</v>
      </c>
      <c r="AV44" s="207" t="e">
        <f t="shared" si="14"/>
        <v>#REF!</v>
      </c>
      <c r="AW44" s="207" t="e">
        <f t="shared" si="14"/>
        <v>#REF!</v>
      </c>
      <c r="AX44" s="207" t="e">
        <f t="shared" si="14"/>
        <v>#REF!</v>
      </c>
      <c r="AY44" s="207" t="e">
        <f t="shared" si="14"/>
        <v>#REF!</v>
      </c>
      <c r="AZ44" s="207" t="e">
        <f t="shared" si="14"/>
        <v>#REF!</v>
      </c>
      <c r="BA44" s="207" t="e">
        <f t="shared" si="14"/>
        <v>#REF!</v>
      </c>
      <c r="BB44" s="207" t="e">
        <f t="shared" si="14"/>
        <v>#REF!</v>
      </c>
      <c r="BC44" s="207" t="e">
        <f t="shared" si="14"/>
        <v>#REF!</v>
      </c>
      <c r="BD44" s="207" t="e">
        <f t="shared" si="14"/>
        <v>#REF!</v>
      </c>
      <c r="BE44" s="217" t="e">
        <f t="shared" si="14"/>
        <v>#REF!</v>
      </c>
    </row>
    <row r="45" spans="1:57" ht="12.9" hidden="1" x14ac:dyDescent="0.5">
      <c r="A45" s="631"/>
      <c r="B45" s="120" t="e">
        <f>#REF!</f>
        <v>#REF!</v>
      </c>
      <c r="C45" s="120" t="e">
        <f>#REF!</f>
        <v>#REF!</v>
      </c>
      <c r="D45" s="120" t="e">
        <f>#REF!</f>
        <v>#REF!</v>
      </c>
      <c r="E45" s="120" t="e">
        <f>#REF!</f>
        <v>#REF!</v>
      </c>
      <c r="F45" s="120" t="e">
        <f>#REF!</f>
        <v>#REF!</v>
      </c>
      <c r="G45" s="206" t="e">
        <f>#REF!</f>
        <v>#REF!</v>
      </c>
      <c r="H45" s="206" t="e">
        <f>#REF!</f>
        <v>#REF!</v>
      </c>
      <c r="I45" s="123">
        <v>13</v>
      </c>
      <c r="J45" s="124" t="e">
        <f t="shared" si="1"/>
        <v>#REF!</v>
      </c>
      <c r="K45" s="125" t="e">
        <f t="shared" si="2"/>
        <v>#REF!</v>
      </c>
      <c r="L45" s="126"/>
      <c r="M45" s="127" t="e">
        <f t="shared" si="15"/>
        <v>#REF!</v>
      </c>
      <c r="N45" s="127" t="e">
        <f t="shared" si="15"/>
        <v>#REF!</v>
      </c>
      <c r="O45" s="127" t="e">
        <f t="shared" si="15"/>
        <v>#REF!</v>
      </c>
      <c r="P45" s="127" t="e">
        <f t="shared" si="15"/>
        <v>#REF!</v>
      </c>
      <c r="Q45" s="127" t="e">
        <f t="shared" si="15"/>
        <v>#REF!</v>
      </c>
      <c r="R45" s="127" t="e">
        <f t="shared" si="15"/>
        <v>#REF!</v>
      </c>
      <c r="S45" s="127" t="e">
        <f t="shared" si="15"/>
        <v>#REF!</v>
      </c>
      <c r="T45" s="127" t="e">
        <f t="shared" si="15"/>
        <v>#REF!</v>
      </c>
      <c r="U45" s="127" t="e">
        <f t="shared" si="15"/>
        <v>#REF!</v>
      </c>
      <c r="V45" s="127" t="e">
        <f t="shared" si="15"/>
        <v>#REF!</v>
      </c>
      <c r="W45" s="127" t="e">
        <f t="shared" si="15"/>
        <v>#REF!</v>
      </c>
      <c r="X45" s="127" t="e">
        <f t="shared" si="15"/>
        <v>#REF!</v>
      </c>
      <c r="Y45" s="127" t="e">
        <f t="shared" si="15"/>
        <v>#REF!</v>
      </c>
      <c r="Z45" s="127" t="e">
        <f t="shared" si="15"/>
        <v>#REF!</v>
      </c>
      <c r="AA45" s="127" t="e">
        <f t="shared" si="15"/>
        <v>#REF!</v>
      </c>
      <c r="AB45" s="127" t="e">
        <f t="shared" si="15"/>
        <v>#REF!</v>
      </c>
      <c r="AC45" s="127" t="e">
        <f t="shared" si="13"/>
        <v>#REF!</v>
      </c>
      <c r="AD45" s="127" t="e">
        <f t="shared" si="13"/>
        <v>#REF!</v>
      </c>
      <c r="AE45" s="127" t="e">
        <f t="shared" si="13"/>
        <v>#REF!</v>
      </c>
      <c r="AF45" s="127" t="e">
        <f t="shared" si="13"/>
        <v>#REF!</v>
      </c>
      <c r="AG45" s="127" t="e">
        <f t="shared" si="13"/>
        <v>#REF!</v>
      </c>
      <c r="AH45" s="127" t="e">
        <f t="shared" si="13"/>
        <v>#REF!</v>
      </c>
      <c r="AI45" s="127" t="e">
        <f t="shared" si="13"/>
        <v>#REF!</v>
      </c>
      <c r="AJ45" s="127" t="e">
        <f t="shared" si="13"/>
        <v>#REF!</v>
      </c>
      <c r="AK45" s="127" t="e">
        <f t="shared" si="13"/>
        <v>#REF!</v>
      </c>
      <c r="AL45" s="127" t="e">
        <f t="shared" si="13"/>
        <v>#REF!</v>
      </c>
      <c r="AM45" s="127" t="e">
        <f t="shared" si="13"/>
        <v>#REF!</v>
      </c>
      <c r="AN45" s="127" t="e">
        <f t="shared" si="13"/>
        <v>#REF!</v>
      </c>
      <c r="AO45" s="127" t="e">
        <f t="shared" si="13"/>
        <v>#REF!</v>
      </c>
      <c r="AP45" s="127" t="e">
        <f t="shared" si="13"/>
        <v>#REF!</v>
      </c>
      <c r="AQ45" s="127" t="e">
        <f t="shared" si="13"/>
        <v>#REF!</v>
      </c>
      <c r="AR45" s="117" t="e">
        <f t="shared" si="5"/>
        <v>#REF!</v>
      </c>
      <c r="AS45" s="207" t="e">
        <f t="shared" si="14"/>
        <v>#REF!</v>
      </c>
      <c r="AT45" s="207" t="e">
        <f t="shared" si="14"/>
        <v>#REF!</v>
      </c>
      <c r="AU45" s="207" t="e">
        <f t="shared" si="14"/>
        <v>#REF!</v>
      </c>
      <c r="AV45" s="207" t="e">
        <f t="shared" si="14"/>
        <v>#REF!</v>
      </c>
      <c r="AW45" s="207" t="e">
        <f t="shared" si="14"/>
        <v>#REF!</v>
      </c>
      <c r="AX45" s="207" t="e">
        <f t="shared" si="14"/>
        <v>#REF!</v>
      </c>
      <c r="AY45" s="207" t="e">
        <f t="shared" si="14"/>
        <v>#REF!</v>
      </c>
      <c r="AZ45" s="207" t="e">
        <f t="shared" si="14"/>
        <v>#REF!</v>
      </c>
      <c r="BA45" s="207" t="e">
        <f t="shared" si="14"/>
        <v>#REF!</v>
      </c>
      <c r="BB45" s="207" t="e">
        <f t="shared" si="14"/>
        <v>#REF!</v>
      </c>
      <c r="BC45" s="207" t="e">
        <f t="shared" si="14"/>
        <v>#REF!</v>
      </c>
      <c r="BD45" s="207" t="e">
        <f t="shared" si="14"/>
        <v>#REF!</v>
      </c>
      <c r="BE45" s="217" t="e">
        <f t="shared" si="14"/>
        <v>#REF!</v>
      </c>
    </row>
    <row r="46" spans="1:57" ht="12.9" hidden="1" x14ac:dyDescent="0.5">
      <c r="A46" s="631"/>
      <c r="B46" s="120" t="e">
        <f>#REF!</f>
        <v>#REF!</v>
      </c>
      <c r="C46" s="120" t="e">
        <f>#REF!</f>
        <v>#REF!</v>
      </c>
      <c r="D46" s="120" t="e">
        <f>#REF!</f>
        <v>#REF!</v>
      </c>
      <c r="E46" s="120" t="e">
        <f>#REF!</f>
        <v>#REF!</v>
      </c>
      <c r="F46" s="120" t="e">
        <f>#REF!</f>
        <v>#REF!</v>
      </c>
      <c r="G46" s="206" t="e">
        <f>#REF!</f>
        <v>#REF!</v>
      </c>
      <c r="H46" s="206" t="e">
        <f>#REF!</f>
        <v>#REF!</v>
      </c>
      <c r="I46" s="123">
        <v>13</v>
      </c>
      <c r="J46" s="124" t="e">
        <f t="shared" si="1"/>
        <v>#REF!</v>
      </c>
      <c r="K46" s="125" t="e">
        <f t="shared" si="2"/>
        <v>#REF!</v>
      </c>
      <c r="L46" s="126"/>
      <c r="M46" s="127" t="e">
        <f t="shared" si="15"/>
        <v>#REF!</v>
      </c>
      <c r="N46" s="127" t="e">
        <f t="shared" si="15"/>
        <v>#REF!</v>
      </c>
      <c r="O46" s="127" t="e">
        <f t="shared" si="15"/>
        <v>#REF!</v>
      </c>
      <c r="P46" s="127" t="e">
        <f t="shared" si="15"/>
        <v>#REF!</v>
      </c>
      <c r="Q46" s="127" t="e">
        <f t="shared" si="15"/>
        <v>#REF!</v>
      </c>
      <c r="R46" s="127" t="e">
        <f t="shared" si="15"/>
        <v>#REF!</v>
      </c>
      <c r="S46" s="127" t="e">
        <f t="shared" si="15"/>
        <v>#REF!</v>
      </c>
      <c r="T46" s="127" t="e">
        <f t="shared" si="15"/>
        <v>#REF!</v>
      </c>
      <c r="U46" s="127" t="e">
        <f t="shared" si="15"/>
        <v>#REF!</v>
      </c>
      <c r="V46" s="127" t="e">
        <f t="shared" si="15"/>
        <v>#REF!</v>
      </c>
      <c r="W46" s="127" t="e">
        <f t="shared" si="15"/>
        <v>#REF!</v>
      </c>
      <c r="X46" s="127" t="e">
        <f t="shared" si="15"/>
        <v>#REF!</v>
      </c>
      <c r="Y46" s="127" t="e">
        <f t="shared" si="15"/>
        <v>#REF!</v>
      </c>
      <c r="Z46" s="127" t="e">
        <f t="shared" si="15"/>
        <v>#REF!</v>
      </c>
      <c r="AA46" s="127" t="e">
        <f t="shared" si="15"/>
        <v>#REF!</v>
      </c>
      <c r="AB46" s="127" t="e">
        <f t="shared" si="15"/>
        <v>#REF!</v>
      </c>
      <c r="AC46" s="127" t="e">
        <f t="shared" si="13"/>
        <v>#REF!</v>
      </c>
      <c r="AD46" s="127" t="e">
        <f t="shared" si="13"/>
        <v>#REF!</v>
      </c>
      <c r="AE46" s="127" t="e">
        <f t="shared" si="13"/>
        <v>#REF!</v>
      </c>
      <c r="AF46" s="127" t="e">
        <f t="shared" si="13"/>
        <v>#REF!</v>
      </c>
      <c r="AG46" s="127" t="e">
        <f t="shared" si="13"/>
        <v>#REF!</v>
      </c>
      <c r="AH46" s="127" t="e">
        <f t="shared" si="13"/>
        <v>#REF!</v>
      </c>
      <c r="AI46" s="127" t="e">
        <f t="shared" si="13"/>
        <v>#REF!</v>
      </c>
      <c r="AJ46" s="127" t="e">
        <f t="shared" si="13"/>
        <v>#REF!</v>
      </c>
      <c r="AK46" s="127" t="e">
        <f t="shared" si="13"/>
        <v>#REF!</v>
      </c>
      <c r="AL46" s="127" t="e">
        <f t="shared" si="13"/>
        <v>#REF!</v>
      </c>
      <c r="AM46" s="127" t="e">
        <f t="shared" si="13"/>
        <v>#REF!</v>
      </c>
      <c r="AN46" s="127" t="e">
        <f t="shared" si="13"/>
        <v>#REF!</v>
      </c>
      <c r="AO46" s="127" t="e">
        <f t="shared" si="13"/>
        <v>#REF!</v>
      </c>
      <c r="AP46" s="127" t="e">
        <f t="shared" si="13"/>
        <v>#REF!</v>
      </c>
      <c r="AQ46" s="127" t="e">
        <f t="shared" si="13"/>
        <v>#REF!</v>
      </c>
      <c r="AR46" s="117" t="e">
        <f t="shared" si="5"/>
        <v>#REF!</v>
      </c>
      <c r="AS46" s="207" t="e">
        <f t="shared" si="14"/>
        <v>#REF!</v>
      </c>
      <c r="AT46" s="207" t="e">
        <f t="shared" si="14"/>
        <v>#REF!</v>
      </c>
      <c r="AU46" s="207" t="e">
        <f t="shared" si="14"/>
        <v>#REF!</v>
      </c>
      <c r="AV46" s="207" t="e">
        <f t="shared" si="14"/>
        <v>#REF!</v>
      </c>
      <c r="AW46" s="207" t="e">
        <f t="shared" si="14"/>
        <v>#REF!</v>
      </c>
      <c r="AX46" s="207" t="e">
        <f t="shared" si="14"/>
        <v>#REF!</v>
      </c>
      <c r="AY46" s="207" t="e">
        <f t="shared" si="14"/>
        <v>#REF!</v>
      </c>
      <c r="AZ46" s="207" t="e">
        <f t="shared" si="14"/>
        <v>#REF!</v>
      </c>
      <c r="BA46" s="207" t="e">
        <f t="shared" si="14"/>
        <v>#REF!</v>
      </c>
      <c r="BB46" s="207" t="e">
        <f t="shared" si="14"/>
        <v>#REF!</v>
      </c>
      <c r="BC46" s="207" t="e">
        <f t="shared" si="14"/>
        <v>#REF!</v>
      </c>
      <c r="BD46" s="207" t="e">
        <f t="shared" si="14"/>
        <v>#REF!</v>
      </c>
      <c r="BE46" s="217" t="e">
        <f t="shared" si="14"/>
        <v>#REF!</v>
      </c>
    </row>
    <row r="47" spans="1:57" ht="12.9" hidden="1" x14ac:dyDescent="0.5">
      <c r="A47" s="631"/>
      <c r="B47" s="120" t="e">
        <f>#REF!</f>
        <v>#REF!</v>
      </c>
      <c r="C47" s="120" t="e">
        <f>#REF!</f>
        <v>#REF!</v>
      </c>
      <c r="D47" s="120" t="e">
        <f>#REF!</f>
        <v>#REF!</v>
      </c>
      <c r="E47" s="120" t="e">
        <f>#REF!</f>
        <v>#REF!</v>
      </c>
      <c r="F47" s="120" t="e">
        <f>#REF!</f>
        <v>#REF!</v>
      </c>
      <c r="G47" s="206" t="e">
        <f>#REF!</f>
        <v>#REF!</v>
      </c>
      <c r="H47" s="206" t="e">
        <f>#REF!</f>
        <v>#REF!</v>
      </c>
      <c r="I47" s="123">
        <v>13</v>
      </c>
      <c r="J47" s="124" t="e">
        <f t="shared" si="1"/>
        <v>#REF!</v>
      </c>
      <c r="K47" s="125" t="e">
        <f t="shared" si="2"/>
        <v>#REF!</v>
      </c>
      <c r="L47" s="126"/>
      <c r="M47" s="127" t="e">
        <f t="shared" si="15"/>
        <v>#REF!</v>
      </c>
      <c r="N47" s="127" t="e">
        <f t="shared" si="15"/>
        <v>#REF!</v>
      </c>
      <c r="O47" s="127" t="e">
        <f t="shared" si="15"/>
        <v>#REF!</v>
      </c>
      <c r="P47" s="127" t="e">
        <f t="shared" si="15"/>
        <v>#REF!</v>
      </c>
      <c r="Q47" s="127" t="e">
        <f t="shared" si="15"/>
        <v>#REF!</v>
      </c>
      <c r="R47" s="127" t="e">
        <f t="shared" si="15"/>
        <v>#REF!</v>
      </c>
      <c r="S47" s="127" t="e">
        <f t="shared" si="15"/>
        <v>#REF!</v>
      </c>
      <c r="T47" s="127" t="e">
        <f t="shared" si="15"/>
        <v>#REF!</v>
      </c>
      <c r="U47" s="127" t="e">
        <f t="shared" si="15"/>
        <v>#REF!</v>
      </c>
      <c r="V47" s="127" t="e">
        <f t="shared" si="15"/>
        <v>#REF!</v>
      </c>
      <c r="W47" s="127" t="e">
        <f t="shared" si="15"/>
        <v>#REF!</v>
      </c>
      <c r="X47" s="127" t="e">
        <f t="shared" si="15"/>
        <v>#REF!</v>
      </c>
      <c r="Y47" s="127" t="e">
        <f t="shared" si="15"/>
        <v>#REF!</v>
      </c>
      <c r="Z47" s="127" t="e">
        <f t="shared" si="15"/>
        <v>#REF!</v>
      </c>
      <c r="AA47" s="127" t="e">
        <f t="shared" si="15"/>
        <v>#REF!</v>
      </c>
      <c r="AB47" s="127" t="e">
        <f t="shared" si="15"/>
        <v>#REF!</v>
      </c>
      <c r="AC47" s="127" t="e">
        <f t="shared" si="13"/>
        <v>#REF!</v>
      </c>
      <c r="AD47" s="127" t="e">
        <f t="shared" si="13"/>
        <v>#REF!</v>
      </c>
      <c r="AE47" s="127" t="e">
        <f t="shared" si="13"/>
        <v>#REF!</v>
      </c>
      <c r="AF47" s="127" t="e">
        <f t="shared" si="13"/>
        <v>#REF!</v>
      </c>
      <c r="AG47" s="127" t="e">
        <f t="shared" si="13"/>
        <v>#REF!</v>
      </c>
      <c r="AH47" s="127" t="e">
        <f t="shared" si="13"/>
        <v>#REF!</v>
      </c>
      <c r="AI47" s="127" t="e">
        <f t="shared" si="13"/>
        <v>#REF!</v>
      </c>
      <c r="AJ47" s="127" t="e">
        <f t="shared" si="13"/>
        <v>#REF!</v>
      </c>
      <c r="AK47" s="127" t="e">
        <f t="shared" si="13"/>
        <v>#REF!</v>
      </c>
      <c r="AL47" s="127" t="e">
        <f t="shared" si="13"/>
        <v>#REF!</v>
      </c>
      <c r="AM47" s="127" t="e">
        <f t="shared" si="13"/>
        <v>#REF!</v>
      </c>
      <c r="AN47" s="127" t="e">
        <f t="shared" si="13"/>
        <v>#REF!</v>
      </c>
      <c r="AO47" s="127" t="e">
        <f t="shared" si="13"/>
        <v>#REF!</v>
      </c>
      <c r="AP47" s="127" t="e">
        <f t="shared" si="13"/>
        <v>#REF!</v>
      </c>
      <c r="AQ47" s="127" t="e">
        <f t="shared" si="13"/>
        <v>#REF!</v>
      </c>
      <c r="AR47" s="117" t="e">
        <f t="shared" si="5"/>
        <v>#REF!</v>
      </c>
      <c r="AS47" s="207" t="e">
        <f t="shared" si="14"/>
        <v>#REF!</v>
      </c>
      <c r="AT47" s="207" t="e">
        <f t="shared" si="14"/>
        <v>#REF!</v>
      </c>
      <c r="AU47" s="207" t="e">
        <f t="shared" si="14"/>
        <v>#REF!</v>
      </c>
      <c r="AV47" s="207" t="e">
        <f t="shared" si="14"/>
        <v>#REF!</v>
      </c>
      <c r="AW47" s="207" t="e">
        <f t="shared" si="14"/>
        <v>#REF!</v>
      </c>
      <c r="AX47" s="207" t="e">
        <f t="shared" si="14"/>
        <v>#REF!</v>
      </c>
      <c r="AY47" s="207" t="e">
        <f t="shared" si="14"/>
        <v>#REF!</v>
      </c>
      <c r="AZ47" s="207" t="e">
        <f t="shared" si="14"/>
        <v>#REF!</v>
      </c>
      <c r="BA47" s="207" t="e">
        <f t="shared" si="14"/>
        <v>#REF!</v>
      </c>
      <c r="BB47" s="207" t="e">
        <f t="shared" si="14"/>
        <v>#REF!</v>
      </c>
      <c r="BC47" s="207" t="e">
        <f t="shared" si="14"/>
        <v>#REF!</v>
      </c>
      <c r="BD47" s="207" t="e">
        <f t="shared" si="14"/>
        <v>#REF!</v>
      </c>
      <c r="BE47" s="217" t="e">
        <f t="shared" si="14"/>
        <v>#REF!</v>
      </c>
    </row>
    <row r="48" spans="1:57" ht="12.9" hidden="1" x14ac:dyDescent="0.5">
      <c r="A48" s="631"/>
      <c r="B48" s="120" t="e">
        <f>#REF!</f>
        <v>#REF!</v>
      </c>
      <c r="C48" s="120" t="e">
        <f>#REF!</f>
        <v>#REF!</v>
      </c>
      <c r="D48" s="120" t="e">
        <f>#REF!</f>
        <v>#REF!</v>
      </c>
      <c r="E48" s="120" t="e">
        <f>#REF!</f>
        <v>#REF!</v>
      </c>
      <c r="F48" s="120" t="e">
        <f>#REF!</f>
        <v>#REF!</v>
      </c>
      <c r="G48" s="206" t="e">
        <f>#REF!</f>
        <v>#REF!</v>
      </c>
      <c r="H48" s="206" t="e">
        <f>#REF!</f>
        <v>#REF!</v>
      </c>
      <c r="I48" s="123">
        <v>13</v>
      </c>
      <c r="J48" s="124" t="e">
        <f t="shared" si="1"/>
        <v>#REF!</v>
      </c>
      <c r="K48" s="125" t="e">
        <f t="shared" si="2"/>
        <v>#REF!</v>
      </c>
      <c r="L48" s="126"/>
      <c r="M48" s="127" t="e">
        <f t="shared" si="15"/>
        <v>#REF!</v>
      </c>
      <c r="N48" s="127" t="e">
        <f t="shared" si="15"/>
        <v>#REF!</v>
      </c>
      <c r="O48" s="127" t="e">
        <f t="shared" si="15"/>
        <v>#REF!</v>
      </c>
      <c r="P48" s="127" t="e">
        <f t="shared" si="15"/>
        <v>#REF!</v>
      </c>
      <c r="Q48" s="127" t="e">
        <f t="shared" si="15"/>
        <v>#REF!</v>
      </c>
      <c r="R48" s="127" t="e">
        <f t="shared" si="15"/>
        <v>#REF!</v>
      </c>
      <c r="S48" s="127" t="e">
        <f t="shared" si="15"/>
        <v>#REF!</v>
      </c>
      <c r="T48" s="127" t="e">
        <f t="shared" si="15"/>
        <v>#REF!</v>
      </c>
      <c r="U48" s="127" t="e">
        <f t="shared" si="15"/>
        <v>#REF!</v>
      </c>
      <c r="V48" s="127" t="e">
        <f t="shared" si="15"/>
        <v>#REF!</v>
      </c>
      <c r="W48" s="127" t="e">
        <f t="shared" si="15"/>
        <v>#REF!</v>
      </c>
      <c r="X48" s="127" t="e">
        <f t="shared" si="15"/>
        <v>#REF!</v>
      </c>
      <c r="Y48" s="127" t="e">
        <f t="shared" si="15"/>
        <v>#REF!</v>
      </c>
      <c r="Z48" s="127" t="e">
        <f t="shared" si="15"/>
        <v>#REF!</v>
      </c>
      <c r="AA48" s="127" t="e">
        <f t="shared" si="15"/>
        <v>#REF!</v>
      </c>
      <c r="AB48" s="127" t="e">
        <f t="shared" si="15"/>
        <v>#REF!</v>
      </c>
      <c r="AC48" s="127" t="e">
        <f t="shared" si="13"/>
        <v>#REF!</v>
      </c>
      <c r="AD48" s="127" t="e">
        <f t="shared" si="13"/>
        <v>#REF!</v>
      </c>
      <c r="AE48" s="127" t="e">
        <f t="shared" si="13"/>
        <v>#REF!</v>
      </c>
      <c r="AF48" s="127" t="e">
        <f t="shared" si="13"/>
        <v>#REF!</v>
      </c>
      <c r="AG48" s="127" t="e">
        <f t="shared" si="13"/>
        <v>#REF!</v>
      </c>
      <c r="AH48" s="127" t="e">
        <f t="shared" si="13"/>
        <v>#REF!</v>
      </c>
      <c r="AI48" s="127" t="e">
        <f t="shared" si="13"/>
        <v>#REF!</v>
      </c>
      <c r="AJ48" s="127" t="e">
        <f t="shared" si="13"/>
        <v>#REF!</v>
      </c>
      <c r="AK48" s="127" t="e">
        <f t="shared" si="13"/>
        <v>#REF!</v>
      </c>
      <c r="AL48" s="127" t="e">
        <f t="shared" si="13"/>
        <v>#REF!</v>
      </c>
      <c r="AM48" s="127" t="e">
        <f t="shared" si="13"/>
        <v>#REF!</v>
      </c>
      <c r="AN48" s="127" t="e">
        <f t="shared" si="13"/>
        <v>#REF!</v>
      </c>
      <c r="AO48" s="127" t="e">
        <f t="shared" si="13"/>
        <v>#REF!</v>
      </c>
      <c r="AP48" s="127" t="e">
        <f t="shared" si="13"/>
        <v>#REF!</v>
      </c>
      <c r="AQ48" s="127" t="e">
        <f t="shared" si="13"/>
        <v>#REF!</v>
      </c>
      <c r="AR48" s="117" t="e">
        <f t="shared" si="5"/>
        <v>#REF!</v>
      </c>
      <c r="AS48" s="207" t="e">
        <f t="shared" si="14"/>
        <v>#REF!</v>
      </c>
      <c r="AT48" s="207" t="e">
        <f t="shared" si="14"/>
        <v>#REF!</v>
      </c>
      <c r="AU48" s="207" t="e">
        <f t="shared" si="14"/>
        <v>#REF!</v>
      </c>
      <c r="AV48" s="207" t="e">
        <f t="shared" si="14"/>
        <v>#REF!</v>
      </c>
      <c r="AW48" s="207" t="e">
        <f t="shared" si="14"/>
        <v>#REF!</v>
      </c>
      <c r="AX48" s="207" t="e">
        <f t="shared" si="14"/>
        <v>#REF!</v>
      </c>
      <c r="AY48" s="207" t="e">
        <f t="shared" si="14"/>
        <v>#REF!</v>
      </c>
      <c r="AZ48" s="207" t="e">
        <f t="shared" si="14"/>
        <v>#REF!</v>
      </c>
      <c r="BA48" s="207" t="e">
        <f t="shared" si="14"/>
        <v>#REF!</v>
      </c>
      <c r="BB48" s="207" t="e">
        <f t="shared" si="14"/>
        <v>#REF!</v>
      </c>
      <c r="BC48" s="207" t="e">
        <f t="shared" si="14"/>
        <v>#REF!</v>
      </c>
      <c r="BD48" s="207" t="e">
        <f t="shared" si="14"/>
        <v>#REF!</v>
      </c>
      <c r="BE48" s="217" t="e">
        <f t="shared" si="14"/>
        <v>#REF!</v>
      </c>
    </row>
    <row r="49" spans="1:57" ht="12.9" hidden="1" x14ac:dyDescent="0.5">
      <c r="A49" s="631"/>
      <c r="B49" s="120" t="e">
        <f>#REF!</f>
        <v>#REF!</v>
      </c>
      <c r="C49" s="120" t="e">
        <f>#REF!</f>
        <v>#REF!</v>
      </c>
      <c r="D49" s="120" t="e">
        <f>#REF!</f>
        <v>#REF!</v>
      </c>
      <c r="E49" s="120" t="e">
        <f>#REF!</f>
        <v>#REF!</v>
      </c>
      <c r="F49" s="120" t="e">
        <f>#REF!</f>
        <v>#REF!</v>
      </c>
      <c r="G49" s="206" t="e">
        <f>#REF!</f>
        <v>#REF!</v>
      </c>
      <c r="H49" s="206" t="e">
        <f>#REF!</f>
        <v>#REF!</v>
      </c>
      <c r="I49" s="123">
        <v>13</v>
      </c>
      <c r="J49" s="124" t="e">
        <f t="shared" si="1"/>
        <v>#REF!</v>
      </c>
      <c r="K49" s="125" t="e">
        <f t="shared" si="2"/>
        <v>#REF!</v>
      </c>
      <c r="L49" s="126"/>
      <c r="M49" s="127" t="e">
        <f t="shared" si="15"/>
        <v>#REF!</v>
      </c>
      <c r="N49" s="127" t="e">
        <f t="shared" si="15"/>
        <v>#REF!</v>
      </c>
      <c r="O49" s="127" t="e">
        <f t="shared" si="15"/>
        <v>#REF!</v>
      </c>
      <c r="P49" s="127" t="e">
        <f t="shared" si="15"/>
        <v>#REF!</v>
      </c>
      <c r="Q49" s="127" t="e">
        <f t="shared" si="15"/>
        <v>#REF!</v>
      </c>
      <c r="R49" s="127" t="e">
        <f t="shared" si="15"/>
        <v>#REF!</v>
      </c>
      <c r="S49" s="127" t="e">
        <f t="shared" si="15"/>
        <v>#REF!</v>
      </c>
      <c r="T49" s="127" t="e">
        <f t="shared" si="15"/>
        <v>#REF!</v>
      </c>
      <c r="U49" s="127" t="e">
        <f t="shared" si="15"/>
        <v>#REF!</v>
      </c>
      <c r="V49" s="127" t="e">
        <f t="shared" si="15"/>
        <v>#REF!</v>
      </c>
      <c r="W49" s="127" t="e">
        <f t="shared" si="15"/>
        <v>#REF!</v>
      </c>
      <c r="X49" s="127" t="e">
        <f t="shared" si="15"/>
        <v>#REF!</v>
      </c>
      <c r="Y49" s="127" t="e">
        <f t="shared" si="15"/>
        <v>#REF!</v>
      </c>
      <c r="Z49" s="127" t="e">
        <f t="shared" si="15"/>
        <v>#REF!</v>
      </c>
      <c r="AA49" s="127" t="e">
        <f t="shared" si="15"/>
        <v>#REF!</v>
      </c>
      <c r="AB49" s="127" t="e">
        <f t="shared" si="15"/>
        <v>#REF!</v>
      </c>
      <c r="AC49" s="127" t="e">
        <f t="shared" si="13"/>
        <v>#REF!</v>
      </c>
      <c r="AD49" s="127" t="e">
        <f t="shared" si="13"/>
        <v>#REF!</v>
      </c>
      <c r="AE49" s="127" t="e">
        <f t="shared" si="13"/>
        <v>#REF!</v>
      </c>
      <c r="AF49" s="127" t="e">
        <f t="shared" si="13"/>
        <v>#REF!</v>
      </c>
      <c r="AG49" s="127" t="e">
        <f t="shared" si="13"/>
        <v>#REF!</v>
      </c>
      <c r="AH49" s="127" t="e">
        <f t="shared" si="13"/>
        <v>#REF!</v>
      </c>
      <c r="AI49" s="127" t="e">
        <f t="shared" si="13"/>
        <v>#REF!</v>
      </c>
      <c r="AJ49" s="127" t="e">
        <f t="shared" si="13"/>
        <v>#REF!</v>
      </c>
      <c r="AK49" s="127" t="e">
        <f t="shared" si="13"/>
        <v>#REF!</v>
      </c>
      <c r="AL49" s="127" t="e">
        <f t="shared" si="13"/>
        <v>#REF!</v>
      </c>
      <c r="AM49" s="127" t="e">
        <f t="shared" si="13"/>
        <v>#REF!</v>
      </c>
      <c r="AN49" s="127" t="e">
        <f t="shared" si="13"/>
        <v>#REF!</v>
      </c>
      <c r="AO49" s="127" t="e">
        <f t="shared" si="13"/>
        <v>#REF!</v>
      </c>
      <c r="AP49" s="127" t="e">
        <f t="shared" si="13"/>
        <v>#REF!</v>
      </c>
      <c r="AQ49" s="127" t="e">
        <f t="shared" si="13"/>
        <v>#REF!</v>
      </c>
      <c r="AR49" s="117" t="e">
        <f t="shared" si="5"/>
        <v>#REF!</v>
      </c>
      <c r="AS49" s="207" t="e">
        <f t="shared" si="14"/>
        <v>#REF!</v>
      </c>
      <c r="AT49" s="207" t="e">
        <f t="shared" si="14"/>
        <v>#REF!</v>
      </c>
      <c r="AU49" s="207" t="e">
        <f t="shared" si="14"/>
        <v>#REF!</v>
      </c>
      <c r="AV49" s="207" t="e">
        <f t="shared" si="14"/>
        <v>#REF!</v>
      </c>
      <c r="AW49" s="207" t="e">
        <f t="shared" si="14"/>
        <v>#REF!</v>
      </c>
      <c r="AX49" s="207" t="e">
        <f t="shared" si="14"/>
        <v>#REF!</v>
      </c>
      <c r="AY49" s="207" t="e">
        <f t="shared" si="14"/>
        <v>#REF!</v>
      </c>
      <c r="AZ49" s="207" t="e">
        <f t="shared" si="14"/>
        <v>#REF!</v>
      </c>
      <c r="BA49" s="207" t="e">
        <f t="shared" si="14"/>
        <v>#REF!</v>
      </c>
      <c r="BB49" s="207" t="e">
        <f t="shared" si="14"/>
        <v>#REF!</v>
      </c>
      <c r="BC49" s="207" t="e">
        <f t="shared" si="14"/>
        <v>#REF!</v>
      </c>
      <c r="BD49" s="207" t="e">
        <f t="shared" si="14"/>
        <v>#REF!</v>
      </c>
      <c r="BE49" s="217" t="e">
        <f t="shared" si="14"/>
        <v>#REF!</v>
      </c>
    </row>
    <row r="50" spans="1:57" ht="12.9" hidden="1" x14ac:dyDescent="0.5">
      <c r="A50" s="631"/>
      <c r="B50" s="120" t="e">
        <f>#REF!</f>
        <v>#REF!</v>
      </c>
      <c r="C50" s="120" t="e">
        <f>#REF!</f>
        <v>#REF!</v>
      </c>
      <c r="D50" s="120" t="e">
        <f>#REF!</f>
        <v>#REF!</v>
      </c>
      <c r="E50" s="120" t="e">
        <f>#REF!</f>
        <v>#REF!</v>
      </c>
      <c r="F50" s="120" t="e">
        <f>#REF!</f>
        <v>#REF!</v>
      </c>
      <c r="G50" s="206" t="e">
        <f>#REF!</f>
        <v>#REF!</v>
      </c>
      <c r="H50" s="206" t="e">
        <f>#REF!</f>
        <v>#REF!</v>
      </c>
      <c r="I50" s="123">
        <v>13</v>
      </c>
      <c r="J50" s="124" t="e">
        <f t="shared" si="1"/>
        <v>#REF!</v>
      </c>
      <c r="K50" s="125" t="e">
        <f t="shared" si="2"/>
        <v>#REF!</v>
      </c>
      <c r="L50" s="126"/>
      <c r="M50" s="127" t="e">
        <f t="shared" si="15"/>
        <v>#REF!</v>
      </c>
      <c r="N50" s="127" t="e">
        <f t="shared" si="15"/>
        <v>#REF!</v>
      </c>
      <c r="O50" s="127" t="e">
        <f t="shared" si="15"/>
        <v>#REF!</v>
      </c>
      <c r="P50" s="127" t="e">
        <f t="shared" si="15"/>
        <v>#REF!</v>
      </c>
      <c r="Q50" s="127" t="e">
        <f t="shared" si="15"/>
        <v>#REF!</v>
      </c>
      <c r="R50" s="127" t="e">
        <f t="shared" si="15"/>
        <v>#REF!</v>
      </c>
      <c r="S50" s="127" t="e">
        <f t="shared" si="15"/>
        <v>#REF!</v>
      </c>
      <c r="T50" s="127" t="e">
        <f t="shared" si="15"/>
        <v>#REF!</v>
      </c>
      <c r="U50" s="127" t="e">
        <f t="shared" si="15"/>
        <v>#REF!</v>
      </c>
      <c r="V50" s="127" t="e">
        <f t="shared" si="15"/>
        <v>#REF!</v>
      </c>
      <c r="W50" s="127" t="e">
        <f t="shared" si="15"/>
        <v>#REF!</v>
      </c>
      <c r="X50" s="127" t="e">
        <f t="shared" si="15"/>
        <v>#REF!</v>
      </c>
      <c r="Y50" s="127" t="e">
        <f t="shared" si="15"/>
        <v>#REF!</v>
      </c>
      <c r="Z50" s="127" t="e">
        <f t="shared" si="15"/>
        <v>#REF!</v>
      </c>
      <c r="AA50" s="127" t="e">
        <f t="shared" si="15"/>
        <v>#REF!</v>
      </c>
      <c r="AB50" s="127" t="e">
        <f t="shared" si="15"/>
        <v>#REF!</v>
      </c>
      <c r="AC50" s="127" t="e">
        <f t="shared" si="13"/>
        <v>#REF!</v>
      </c>
      <c r="AD50" s="127" t="e">
        <f t="shared" si="13"/>
        <v>#REF!</v>
      </c>
      <c r="AE50" s="127" t="e">
        <f t="shared" si="13"/>
        <v>#REF!</v>
      </c>
      <c r="AF50" s="127" t="e">
        <f t="shared" si="13"/>
        <v>#REF!</v>
      </c>
      <c r="AG50" s="127" t="e">
        <f t="shared" si="13"/>
        <v>#REF!</v>
      </c>
      <c r="AH50" s="127" t="e">
        <f t="shared" si="13"/>
        <v>#REF!</v>
      </c>
      <c r="AI50" s="127" t="e">
        <f t="shared" si="13"/>
        <v>#REF!</v>
      </c>
      <c r="AJ50" s="127" t="e">
        <f t="shared" si="13"/>
        <v>#REF!</v>
      </c>
      <c r="AK50" s="127" t="e">
        <f t="shared" si="13"/>
        <v>#REF!</v>
      </c>
      <c r="AL50" s="127" t="e">
        <f t="shared" si="13"/>
        <v>#REF!</v>
      </c>
      <c r="AM50" s="127" t="e">
        <f t="shared" si="13"/>
        <v>#REF!</v>
      </c>
      <c r="AN50" s="127" t="e">
        <f t="shared" si="13"/>
        <v>#REF!</v>
      </c>
      <c r="AO50" s="127" t="e">
        <f t="shared" si="13"/>
        <v>#REF!</v>
      </c>
      <c r="AP50" s="127" t="e">
        <f t="shared" si="13"/>
        <v>#REF!</v>
      </c>
      <c r="AQ50" s="127" t="e">
        <f t="shared" si="13"/>
        <v>#REF!</v>
      </c>
      <c r="AR50" s="117" t="e">
        <f t="shared" si="5"/>
        <v>#REF!</v>
      </c>
      <c r="AS50" s="207" t="e">
        <f t="shared" si="14"/>
        <v>#REF!</v>
      </c>
      <c r="AT50" s="207" t="e">
        <f t="shared" si="14"/>
        <v>#REF!</v>
      </c>
      <c r="AU50" s="207" t="e">
        <f t="shared" si="14"/>
        <v>#REF!</v>
      </c>
      <c r="AV50" s="207" t="e">
        <f t="shared" si="14"/>
        <v>#REF!</v>
      </c>
      <c r="AW50" s="207" t="e">
        <f t="shared" si="14"/>
        <v>#REF!</v>
      </c>
      <c r="AX50" s="207" t="e">
        <f t="shared" si="14"/>
        <v>#REF!</v>
      </c>
      <c r="AY50" s="207" t="e">
        <f t="shared" si="14"/>
        <v>#REF!</v>
      </c>
      <c r="AZ50" s="207" t="e">
        <f t="shared" si="14"/>
        <v>#REF!</v>
      </c>
      <c r="BA50" s="207" t="e">
        <f t="shared" si="14"/>
        <v>#REF!</v>
      </c>
      <c r="BB50" s="207" t="e">
        <f t="shared" si="14"/>
        <v>#REF!</v>
      </c>
      <c r="BC50" s="207" t="e">
        <f t="shared" si="14"/>
        <v>#REF!</v>
      </c>
      <c r="BD50" s="207" t="e">
        <f t="shared" si="14"/>
        <v>#REF!</v>
      </c>
      <c r="BE50" s="217" t="e">
        <f t="shared" si="14"/>
        <v>#REF!</v>
      </c>
    </row>
    <row r="51" spans="1:57" ht="12.9" hidden="1" x14ac:dyDescent="0.5">
      <c r="A51" s="631"/>
      <c r="B51" s="120" t="e">
        <f>#REF!</f>
        <v>#REF!</v>
      </c>
      <c r="C51" s="120" t="e">
        <f>#REF!</f>
        <v>#REF!</v>
      </c>
      <c r="D51" s="120" t="e">
        <f>#REF!</f>
        <v>#REF!</v>
      </c>
      <c r="E51" s="120" t="e">
        <f>#REF!</f>
        <v>#REF!</v>
      </c>
      <c r="F51" s="120" t="e">
        <f>#REF!</f>
        <v>#REF!</v>
      </c>
      <c r="G51" s="206" t="e">
        <f>#REF!</f>
        <v>#REF!</v>
      </c>
      <c r="H51" s="206" t="e">
        <f>#REF!</f>
        <v>#REF!</v>
      </c>
      <c r="I51" s="123">
        <v>13</v>
      </c>
      <c r="J51" s="124" t="e">
        <f t="shared" si="1"/>
        <v>#REF!</v>
      </c>
      <c r="K51" s="125" t="e">
        <f t="shared" si="2"/>
        <v>#REF!</v>
      </c>
      <c r="L51" s="126"/>
      <c r="M51" s="127" t="e">
        <f t="shared" si="15"/>
        <v>#REF!</v>
      </c>
      <c r="N51" s="127" t="e">
        <f t="shared" si="15"/>
        <v>#REF!</v>
      </c>
      <c r="O51" s="127" t="e">
        <f t="shared" si="15"/>
        <v>#REF!</v>
      </c>
      <c r="P51" s="127" t="e">
        <f t="shared" si="15"/>
        <v>#REF!</v>
      </c>
      <c r="Q51" s="127" t="e">
        <f t="shared" si="15"/>
        <v>#REF!</v>
      </c>
      <c r="R51" s="127" t="e">
        <f t="shared" si="15"/>
        <v>#REF!</v>
      </c>
      <c r="S51" s="127" t="e">
        <f t="shared" si="15"/>
        <v>#REF!</v>
      </c>
      <c r="T51" s="127" t="e">
        <f t="shared" si="15"/>
        <v>#REF!</v>
      </c>
      <c r="U51" s="127" t="e">
        <f t="shared" si="15"/>
        <v>#REF!</v>
      </c>
      <c r="V51" s="127" t="e">
        <f t="shared" si="15"/>
        <v>#REF!</v>
      </c>
      <c r="W51" s="127" t="e">
        <f t="shared" si="15"/>
        <v>#REF!</v>
      </c>
      <c r="X51" s="127" t="e">
        <f t="shared" si="15"/>
        <v>#REF!</v>
      </c>
      <c r="Y51" s="127" t="e">
        <f t="shared" si="15"/>
        <v>#REF!</v>
      </c>
      <c r="Z51" s="127" t="e">
        <f t="shared" si="15"/>
        <v>#REF!</v>
      </c>
      <c r="AA51" s="127" t="e">
        <f t="shared" si="15"/>
        <v>#REF!</v>
      </c>
      <c r="AB51" s="127" t="e">
        <f t="shared" si="15"/>
        <v>#REF!</v>
      </c>
      <c r="AC51" s="127" t="e">
        <f t="shared" si="13"/>
        <v>#REF!</v>
      </c>
      <c r="AD51" s="127" t="e">
        <f t="shared" si="13"/>
        <v>#REF!</v>
      </c>
      <c r="AE51" s="127" t="e">
        <f t="shared" si="13"/>
        <v>#REF!</v>
      </c>
      <c r="AF51" s="127" t="e">
        <f t="shared" si="13"/>
        <v>#REF!</v>
      </c>
      <c r="AG51" s="127" t="e">
        <f t="shared" si="13"/>
        <v>#REF!</v>
      </c>
      <c r="AH51" s="127" t="e">
        <f t="shared" si="13"/>
        <v>#REF!</v>
      </c>
      <c r="AI51" s="127" t="e">
        <f t="shared" si="13"/>
        <v>#REF!</v>
      </c>
      <c r="AJ51" s="127" t="e">
        <f t="shared" si="13"/>
        <v>#REF!</v>
      </c>
      <c r="AK51" s="127" t="e">
        <f t="shared" si="13"/>
        <v>#REF!</v>
      </c>
      <c r="AL51" s="127" t="e">
        <f t="shared" si="13"/>
        <v>#REF!</v>
      </c>
      <c r="AM51" s="127" t="e">
        <f t="shared" si="13"/>
        <v>#REF!</v>
      </c>
      <c r="AN51" s="127" t="e">
        <f t="shared" si="13"/>
        <v>#REF!</v>
      </c>
      <c r="AO51" s="127" t="e">
        <f t="shared" si="13"/>
        <v>#REF!</v>
      </c>
      <c r="AP51" s="127" t="e">
        <f t="shared" si="13"/>
        <v>#REF!</v>
      </c>
      <c r="AQ51" s="127" t="e">
        <f t="shared" si="13"/>
        <v>#REF!</v>
      </c>
      <c r="AR51" s="117" t="e">
        <f t="shared" si="5"/>
        <v>#REF!</v>
      </c>
      <c r="AS51" s="207" t="e">
        <f t="shared" si="14"/>
        <v>#REF!</v>
      </c>
      <c r="AT51" s="207" t="e">
        <f t="shared" si="14"/>
        <v>#REF!</v>
      </c>
      <c r="AU51" s="207" t="e">
        <f t="shared" si="14"/>
        <v>#REF!</v>
      </c>
      <c r="AV51" s="207" t="e">
        <f t="shared" si="14"/>
        <v>#REF!</v>
      </c>
      <c r="AW51" s="207" t="e">
        <f t="shared" si="14"/>
        <v>#REF!</v>
      </c>
      <c r="AX51" s="207" t="e">
        <f t="shared" si="14"/>
        <v>#REF!</v>
      </c>
      <c r="AY51" s="207" t="e">
        <f t="shared" si="14"/>
        <v>#REF!</v>
      </c>
      <c r="AZ51" s="207" t="e">
        <f t="shared" si="14"/>
        <v>#REF!</v>
      </c>
      <c r="BA51" s="207" t="e">
        <f t="shared" si="14"/>
        <v>#REF!</v>
      </c>
      <c r="BB51" s="207" t="e">
        <f t="shared" si="14"/>
        <v>#REF!</v>
      </c>
      <c r="BC51" s="207" t="e">
        <f t="shared" si="14"/>
        <v>#REF!</v>
      </c>
      <c r="BD51" s="207" t="e">
        <f t="shared" si="14"/>
        <v>#REF!</v>
      </c>
      <c r="BE51" s="217" t="e">
        <f t="shared" si="14"/>
        <v>#REF!</v>
      </c>
    </row>
    <row r="52" spans="1:57" ht="12.9" hidden="1" x14ac:dyDescent="0.5">
      <c r="A52" s="631"/>
      <c r="B52" s="120" t="e">
        <f>#REF!</f>
        <v>#REF!</v>
      </c>
      <c r="C52" s="120" t="e">
        <f>#REF!</f>
        <v>#REF!</v>
      </c>
      <c r="D52" s="120" t="e">
        <f>#REF!</f>
        <v>#REF!</v>
      </c>
      <c r="E52" s="120" t="e">
        <f>#REF!</f>
        <v>#REF!</v>
      </c>
      <c r="F52" s="120" t="e">
        <f>#REF!</f>
        <v>#REF!</v>
      </c>
      <c r="G52" s="206" t="e">
        <f>#REF!</f>
        <v>#REF!</v>
      </c>
      <c r="H52" s="206" t="e">
        <f>#REF!</f>
        <v>#REF!</v>
      </c>
      <c r="I52" s="123">
        <v>13</v>
      </c>
      <c r="J52" s="124" t="e">
        <f t="shared" si="1"/>
        <v>#REF!</v>
      </c>
      <c r="K52" s="125" t="e">
        <f t="shared" si="2"/>
        <v>#REF!</v>
      </c>
      <c r="L52" s="126"/>
      <c r="M52" s="127" t="e">
        <f t="shared" si="15"/>
        <v>#REF!</v>
      </c>
      <c r="N52" s="127" t="e">
        <f t="shared" si="15"/>
        <v>#REF!</v>
      </c>
      <c r="O52" s="127" t="e">
        <f t="shared" si="15"/>
        <v>#REF!</v>
      </c>
      <c r="P52" s="127" t="e">
        <f t="shared" si="15"/>
        <v>#REF!</v>
      </c>
      <c r="Q52" s="127" t="e">
        <f t="shared" si="15"/>
        <v>#REF!</v>
      </c>
      <c r="R52" s="127" t="e">
        <f t="shared" si="15"/>
        <v>#REF!</v>
      </c>
      <c r="S52" s="127" t="e">
        <f t="shared" si="15"/>
        <v>#REF!</v>
      </c>
      <c r="T52" s="127" t="e">
        <f t="shared" si="15"/>
        <v>#REF!</v>
      </c>
      <c r="U52" s="127" t="e">
        <f t="shared" si="15"/>
        <v>#REF!</v>
      </c>
      <c r="V52" s="127" t="e">
        <f t="shared" si="15"/>
        <v>#REF!</v>
      </c>
      <c r="W52" s="127" t="e">
        <f t="shared" si="15"/>
        <v>#REF!</v>
      </c>
      <c r="X52" s="127" t="e">
        <f t="shared" si="15"/>
        <v>#REF!</v>
      </c>
      <c r="Y52" s="127" t="e">
        <f t="shared" si="15"/>
        <v>#REF!</v>
      </c>
      <c r="Z52" s="127" t="e">
        <f t="shared" si="15"/>
        <v>#REF!</v>
      </c>
      <c r="AA52" s="127" t="e">
        <f t="shared" si="15"/>
        <v>#REF!</v>
      </c>
      <c r="AB52" s="127" t="e">
        <f t="shared" si="15"/>
        <v>#REF!</v>
      </c>
      <c r="AC52" s="127" t="e">
        <f t="shared" si="13"/>
        <v>#REF!</v>
      </c>
      <c r="AD52" s="127" t="e">
        <f t="shared" si="13"/>
        <v>#REF!</v>
      </c>
      <c r="AE52" s="127" t="e">
        <f t="shared" si="13"/>
        <v>#REF!</v>
      </c>
      <c r="AF52" s="127" t="e">
        <f t="shared" si="13"/>
        <v>#REF!</v>
      </c>
      <c r="AG52" s="127" t="e">
        <f t="shared" si="13"/>
        <v>#REF!</v>
      </c>
      <c r="AH52" s="127" t="e">
        <f t="shared" si="13"/>
        <v>#REF!</v>
      </c>
      <c r="AI52" s="127" t="e">
        <f t="shared" si="13"/>
        <v>#REF!</v>
      </c>
      <c r="AJ52" s="127" t="e">
        <f t="shared" si="13"/>
        <v>#REF!</v>
      </c>
      <c r="AK52" s="127" t="e">
        <f t="shared" si="13"/>
        <v>#REF!</v>
      </c>
      <c r="AL52" s="127" t="e">
        <f t="shared" si="13"/>
        <v>#REF!</v>
      </c>
      <c r="AM52" s="127" t="e">
        <f t="shared" si="13"/>
        <v>#REF!</v>
      </c>
      <c r="AN52" s="127" t="e">
        <f t="shared" si="13"/>
        <v>#REF!</v>
      </c>
      <c r="AO52" s="127" t="e">
        <f t="shared" si="13"/>
        <v>#REF!</v>
      </c>
      <c r="AP52" s="127" t="e">
        <f t="shared" si="13"/>
        <v>#REF!</v>
      </c>
      <c r="AQ52" s="127" t="e">
        <f t="shared" si="13"/>
        <v>#REF!</v>
      </c>
      <c r="AR52" s="117" t="e">
        <f t="shared" si="5"/>
        <v>#REF!</v>
      </c>
      <c r="AS52" s="207" t="e">
        <f t="shared" si="14"/>
        <v>#REF!</v>
      </c>
      <c r="AT52" s="207" t="e">
        <f t="shared" si="14"/>
        <v>#REF!</v>
      </c>
      <c r="AU52" s="207" t="e">
        <f t="shared" si="14"/>
        <v>#REF!</v>
      </c>
      <c r="AV52" s="207" t="e">
        <f t="shared" si="14"/>
        <v>#REF!</v>
      </c>
      <c r="AW52" s="207" t="e">
        <f t="shared" si="14"/>
        <v>#REF!</v>
      </c>
      <c r="AX52" s="207" t="e">
        <f t="shared" si="14"/>
        <v>#REF!</v>
      </c>
      <c r="AY52" s="207" t="e">
        <f t="shared" si="14"/>
        <v>#REF!</v>
      </c>
      <c r="AZ52" s="207" t="e">
        <f t="shared" si="14"/>
        <v>#REF!</v>
      </c>
      <c r="BA52" s="207" t="e">
        <f t="shared" si="14"/>
        <v>#REF!</v>
      </c>
      <c r="BB52" s="207" t="e">
        <f t="shared" si="14"/>
        <v>#REF!</v>
      </c>
      <c r="BC52" s="207" t="e">
        <f t="shared" si="14"/>
        <v>#REF!</v>
      </c>
      <c r="BD52" s="207" t="e">
        <f t="shared" si="14"/>
        <v>#REF!</v>
      </c>
      <c r="BE52" s="217" t="e">
        <f t="shared" si="14"/>
        <v>#REF!</v>
      </c>
    </row>
    <row r="53" spans="1:57" ht="12.9" x14ac:dyDescent="0.5">
      <c r="A53" s="222" t="s">
        <v>387</v>
      </c>
      <c r="B53" s="120" t="str">
        <f>'MSP Coach Sales'!B7</f>
        <v>London</v>
      </c>
      <c r="C53" s="120" t="str">
        <f>'MSP Coach Sales'!C7</f>
        <v>MSP Coach</v>
      </c>
      <c r="D53" s="120" t="str">
        <f>'MSP Coach Sales'!D7</f>
        <v>Certificate</v>
      </c>
      <c r="E53" s="120">
        <f>'MSP Coach Sales'!E7</f>
        <v>43346</v>
      </c>
      <c r="F53" s="120">
        <f>'MSP Coach Sales'!F7</f>
        <v>43527</v>
      </c>
      <c r="G53" s="206">
        <f>'MSP Coach Sales'!G7</f>
        <v>181</v>
      </c>
      <c r="H53" s="206">
        <v>1</v>
      </c>
      <c r="I53" s="123">
        <v>350</v>
      </c>
      <c r="J53" s="124">
        <f t="shared" si="1"/>
        <v>350</v>
      </c>
      <c r="K53" s="125">
        <f t="shared" si="2"/>
        <v>350</v>
      </c>
      <c r="L53" s="126"/>
      <c r="M53" s="127">
        <f t="shared" si="15"/>
        <v>0</v>
      </c>
      <c r="N53" s="127">
        <f t="shared" si="15"/>
        <v>0</v>
      </c>
      <c r="O53" s="127">
        <f t="shared" si="15"/>
        <v>0</v>
      </c>
      <c r="P53" s="127">
        <f t="shared" si="15"/>
        <v>0</v>
      </c>
      <c r="Q53" s="127">
        <f t="shared" si="15"/>
        <v>0</v>
      </c>
      <c r="R53" s="127">
        <f t="shared" si="15"/>
        <v>0</v>
      </c>
      <c r="S53" s="127">
        <f t="shared" si="15"/>
        <v>0</v>
      </c>
      <c r="T53" s="127">
        <f t="shared" si="15"/>
        <v>0</v>
      </c>
      <c r="U53" s="127">
        <f t="shared" si="15"/>
        <v>0</v>
      </c>
      <c r="V53" s="127">
        <f t="shared" si="15"/>
        <v>0</v>
      </c>
      <c r="W53" s="127">
        <f t="shared" si="15"/>
        <v>0</v>
      </c>
      <c r="X53" s="127">
        <f t="shared" si="15"/>
        <v>0</v>
      </c>
      <c r="Y53" s="127">
        <f t="shared" si="15"/>
        <v>0</v>
      </c>
      <c r="Z53" s="127">
        <f t="shared" si="15"/>
        <v>0</v>
      </c>
      <c r="AA53" s="127">
        <f t="shared" si="15"/>
        <v>0</v>
      </c>
      <c r="AB53" s="127">
        <f t="shared" si="15"/>
        <v>0</v>
      </c>
      <c r="AC53" s="127">
        <f t="shared" si="13"/>
        <v>0</v>
      </c>
      <c r="AD53" s="127">
        <f t="shared" si="13"/>
        <v>0</v>
      </c>
      <c r="AE53" s="127">
        <f t="shared" si="13"/>
        <v>0</v>
      </c>
      <c r="AF53" s="127">
        <f t="shared" si="13"/>
        <v>0</v>
      </c>
      <c r="AG53" s="127">
        <f t="shared" si="13"/>
        <v>0</v>
      </c>
      <c r="AH53" s="127">
        <f t="shared" si="13"/>
        <v>0</v>
      </c>
      <c r="AI53" s="127">
        <f t="shared" si="13"/>
        <v>0</v>
      </c>
      <c r="AJ53" s="127">
        <f t="shared" si="13"/>
        <v>0</v>
      </c>
      <c r="AK53" s="127">
        <f t="shared" si="13"/>
        <v>0</v>
      </c>
      <c r="AL53" s="127">
        <f t="shared" si="13"/>
        <v>0</v>
      </c>
      <c r="AM53" s="127">
        <f t="shared" si="13"/>
        <v>0</v>
      </c>
      <c r="AN53" s="127">
        <f t="shared" si="13"/>
        <v>0</v>
      </c>
      <c r="AO53" s="127">
        <f t="shared" si="13"/>
        <v>0</v>
      </c>
      <c r="AP53" s="127">
        <f t="shared" si="13"/>
        <v>0</v>
      </c>
      <c r="AQ53" s="127">
        <f t="shared" si="13"/>
        <v>0</v>
      </c>
      <c r="AR53" s="117">
        <f t="shared" si="5"/>
        <v>0</v>
      </c>
      <c r="AS53" s="207">
        <f t="shared" si="14"/>
        <v>0</v>
      </c>
      <c r="AT53" s="207">
        <f t="shared" si="14"/>
        <v>0</v>
      </c>
      <c r="AU53" s="207">
        <f t="shared" si="14"/>
        <v>0</v>
      </c>
      <c r="AV53" s="207">
        <f t="shared" si="14"/>
        <v>0</v>
      </c>
      <c r="AW53" s="207">
        <f t="shared" si="14"/>
        <v>0</v>
      </c>
      <c r="AX53" s="207">
        <f t="shared" si="14"/>
        <v>350</v>
      </c>
      <c r="AY53" s="207">
        <f t="shared" si="14"/>
        <v>0</v>
      </c>
      <c r="AZ53" s="207">
        <f t="shared" si="14"/>
        <v>0</v>
      </c>
      <c r="BA53" s="207">
        <f t="shared" si="14"/>
        <v>0</v>
      </c>
      <c r="BB53" s="207">
        <f t="shared" si="14"/>
        <v>0</v>
      </c>
      <c r="BC53" s="207">
        <f t="shared" si="14"/>
        <v>0</v>
      </c>
      <c r="BD53" s="207">
        <f t="shared" si="14"/>
        <v>0</v>
      </c>
      <c r="BE53" s="217">
        <f>SUM(AS53:BD53)</f>
        <v>350</v>
      </c>
    </row>
    <row r="54" spans="1:57" ht="12.9" x14ac:dyDescent="0.5">
      <c r="A54" s="222"/>
      <c r="B54" s="120" t="str">
        <f>'MSP Coach Sales'!B8</f>
        <v>Birmingham</v>
      </c>
      <c r="C54" s="120" t="str">
        <f>'MSP Coach Sales'!C8</f>
        <v>MSP COach</v>
      </c>
      <c r="D54" s="120" t="str">
        <f>'MSP Coach Sales'!D8</f>
        <v>Certificate</v>
      </c>
      <c r="E54" s="120">
        <f>'MSP Coach Sales'!E8</f>
        <v>43374</v>
      </c>
      <c r="F54" s="120">
        <f>'MSP Coach Sales'!F8</f>
        <v>43555</v>
      </c>
      <c r="G54" s="206">
        <f>'MSP Coach Sales'!G8</f>
        <v>181</v>
      </c>
      <c r="H54" s="206">
        <v>1</v>
      </c>
      <c r="I54" s="123">
        <v>350</v>
      </c>
      <c r="J54" s="124">
        <f t="shared" si="1"/>
        <v>350</v>
      </c>
      <c r="K54" s="125">
        <f t="shared" si="2"/>
        <v>350</v>
      </c>
      <c r="L54" s="126"/>
      <c r="M54" s="127">
        <f t="shared" si="15"/>
        <v>0</v>
      </c>
      <c r="N54" s="127">
        <f t="shared" si="15"/>
        <v>0</v>
      </c>
      <c r="O54" s="127">
        <f t="shared" si="15"/>
        <v>0</v>
      </c>
      <c r="P54" s="127">
        <f t="shared" si="15"/>
        <v>0</v>
      </c>
      <c r="Q54" s="127">
        <f t="shared" si="15"/>
        <v>0</v>
      </c>
      <c r="R54" s="127">
        <f t="shared" si="15"/>
        <v>0</v>
      </c>
      <c r="S54" s="127">
        <f t="shared" si="15"/>
        <v>0</v>
      </c>
      <c r="T54" s="127">
        <f t="shared" si="15"/>
        <v>0</v>
      </c>
      <c r="U54" s="127">
        <f t="shared" si="15"/>
        <v>0</v>
      </c>
      <c r="V54" s="127">
        <f t="shared" si="15"/>
        <v>0</v>
      </c>
      <c r="W54" s="127">
        <f t="shared" si="15"/>
        <v>0</v>
      </c>
      <c r="X54" s="127">
        <f t="shared" si="15"/>
        <v>0</v>
      </c>
      <c r="Y54" s="127">
        <f t="shared" si="15"/>
        <v>0</v>
      </c>
      <c r="Z54" s="127">
        <f t="shared" si="15"/>
        <v>0</v>
      </c>
      <c r="AA54" s="127">
        <f t="shared" si="15"/>
        <v>0</v>
      </c>
      <c r="AB54" s="127">
        <f t="shared" si="15"/>
        <v>0</v>
      </c>
      <c r="AC54" s="127">
        <f t="shared" si="13"/>
        <v>0</v>
      </c>
      <c r="AD54" s="127">
        <f t="shared" si="13"/>
        <v>0</v>
      </c>
      <c r="AE54" s="127">
        <f t="shared" si="13"/>
        <v>0</v>
      </c>
      <c r="AF54" s="127">
        <f t="shared" si="13"/>
        <v>0</v>
      </c>
      <c r="AG54" s="127">
        <f t="shared" si="13"/>
        <v>0</v>
      </c>
      <c r="AH54" s="127">
        <f t="shared" si="13"/>
        <v>0</v>
      </c>
      <c r="AI54" s="127">
        <f t="shared" si="13"/>
        <v>0</v>
      </c>
      <c r="AJ54" s="127">
        <f t="shared" si="13"/>
        <v>0</v>
      </c>
      <c r="AK54" s="127">
        <f t="shared" si="13"/>
        <v>0</v>
      </c>
      <c r="AL54" s="127">
        <f t="shared" si="13"/>
        <v>0</v>
      </c>
      <c r="AM54" s="127">
        <f t="shared" si="13"/>
        <v>0</v>
      </c>
      <c r="AN54" s="127">
        <f t="shared" si="13"/>
        <v>0</v>
      </c>
      <c r="AO54" s="127">
        <f t="shared" si="13"/>
        <v>0</v>
      </c>
      <c r="AP54" s="127">
        <f t="shared" si="13"/>
        <v>0</v>
      </c>
      <c r="AQ54" s="127">
        <f t="shared" si="13"/>
        <v>0</v>
      </c>
      <c r="AR54" s="117">
        <f t="shared" si="5"/>
        <v>0</v>
      </c>
      <c r="AS54" s="207">
        <f t="shared" si="14"/>
        <v>0</v>
      </c>
      <c r="AT54" s="207">
        <f t="shared" si="14"/>
        <v>0</v>
      </c>
      <c r="AU54" s="207">
        <f t="shared" si="14"/>
        <v>0</v>
      </c>
      <c r="AV54" s="207">
        <f t="shared" si="14"/>
        <v>0</v>
      </c>
      <c r="AW54" s="207">
        <f t="shared" si="14"/>
        <v>0</v>
      </c>
      <c r="AX54" s="207">
        <f t="shared" si="14"/>
        <v>0</v>
      </c>
      <c r="AY54" s="207">
        <f t="shared" si="14"/>
        <v>350</v>
      </c>
      <c r="AZ54" s="207">
        <f t="shared" si="14"/>
        <v>0</v>
      </c>
      <c r="BA54" s="207">
        <f t="shared" si="14"/>
        <v>0</v>
      </c>
      <c r="BB54" s="207">
        <f t="shared" si="14"/>
        <v>0</v>
      </c>
      <c r="BC54" s="207">
        <f t="shared" si="14"/>
        <v>0</v>
      </c>
      <c r="BD54" s="207">
        <f t="shared" si="14"/>
        <v>0</v>
      </c>
      <c r="BE54" s="217">
        <f t="shared" ref="BE54:BE101" si="16">SUM(AS54:BD54)</f>
        <v>350</v>
      </c>
    </row>
    <row r="55" spans="1:57" ht="12.9" x14ac:dyDescent="0.5">
      <c r="A55" s="222"/>
      <c r="B55" s="120" t="str">
        <f>'MSP Coach Sales'!B9</f>
        <v xml:space="preserve"> </v>
      </c>
      <c r="C55" s="120" t="str">
        <f>'MSP Coach Sales'!C9</f>
        <v xml:space="preserve"> </v>
      </c>
      <c r="D55" s="120" t="str">
        <f>'MSP Coach Sales'!D9</f>
        <v xml:space="preserve"> </v>
      </c>
      <c r="E55" s="120" t="str">
        <f>'MSP Coach Sales'!E9</f>
        <v xml:space="preserve"> </v>
      </c>
      <c r="F55" s="120" t="str">
        <f>'MSP Coach Sales'!F9</f>
        <v xml:space="preserve"> </v>
      </c>
      <c r="G55" s="206">
        <v>0</v>
      </c>
      <c r="H55" s="206">
        <v>0</v>
      </c>
      <c r="I55" s="123">
        <v>13</v>
      </c>
      <c r="J55" s="124">
        <f t="shared" si="1"/>
        <v>0</v>
      </c>
      <c r="K55" s="125">
        <f t="shared" si="2"/>
        <v>0</v>
      </c>
      <c r="L55" s="126"/>
      <c r="M55" s="127">
        <f t="shared" si="15"/>
        <v>0</v>
      </c>
      <c r="N55" s="127">
        <f t="shared" si="15"/>
        <v>0</v>
      </c>
      <c r="O55" s="127">
        <f t="shared" si="15"/>
        <v>0</v>
      </c>
      <c r="P55" s="127">
        <f t="shared" si="15"/>
        <v>0</v>
      </c>
      <c r="Q55" s="127">
        <f t="shared" si="15"/>
        <v>0</v>
      </c>
      <c r="R55" s="127">
        <f t="shared" si="15"/>
        <v>0</v>
      </c>
      <c r="S55" s="127">
        <f t="shared" si="15"/>
        <v>0</v>
      </c>
      <c r="T55" s="127">
        <f t="shared" si="15"/>
        <v>0</v>
      </c>
      <c r="U55" s="127">
        <f t="shared" si="15"/>
        <v>0</v>
      </c>
      <c r="V55" s="127">
        <f t="shared" si="15"/>
        <v>0</v>
      </c>
      <c r="W55" s="127">
        <f t="shared" si="15"/>
        <v>0</v>
      </c>
      <c r="X55" s="127">
        <f t="shared" si="15"/>
        <v>0</v>
      </c>
      <c r="Y55" s="127">
        <f t="shared" si="15"/>
        <v>0</v>
      </c>
      <c r="Z55" s="127">
        <f t="shared" si="15"/>
        <v>0</v>
      </c>
      <c r="AA55" s="127">
        <f t="shared" si="15"/>
        <v>0</v>
      </c>
      <c r="AB55" s="127">
        <f t="shared" si="15"/>
        <v>0</v>
      </c>
      <c r="AC55" s="127">
        <f t="shared" si="13"/>
        <v>0</v>
      </c>
      <c r="AD55" s="127">
        <f t="shared" si="13"/>
        <v>0</v>
      </c>
      <c r="AE55" s="127">
        <f t="shared" si="13"/>
        <v>0</v>
      </c>
      <c r="AF55" s="127">
        <f t="shared" si="13"/>
        <v>0</v>
      </c>
      <c r="AG55" s="127">
        <f t="shared" si="13"/>
        <v>0</v>
      </c>
      <c r="AH55" s="127">
        <f t="shared" si="13"/>
        <v>0</v>
      </c>
      <c r="AI55" s="127">
        <f t="shared" si="13"/>
        <v>0</v>
      </c>
      <c r="AJ55" s="127">
        <f t="shared" si="13"/>
        <v>0</v>
      </c>
      <c r="AK55" s="127">
        <f t="shared" si="13"/>
        <v>0</v>
      </c>
      <c r="AL55" s="127">
        <f t="shared" si="13"/>
        <v>0</v>
      </c>
      <c r="AM55" s="127">
        <f t="shared" si="13"/>
        <v>0</v>
      </c>
      <c r="AN55" s="127">
        <f t="shared" si="13"/>
        <v>0</v>
      </c>
      <c r="AO55" s="127">
        <f t="shared" si="13"/>
        <v>0</v>
      </c>
      <c r="AP55" s="127">
        <f t="shared" si="13"/>
        <v>0</v>
      </c>
      <c r="AQ55" s="127">
        <f t="shared" si="13"/>
        <v>0</v>
      </c>
      <c r="AR55" s="117">
        <f t="shared" si="5"/>
        <v>0</v>
      </c>
      <c r="AS55" s="207">
        <f t="shared" si="14"/>
        <v>0</v>
      </c>
      <c r="AT55" s="207">
        <f t="shared" si="14"/>
        <v>0</v>
      </c>
      <c r="AU55" s="207">
        <f t="shared" si="14"/>
        <v>0</v>
      </c>
      <c r="AV55" s="207">
        <f t="shared" si="14"/>
        <v>0</v>
      </c>
      <c r="AW55" s="207">
        <f t="shared" si="14"/>
        <v>0</v>
      </c>
      <c r="AX55" s="207">
        <f t="shared" si="14"/>
        <v>0</v>
      </c>
      <c r="AY55" s="207">
        <f t="shared" si="14"/>
        <v>0</v>
      </c>
      <c r="AZ55" s="207">
        <f t="shared" si="14"/>
        <v>0</v>
      </c>
      <c r="BA55" s="207">
        <f t="shared" si="14"/>
        <v>0</v>
      </c>
      <c r="BB55" s="207">
        <f t="shared" si="14"/>
        <v>0</v>
      </c>
      <c r="BC55" s="207">
        <f t="shared" si="14"/>
        <v>0</v>
      </c>
      <c r="BD55" s="207">
        <f t="shared" si="14"/>
        <v>0</v>
      </c>
      <c r="BE55" s="217">
        <f t="shared" si="16"/>
        <v>0</v>
      </c>
    </row>
    <row r="56" spans="1:57" ht="12.9" x14ac:dyDescent="0.5">
      <c r="A56" s="222"/>
      <c r="B56" s="120">
        <f>'MSP Coach Sales'!B10</f>
        <v>0</v>
      </c>
      <c r="C56" s="120">
        <f>'MSP Coach Sales'!C10</f>
        <v>0</v>
      </c>
      <c r="D56" s="120">
        <f>'MSP Coach Sales'!D10</f>
        <v>0</v>
      </c>
      <c r="E56" s="120">
        <f>'MSP Coach Sales'!E10</f>
        <v>0</v>
      </c>
      <c r="F56" s="120">
        <f>'MSP Coach Sales'!F10</f>
        <v>0</v>
      </c>
      <c r="G56" s="206">
        <f>'MSP Coach Sales'!G10</f>
        <v>0</v>
      </c>
      <c r="H56" s="206">
        <f>'MSP Coach Sales'!H10</f>
        <v>0</v>
      </c>
      <c r="I56" s="123">
        <v>13</v>
      </c>
      <c r="J56" s="124">
        <f t="shared" si="1"/>
        <v>0</v>
      </c>
      <c r="K56" s="125">
        <f t="shared" si="2"/>
        <v>0</v>
      </c>
      <c r="L56" s="126"/>
      <c r="M56" s="127">
        <f t="shared" si="15"/>
        <v>0</v>
      </c>
      <c r="N56" s="127">
        <f t="shared" si="15"/>
        <v>0</v>
      </c>
      <c r="O56" s="127">
        <f t="shared" si="15"/>
        <v>0</v>
      </c>
      <c r="P56" s="127">
        <f t="shared" si="15"/>
        <v>0</v>
      </c>
      <c r="Q56" s="127">
        <f t="shared" si="15"/>
        <v>0</v>
      </c>
      <c r="R56" s="127">
        <f t="shared" si="15"/>
        <v>0</v>
      </c>
      <c r="S56" s="127">
        <f t="shared" si="15"/>
        <v>0</v>
      </c>
      <c r="T56" s="127">
        <f t="shared" si="15"/>
        <v>0</v>
      </c>
      <c r="U56" s="127">
        <f t="shared" si="15"/>
        <v>0</v>
      </c>
      <c r="V56" s="127">
        <f t="shared" si="15"/>
        <v>0</v>
      </c>
      <c r="W56" s="127">
        <f t="shared" si="15"/>
        <v>0</v>
      </c>
      <c r="X56" s="127">
        <f t="shared" si="15"/>
        <v>0</v>
      </c>
      <c r="Y56" s="127">
        <f t="shared" si="15"/>
        <v>0</v>
      </c>
      <c r="Z56" s="127">
        <f t="shared" si="15"/>
        <v>0</v>
      </c>
      <c r="AA56" s="127">
        <f t="shared" si="15"/>
        <v>0</v>
      </c>
      <c r="AB56" s="127">
        <f t="shared" si="15"/>
        <v>0</v>
      </c>
      <c r="AC56" s="127">
        <f t="shared" si="13"/>
        <v>0</v>
      </c>
      <c r="AD56" s="127">
        <f t="shared" si="13"/>
        <v>0</v>
      </c>
      <c r="AE56" s="127">
        <f t="shared" si="13"/>
        <v>0</v>
      </c>
      <c r="AF56" s="127">
        <f t="shared" si="13"/>
        <v>0</v>
      </c>
      <c r="AG56" s="127">
        <f t="shared" si="13"/>
        <v>0</v>
      </c>
      <c r="AH56" s="127">
        <f t="shared" si="13"/>
        <v>0</v>
      </c>
      <c r="AI56" s="127">
        <f t="shared" si="13"/>
        <v>0</v>
      </c>
      <c r="AJ56" s="127">
        <f t="shared" si="13"/>
        <v>0</v>
      </c>
      <c r="AK56" s="127">
        <f t="shared" si="13"/>
        <v>0</v>
      </c>
      <c r="AL56" s="127">
        <f t="shared" si="13"/>
        <v>0</v>
      </c>
      <c r="AM56" s="127">
        <f t="shared" si="13"/>
        <v>0</v>
      </c>
      <c r="AN56" s="127">
        <f t="shared" si="13"/>
        <v>0</v>
      </c>
      <c r="AO56" s="127">
        <f t="shared" si="13"/>
        <v>0</v>
      </c>
      <c r="AP56" s="127">
        <f t="shared" si="13"/>
        <v>0</v>
      </c>
      <c r="AQ56" s="127">
        <f t="shared" si="13"/>
        <v>0</v>
      </c>
      <c r="AR56" s="117">
        <f t="shared" si="5"/>
        <v>0</v>
      </c>
      <c r="AS56" s="207">
        <f t="shared" si="14"/>
        <v>0</v>
      </c>
      <c r="AT56" s="207">
        <f t="shared" si="14"/>
        <v>0</v>
      </c>
      <c r="AU56" s="207">
        <f t="shared" si="14"/>
        <v>0</v>
      </c>
      <c r="AV56" s="207">
        <f t="shared" si="14"/>
        <v>0</v>
      </c>
      <c r="AW56" s="207">
        <f t="shared" si="14"/>
        <v>0</v>
      </c>
      <c r="AX56" s="207">
        <f t="shared" si="14"/>
        <v>0</v>
      </c>
      <c r="AY56" s="207">
        <f t="shared" si="14"/>
        <v>0</v>
      </c>
      <c r="AZ56" s="207">
        <f t="shared" si="14"/>
        <v>0</v>
      </c>
      <c r="BA56" s="207">
        <f t="shared" si="14"/>
        <v>0</v>
      </c>
      <c r="BB56" s="207">
        <f t="shared" si="14"/>
        <v>0</v>
      </c>
      <c r="BC56" s="207">
        <f t="shared" si="14"/>
        <v>0</v>
      </c>
      <c r="BD56" s="207">
        <f t="shared" si="14"/>
        <v>0</v>
      </c>
      <c r="BE56" s="217">
        <f t="shared" si="16"/>
        <v>0</v>
      </c>
    </row>
    <row r="57" spans="1:57" ht="12.9" x14ac:dyDescent="0.5">
      <c r="A57" s="222"/>
      <c r="B57" s="120">
        <f>'MSP Coach Sales'!B11</f>
        <v>0</v>
      </c>
      <c r="C57" s="120">
        <f>'MSP Coach Sales'!C11</f>
        <v>0</v>
      </c>
      <c r="D57" s="120">
        <f>'MSP Coach Sales'!D11</f>
        <v>0</v>
      </c>
      <c r="E57" s="120">
        <f>'MSP Coach Sales'!E11</f>
        <v>0</v>
      </c>
      <c r="F57" s="120">
        <f>'MSP Coach Sales'!F11</f>
        <v>0</v>
      </c>
      <c r="G57" s="206">
        <f>'MSP Coach Sales'!G11</f>
        <v>0</v>
      </c>
      <c r="H57" s="206">
        <f>'MSP Coach Sales'!H11</f>
        <v>0</v>
      </c>
      <c r="I57" s="123">
        <v>13</v>
      </c>
      <c r="J57" s="124">
        <f t="shared" si="1"/>
        <v>0</v>
      </c>
      <c r="K57" s="125">
        <f t="shared" si="2"/>
        <v>0</v>
      </c>
      <c r="L57" s="126"/>
      <c r="M57" s="127">
        <f t="shared" si="15"/>
        <v>0</v>
      </c>
      <c r="N57" s="127">
        <f t="shared" si="15"/>
        <v>0</v>
      </c>
      <c r="O57" s="127">
        <f t="shared" si="15"/>
        <v>0</v>
      </c>
      <c r="P57" s="127">
        <f t="shared" si="15"/>
        <v>0</v>
      </c>
      <c r="Q57" s="127">
        <f t="shared" si="15"/>
        <v>0</v>
      </c>
      <c r="R57" s="127">
        <f t="shared" si="15"/>
        <v>0</v>
      </c>
      <c r="S57" s="127">
        <f t="shared" si="15"/>
        <v>0</v>
      </c>
      <c r="T57" s="127">
        <f t="shared" si="15"/>
        <v>0</v>
      </c>
      <c r="U57" s="127">
        <f t="shared" si="15"/>
        <v>0</v>
      </c>
      <c r="V57" s="127">
        <f t="shared" si="15"/>
        <v>0</v>
      </c>
      <c r="W57" s="127">
        <f t="shared" si="15"/>
        <v>0</v>
      </c>
      <c r="X57" s="127">
        <f t="shared" si="15"/>
        <v>0</v>
      </c>
      <c r="Y57" s="127">
        <f t="shared" si="15"/>
        <v>0</v>
      </c>
      <c r="Z57" s="127">
        <f t="shared" si="15"/>
        <v>0</v>
      </c>
      <c r="AA57" s="127">
        <f t="shared" si="15"/>
        <v>0</v>
      </c>
      <c r="AB57" s="127">
        <f t="shared" si="15"/>
        <v>0</v>
      </c>
      <c r="AC57" s="127">
        <f t="shared" si="13"/>
        <v>0</v>
      </c>
      <c r="AD57" s="127">
        <f t="shared" si="13"/>
        <v>0</v>
      </c>
      <c r="AE57" s="127">
        <f t="shared" si="13"/>
        <v>0</v>
      </c>
      <c r="AF57" s="127">
        <f t="shared" si="13"/>
        <v>0</v>
      </c>
      <c r="AG57" s="127">
        <f t="shared" si="13"/>
        <v>0</v>
      </c>
      <c r="AH57" s="127">
        <f t="shared" si="13"/>
        <v>0</v>
      </c>
      <c r="AI57" s="127">
        <f t="shared" si="13"/>
        <v>0</v>
      </c>
      <c r="AJ57" s="127">
        <f t="shared" si="13"/>
        <v>0</v>
      </c>
      <c r="AK57" s="127">
        <f t="shared" si="13"/>
        <v>0</v>
      </c>
      <c r="AL57" s="127">
        <f t="shared" si="13"/>
        <v>0</v>
      </c>
      <c r="AM57" s="127">
        <f t="shared" si="13"/>
        <v>0</v>
      </c>
      <c r="AN57" s="127">
        <f t="shared" si="13"/>
        <v>0</v>
      </c>
      <c r="AO57" s="127">
        <f t="shared" si="13"/>
        <v>0</v>
      </c>
      <c r="AP57" s="127">
        <f t="shared" si="13"/>
        <v>0</v>
      </c>
      <c r="AQ57" s="127">
        <f t="shared" si="13"/>
        <v>0</v>
      </c>
      <c r="AR57" s="117">
        <f t="shared" si="5"/>
        <v>0</v>
      </c>
      <c r="AS57" s="207">
        <f t="shared" si="14"/>
        <v>0</v>
      </c>
      <c r="AT57" s="207">
        <f t="shared" si="14"/>
        <v>0</v>
      </c>
      <c r="AU57" s="207">
        <f t="shared" si="14"/>
        <v>0</v>
      </c>
      <c r="AV57" s="207">
        <f t="shared" si="14"/>
        <v>0</v>
      </c>
      <c r="AW57" s="207">
        <f t="shared" si="14"/>
        <v>0</v>
      </c>
      <c r="AX57" s="207">
        <f t="shared" si="14"/>
        <v>0</v>
      </c>
      <c r="AY57" s="207">
        <f t="shared" si="14"/>
        <v>0</v>
      </c>
      <c r="AZ57" s="207">
        <f t="shared" si="14"/>
        <v>0</v>
      </c>
      <c r="BA57" s="207">
        <f t="shared" si="14"/>
        <v>0</v>
      </c>
      <c r="BB57" s="207">
        <f t="shared" si="14"/>
        <v>0</v>
      </c>
      <c r="BC57" s="207">
        <f t="shared" si="14"/>
        <v>0</v>
      </c>
      <c r="BD57" s="207">
        <f t="shared" si="14"/>
        <v>0</v>
      </c>
      <c r="BE57" s="217">
        <f t="shared" si="16"/>
        <v>0</v>
      </c>
    </row>
    <row r="58" spans="1:57" ht="12.9" x14ac:dyDescent="0.5">
      <c r="A58" s="222"/>
      <c r="B58" s="120">
        <f>'MSP Coach Sales'!B12</f>
        <v>0</v>
      </c>
      <c r="C58" s="120">
        <f>'MSP Coach Sales'!C12</f>
        <v>0</v>
      </c>
      <c r="D58" s="120">
        <f>'MSP Coach Sales'!D12</f>
        <v>0</v>
      </c>
      <c r="E58" s="120">
        <f>'MSP Coach Sales'!E12</f>
        <v>0</v>
      </c>
      <c r="F58" s="120">
        <f>'MSP Coach Sales'!F12</f>
        <v>0</v>
      </c>
      <c r="G58" s="206">
        <f>'MSP Coach Sales'!G12</f>
        <v>0</v>
      </c>
      <c r="H58" s="206">
        <f>'MSP Coach Sales'!H12</f>
        <v>0</v>
      </c>
      <c r="I58" s="123">
        <v>13</v>
      </c>
      <c r="J58" s="124">
        <f t="shared" si="1"/>
        <v>0</v>
      </c>
      <c r="K58" s="125">
        <f t="shared" si="2"/>
        <v>0</v>
      </c>
      <c r="L58" s="126"/>
      <c r="M58" s="127">
        <f t="shared" si="15"/>
        <v>0</v>
      </c>
      <c r="N58" s="127">
        <f t="shared" si="15"/>
        <v>0</v>
      </c>
      <c r="O58" s="127">
        <f t="shared" si="15"/>
        <v>0</v>
      </c>
      <c r="P58" s="127">
        <f t="shared" si="15"/>
        <v>0</v>
      </c>
      <c r="Q58" s="127">
        <f t="shared" si="15"/>
        <v>0</v>
      </c>
      <c r="R58" s="127">
        <f t="shared" si="15"/>
        <v>0</v>
      </c>
      <c r="S58" s="127">
        <f t="shared" si="15"/>
        <v>0</v>
      </c>
      <c r="T58" s="127">
        <f t="shared" si="15"/>
        <v>0</v>
      </c>
      <c r="U58" s="127">
        <f t="shared" si="15"/>
        <v>0</v>
      </c>
      <c r="V58" s="127">
        <f t="shared" si="15"/>
        <v>0</v>
      </c>
      <c r="W58" s="127">
        <f t="shared" si="15"/>
        <v>0</v>
      </c>
      <c r="X58" s="127">
        <f t="shared" si="15"/>
        <v>0</v>
      </c>
      <c r="Y58" s="127">
        <f t="shared" si="15"/>
        <v>0</v>
      </c>
      <c r="Z58" s="127">
        <f t="shared" si="15"/>
        <v>0</v>
      </c>
      <c r="AA58" s="127">
        <f t="shared" si="15"/>
        <v>0</v>
      </c>
      <c r="AB58" s="127">
        <f t="shared" si="15"/>
        <v>0</v>
      </c>
      <c r="AC58" s="127">
        <f t="shared" si="13"/>
        <v>0</v>
      </c>
      <c r="AD58" s="127">
        <f t="shared" si="13"/>
        <v>0</v>
      </c>
      <c r="AE58" s="127">
        <f t="shared" si="13"/>
        <v>0</v>
      </c>
      <c r="AF58" s="127">
        <f t="shared" si="13"/>
        <v>0</v>
      </c>
      <c r="AG58" s="127">
        <f t="shared" si="13"/>
        <v>0</v>
      </c>
      <c r="AH58" s="127">
        <f t="shared" si="13"/>
        <v>0</v>
      </c>
      <c r="AI58" s="127">
        <f t="shared" si="13"/>
        <v>0</v>
      </c>
      <c r="AJ58" s="127">
        <f t="shared" si="13"/>
        <v>0</v>
      </c>
      <c r="AK58" s="127">
        <f t="shared" si="13"/>
        <v>0</v>
      </c>
      <c r="AL58" s="127">
        <f t="shared" si="13"/>
        <v>0</v>
      </c>
      <c r="AM58" s="127">
        <f t="shared" si="13"/>
        <v>0</v>
      </c>
      <c r="AN58" s="127">
        <f t="shared" si="13"/>
        <v>0</v>
      </c>
      <c r="AO58" s="127">
        <f t="shared" si="13"/>
        <v>0</v>
      </c>
      <c r="AP58" s="127">
        <f t="shared" si="13"/>
        <v>0</v>
      </c>
      <c r="AQ58" s="127">
        <f t="shared" si="13"/>
        <v>0</v>
      </c>
      <c r="AR58" s="117">
        <f t="shared" si="5"/>
        <v>0</v>
      </c>
      <c r="AS58" s="207">
        <f t="shared" si="14"/>
        <v>0</v>
      </c>
      <c r="AT58" s="207">
        <f t="shared" si="14"/>
        <v>0</v>
      </c>
      <c r="AU58" s="207">
        <f t="shared" si="14"/>
        <v>0</v>
      </c>
      <c r="AV58" s="207">
        <f t="shared" si="14"/>
        <v>0</v>
      </c>
      <c r="AW58" s="207">
        <f t="shared" si="14"/>
        <v>0</v>
      </c>
      <c r="AX58" s="207">
        <f t="shared" si="14"/>
        <v>0</v>
      </c>
      <c r="AY58" s="207">
        <f t="shared" si="14"/>
        <v>0</v>
      </c>
      <c r="AZ58" s="207">
        <f t="shared" si="14"/>
        <v>0</v>
      </c>
      <c r="BA58" s="207">
        <f t="shared" si="14"/>
        <v>0</v>
      </c>
      <c r="BB58" s="207">
        <f t="shared" si="14"/>
        <v>0</v>
      </c>
      <c r="BC58" s="207">
        <f t="shared" si="14"/>
        <v>0</v>
      </c>
      <c r="BD58" s="207">
        <f t="shared" si="14"/>
        <v>0</v>
      </c>
      <c r="BE58" s="217">
        <f t="shared" si="16"/>
        <v>0</v>
      </c>
    </row>
    <row r="59" spans="1:57" ht="12.9" x14ac:dyDescent="0.5">
      <c r="A59" s="222"/>
      <c r="B59" s="120">
        <f>'MSP Coach Sales'!B13</f>
        <v>0</v>
      </c>
      <c r="C59" s="120">
        <f>'MSP Coach Sales'!C13</f>
        <v>0</v>
      </c>
      <c r="D59" s="120">
        <f>'MSP Coach Sales'!D13</f>
        <v>0</v>
      </c>
      <c r="E59" s="120">
        <f>'MSP Coach Sales'!E13</f>
        <v>0</v>
      </c>
      <c r="F59" s="120">
        <f>'MSP Coach Sales'!F13</f>
        <v>0</v>
      </c>
      <c r="G59" s="206">
        <f>'MSP Coach Sales'!G13</f>
        <v>0</v>
      </c>
      <c r="H59" s="206">
        <f>'MSP Coach Sales'!H13</f>
        <v>0</v>
      </c>
      <c r="I59" s="123">
        <v>13</v>
      </c>
      <c r="J59" s="124">
        <f t="shared" si="1"/>
        <v>0</v>
      </c>
      <c r="K59" s="125">
        <f t="shared" si="2"/>
        <v>0</v>
      </c>
      <c r="L59" s="126"/>
      <c r="M59" s="127">
        <f t="shared" si="15"/>
        <v>0</v>
      </c>
      <c r="N59" s="127">
        <f t="shared" si="15"/>
        <v>0</v>
      </c>
      <c r="O59" s="127">
        <f t="shared" si="15"/>
        <v>0</v>
      </c>
      <c r="P59" s="127">
        <f t="shared" si="15"/>
        <v>0</v>
      </c>
      <c r="Q59" s="127">
        <f t="shared" si="15"/>
        <v>0</v>
      </c>
      <c r="R59" s="127">
        <f t="shared" si="15"/>
        <v>0</v>
      </c>
      <c r="S59" s="127">
        <f t="shared" si="15"/>
        <v>0</v>
      </c>
      <c r="T59" s="127">
        <f t="shared" si="15"/>
        <v>0</v>
      </c>
      <c r="U59" s="127">
        <f t="shared" si="15"/>
        <v>0</v>
      </c>
      <c r="V59" s="127">
        <f t="shared" si="15"/>
        <v>0</v>
      </c>
      <c r="W59" s="127">
        <f t="shared" si="15"/>
        <v>0</v>
      </c>
      <c r="X59" s="127">
        <f t="shared" si="15"/>
        <v>0</v>
      </c>
      <c r="Y59" s="127">
        <f t="shared" si="15"/>
        <v>0</v>
      </c>
      <c r="Z59" s="127">
        <f t="shared" si="15"/>
        <v>0</v>
      </c>
      <c r="AA59" s="127">
        <f t="shared" si="15"/>
        <v>0</v>
      </c>
      <c r="AB59" s="127">
        <f t="shared" ref="M59:AB75" si="17">IF($E59&gt;AB$4,0,IF($E59&gt;=AA$4,IF($F59&gt;=AB$4,((AB$4-$E59)/$G59)*$K59),IF($E59&lt;AA$4,IF($F59&gt;=AB$4,((AB$4-AA$4)/$G59)*$K59,IF($F59&gt;AA$4,IF($F59&lt;AB$4,(($F59-AA$4)/$G59)*$K59),0)))))</f>
        <v>0</v>
      </c>
      <c r="AC59" s="127">
        <f t="shared" si="13"/>
        <v>0</v>
      </c>
      <c r="AD59" s="127">
        <f t="shared" si="13"/>
        <v>0</v>
      </c>
      <c r="AE59" s="127">
        <f t="shared" si="13"/>
        <v>0</v>
      </c>
      <c r="AF59" s="127">
        <f t="shared" si="13"/>
        <v>0</v>
      </c>
      <c r="AG59" s="127">
        <f t="shared" si="13"/>
        <v>0</v>
      </c>
      <c r="AH59" s="127">
        <f t="shared" si="13"/>
        <v>0</v>
      </c>
      <c r="AI59" s="127">
        <f t="shared" si="13"/>
        <v>0</v>
      </c>
      <c r="AJ59" s="127">
        <f t="shared" si="13"/>
        <v>0</v>
      </c>
      <c r="AK59" s="127">
        <f t="shared" si="13"/>
        <v>0</v>
      </c>
      <c r="AL59" s="127">
        <f t="shared" si="13"/>
        <v>0</v>
      </c>
      <c r="AM59" s="127">
        <f t="shared" si="13"/>
        <v>0</v>
      </c>
      <c r="AN59" s="127">
        <f t="shared" si="13"/>
        <v>0</v>
      </c>
      <c r="AO59" s="127">
        <f t="shared" si="13"/>
        <v>0</v>
      </c>
      <c r="AP59" s="127">
        <f t="shared" si="13"/>
        <v>0</v>
      </c>
      <c r="AQ59" s="127">
        <f t="shared" ref="AQ59" si="18">IF($E59&gt;AQ$4,0,IF($E59&gt;=AP$4,IF($F59&gt;=AQ$4,((AQ$4-$E59)/$G59)*$K59),IF($E59&lt;AP$4,IF($F59&gt;=AQ$4,((AQ$4-AP$4)/$G59)*$K59,IF($F59&gt;AP$4,IF($F59&lt;AQ$4,(($F59-AP$4)/$G59)*$K59),0)))))</f>
        <v>0</v>
      </c>
      <c r="AR59" s="117">
        <f t="shared" si="5"/>
        <v>0</v>
      </c>
      <c r="AS59" s="207">
        <f t="shared" ref="AS59:BD74" si="19">IF(AND($E59&gt;=AS$4,$E59&lt;=AS$5),($J59),0)</f>
        <v>0</v>
      </c>
      <c r="AT59" s="207">
        <f t="shared" si="19"/>
        <v>0</v>
      </c>
      <c r="AU59" s="207">
        <f t="shared" si="19"/>
        <v>0</v>
      </c>
      <c r="AV59" s="207">
        <f t="shared" si="19"/>
        <v>0</v>
      </c>
      <c r="AW59" s="207">
        <f t="shared" si="19"/>
        <v>0</v>
      </c>
      <c r="AX59" s="207">
        <f t="shared" si="19"/>
        <v>0</v>
      </c>
      <c r="AY59" s="207">
        <f t="shared" si="19"/>
        <v>0</v>
      </c>
      <c r="AZ59" s="207">
        <f t="shared" si="19"/>
        <v>0</v>
      </c>
      <c r="BA59" s="207">
        <f t="shared" si="19"/>
        <v>0</v>
      </c>
      <c r="BB59" s="207">
        <f t="shared" si="19"/>
        <v>0</v>
      </c>
      <c r="BC59" s="207">
        <f t="shared" si="19"/>
        <v>0</v>
      </c>
      <c r="BD59" s="207">
        <f t="shared" si="19"/>
        <v>0</v>
      </c>
      <c r="BE59" s="217">
        <f t="shared" si="16"/>
        <v>0</v>
      </c>
    </row>
    <row r="60" spans="1:57" ht="12.9" x14ac:dyDescent="0.5">
      <c r="A60" s="222"/>
      <c r="B60" s="120">
        <f>'MSP Coach Sales'!B14</f>
        <v>0</v>
      </c>
      <c r="C60" s="120">
        <f>'MSP Coach Sales'!C14</f>
        <v>0</v>
      </c>
      <c r="D60" s="120">
        <f>'MSP Coach Sales'!D14</f>
        <v>0</v>
      </c>
      <c r="E60" s="120">
        <f>'MSP Coach Sales'!E14</f>
        <v>0</v>
      </c>
      <c r="F60" s="120">
        <f>'MSP Coach Sales'!F14</f>
        <v>0</v>
      </c>
      <c r="G60" s="206">
        <f>'MSP Coach Sales'!G14</f>
        <v>0</v>
      </c>
      <c r="H60" s="206">
        <f>'MSP Coach Sales'!H14</f>
        <v>0</v>
      </c>
      <c r="I60" s="123">
        <v>13</v>
      </c>
      <c r="J60" s="124">
        <f t="shared" si="1"/>
        <v>0</v>
      </c>
      <c r="K60" s="125">
        <f t="shared" si="2"/>
        <v>0</v>
      </c>
      <c r="L60" s="126"/>
      <c r="M60" s="127">
        <f t="shared" si="17"/>
        <v>0</v>
      </c>
      <c r="N60" s="127">
        <f t="shared" si="17"/>
        <v>0</v>
      </c>
      <c r="O60" s="127">
        <f t="shared" si="17"/>
        <v>0</v>
      </c>
      <c r="P60" s="127">
        <f t="shared" si="17"/>
        <v>0</v>
      </c>
      <c r="Q60" s="127">
        <f t="shared" si="17"/>
        <v>0</v>
      </c>
      <c r="R60" s="127">
        <f t="shared" si="17"/>
        <v>0</v>
      </c>
      <c r="S60" s="127">
        <f t="shared" si="17"/>
        <v>0</v>
      </c>
      <c r="T60" s="127">
        <f t="shared" si="17"/>
        <v>0</v>
      </c>
      <c r="U60" s="127">
        <f t="shared" si="17"/>
        <v>0</v>
      </c>
      <c r="V60" s="127">
        <f t="shared" si="17"/>
        <v>0</v>
      </c>
      <c r="W60" s="127">
        <f t="shared" si="17"/>
        <v>0</v>
      </c>
      <c r="X60" s="127">
        <f t="shared" si="17"/>
        <v>0</v>
      </c>
      <c r="Y60" s="127">
        <f t="shared" si="17"/>
        <v>0</v>
      </c>
      <c r="Z60" s="127">
        <f t="shared" si="17"/>
        <v>0</v>
      </c>
      <c r="AA60" s="127">
        <f t="shared" si="17"/>
        <v>0</v>
      </c>
      <c r="AB60" s="127">
        <f t="shared" si="17"/>
        <v>0</v>
      </c>
      <c r="AC60" s="127">
        <f t="shared" ref="AC60:AQ75" si="20">IF($E60&gt;AC$4,0,IF($E60&gt;=AB$4,IF($F60&gt;=AC$4,((AC$4-$E60)/$G60)*$K60),IF($E60&lt;AB$4,IF($F60&gt;=AC$4,((AC$4-AB$4)/$G60)*$K60,IF($F60&gt;AB$4,IF($F60&lt;AC$4,(($F60-AB$4)/$G60)*$K60),0)))))</f>
        <v>0</v>
      </c>
      <c r="AD60" s="127">
        <f t="shared" si="20"/>
        <v>0</v>
      </c>
      <c r="AE60" s="127">
        <f t="shared" si="20"/>
        <v>0</v>
      </c>
      <c r="AF60" s="127">
        <f t="shared" si="20"/>
        <v>0</v>
      </c>
      <c r="AG60" s="127">
        <f t="shared" si="20"/>
        <v>0</v>
      </c>
      <c r="AH60" s="127">
        <f t="shared" si="20"/>
        <v>0</v>
      </c>
      <c r="AI60" s="127">
        <f t="shared" si="20"/>
        <v>0</v>
      </c>
      <c r="AJ60" s="127">
        <f t="shared" si="20"/>
        <v>0</v>
      </c>
      <c r="AK60" s="127">
        <f t="shared" si="20"/>
        <v>0</v>
      </c>
      <c r="AL60" s="127">
        <f t="shared" si="20"/>
        <v>0</v>
      </c>
      <c r="AM60" s="127">
        <f t="shared" si="20"/>
        <v>0</v>
      </c>
      <c r="AN60" s="127">
        <f t="shared" si="20"/>
        <v>0</v>
      </c>
      <c r="AO60" s="127">
        <f t="shared" si="20"/>
        <v>0</v>
      </c>
      <c r="AP60" s="127">
        <f t="shared" si="20"/>
        <v>0</v>
      </c>
      <c r="AQ60" s="127">
        <f t="shared" si="20"/>
        <v>0</v>
      </c>
      <c r="AR60" s="117">
        <f t="shared" si="5"/>
        <v>0</v>
      </c>
      <c r="AS60" s="207">
        <f t="shared" si="19"/>
        <v>0</v>
      </c>
      <c r="AT60" s="207">
        <f t="shared" si="19"/>
        <v>0</v>
      </c>
      <c r="AU60" s="207">
        <f t="shared" si="19"/>
        <v>0</v>
      </c>
      <c r="AV60" s="207">
        <f t="shared" si="19"/>
        <v>0</v>
      </c>
      <c r="AW60" s="207">
        <f t="shared" si="19"/>
        <v>0</v>
      </c>
      <c r="AX60" s="207">
        <f t="shared" si="19"/>
        <v>0</v>
      </c>
      <c r="AY60" s="207">
        <f t="shared" si="19"/>
        <v>0</v>
      </c>
      <c r="AZ60" s="207">
        <f t="shared" si="19"/>
        <v>0</v>
      </c>
      <c r="BA60" s="207">
        <f t="shared" si="19"/>
        <v>0</v>
      </c>
      <c r="BB60" s="207">
        <f t="shared" si="19"/>
        <v>0</v>
      </c>
      <c r="BC60" s="207">
        <f t="shared" si="19"/>
        <v>0</v>
      </c>
      <c r="BD60" s="207">
        <f t="shared" si="19"/>
        <v>0</v>
      </c>
      <c r="BE60" s="217">
        <f t="shared" si="16"/>
        <v>0</v>
      </c>
    </row>
    <row r="61" spans="1:57" ht="12.9" x14ac:dyDescent="0.5">
      <c r="A61" s="222"/>
      <c r="B61" s="120">
        <f>'MSP Coach Sales'!B15</f>
        <v>0</v>
      </c>
      <c r="C61" s="120">
        <f>'MSP Coach Sales'!C15</f>
        <v>0</v>
      </c>
      <c r="D61" s="120">
        <f>'MSP Coach Sales'!D15</f>
        <v>0</v>
      </c>
      <c r="E61" s="120">
        <f>'MSP Coach Sales'!E15</f>
        <v>0</v>
      </c>
      <c r="F61" s="120">
        <f>'MSP Coach Sales'!F15</f>
        <v>0</v>
      </c>
      <c r="G61" s="206">
        <f>'MSP Coach Sales'!G15</f>
        <v>0</v>
      </c>
      <c r="H61" s="206">
        <f>'MSP Coach Sales'!H15</f>
        <v>0</v>
      </c>
      <c r="I61" s="123">
        <v>13</v>
      </c>
      <c r="J61" s="124">
        <f t="shared" si="1"/>
        <v>0</v>
      </c>
      <c r="K61" s="125">
        <f t="shared" si="2"/>
        <v>0</v>
      </c>
      <c r="L61" s="126"/>
      <c r="M61" s="127">
        <f t="shared" si="17"/>
        <v>0</v>
      </c>
      <c r="N61" s="127">
        <f t="shared" si="17"/>
        <v>0</v>
      </c>
      <c r="O61" s="127">
        <f t="shared" si="17"/>
        <v>0</v>
      </c>
      <c r="P61" s="127">
        <f t="shared" si="17"/>
        <v>0</v>
      </c>
      <c r="Q61" s="127">
        <f t="shared" si="17"/>
        <v>0</v>
      </c>
      <c r="R61" s="127">
        <f t="shared" si="17"/>
        <v>0</v>
      </c>
      <c r="S61" s="127">
        <f t="shared" si="17"/>
        <v>0</v>
      </c>
      <c r="T61" s="127">
        <f t="shared" si="17"/>
        <v>0</v>
      </c>
      <c r="U61" s="127">
        <f t="shared" si="17"/>
        <v>0</v>
      </c>
      <c r="V61" s="127">
        <f t="shared" si="17"/>
        <v>0</v>
      </c>
      <c r="W61" s="127">
        <f t="shared" si="17"/>
        <v>0</v>
      </c>
      <c r="X61" s="127">
        <f t="shared" si="17"/>
        <v>0</v>
      </c>
      <c r="Y61" s="127">
        <f t="shared" si="17"/>
        <v>0</v>
      </c>
      <c r="Z61" s="127">
        <f t="shared" si="17"/>
        <v>0</v>
      </c>
      <c r="AA61" s="127">
        <f t="shared" si="17"/>
        <v>0</v>
      </c>
      <c r="AB61" s="127">
        <f t="shared" si="17"/>
        <v>0</v>
      </c>
      <c r="AC61" s="127">
        <f t="shared" si="20"/>
        <v>0</v>
      </c>
      <c r="AD61" s="127">
        <f t="shared" si="20"/>
        <v>0</v>
      </c>
      <c r="AE61" s="127">
        <f t="shared" si="20"/>
        <v>0</v>
      </c>
      <c r="AF61" s="127">
        <f t="shared" si="20"/>
        <v>0</v>
      </c>
      <c r="AG61" s="127">
        <f t="shared" si="20"/>
        <v>0</v>
      </c>
      <c r="AH61" s="127">
        <f t="shared" si="20"/>
        <v>0</v>
      </c>
      <c r="AI61" s="127">
        <f t="shared" si="20"/>
        <v>0</v>
      </c>
      <c r="AJ61" s="127">
        <f t="shared" si="20"/>
        <v>0</v>
      </c>
      <c r="AK61" s="127">
        <f t="shared" si="20"/>
        <v>0</v>
      </c>
      <c r="AL61" s="127">
        <f t="shared" si="20"/>
        <v>0</v>
      </c>
      <c r="AM61" s="127">
        <f t="shared" si="20"/>
        <v>0</v>
      </c>
      <c r="AN61" s="127">
        <f t="shared" si="20"/>
        <v>0</v>
      </c>
      <c r="AO61" s="127">
        <f t="shared" si="20"/>
        <v>0</v>
      </c>
      <c r="AP61" s="127">
        <f t="shared" si="20"/>
        <v>0</v>
      </c>
      <c r="AQ61" s="127">
        <f t="shared" si="20"/>
        <v>0</v>
      </c>
      <c r="AR61" s="117">
        <f t="shared" si="5"/>
        <v>0</v>
      </c>
      <c r="AS61" s="207">
        <f t="shared" si="19"/>
        <v>0</v>
      </c>
      <c r="AT61" s="207">
        <f t="shared" si="19"/>
        <v>0</v>
      </c>
      <c r="AU61" s="207">
        <f t="shared" si="19"/>
        <v>0</v>
      </c>
      <c r="AV61" s="207">
        <f t="shared" si="19"/>
        <v>0</v>
      </c>
      <c r="AW61" s="207">
        <f t="shared" si="19"/>
        <v>0</v>
      </c>
      <c r="AX61" s="207">
        <f t="shared" si="19"/>
        <v>0</v>
      </c>
      <c r="AY61" s="207">
        <f t="shared" si="19"/>
        <v>0</v>
      </c>
      <c r="AZ61" s="207">
        <f t="shared" si="19"/>
        <v>0</v>
      </c>
      <c r="BA61" s="207">
        <f t="shared" si="19"/>
        <v>0</v>
      </c>
      <c r="BB61" s="207">
        <f t="shared" si="19"/>
        <v>0</v>
      </c>
      <c r="BC61" s="207">
        <f t="shared" si="19"/>
        <v>0</v>
      </c>
      <c r="BD61" s="207">
        <f t="shared" si="19"/>
        <v>0</v>
      </c>
      <c r="BE61" s="217">
        <f t="shared" si="16"/>
        <v>0</v>
      </c>
    </row>
    <row r="62" spans="1:57" ht="12.9" x14ac:dyDescent="0.5">
      <c r="A62" s="222"/>
      <c r="B62" s="120">
        <f>'MSP Coach Sales'!B16</f>
        <v>0</v>
      </c>
      <c r="C62" s="120">
        <f>'MSP Coach Sales'!C16</f>
        <v>0</v>
      </c>
      <c r="D62" s="120">
        <f>'MSP Coach Sales'!D16</f>
        <v>0</v>
      </c>
      <c r="E62" s="120">
        <f>'MSP Coach Sales'!E16</f>
        <v>0</v>
      </c>
      <c r="F62" s="120">
        <f>'MSP Coach Sales'!F16</f>
        <v>0</v>
      </c>
      <c r="G62" s="206">
        <f>'MSP Coach Sales'!G16</f>
        <v>0</v>
      </c>
      <c r="H62" s="206">
        <f>'MSP Coach Sales'!H16</f>
        <v>0</v>
      </c>
      <c r="I62" s="123">
        <v>13</v>
      </c>
      <c r="J62" s="124">
        <f t="shared" si="1"/>
        <v>0</v>
      </c>
      <c r="K62" s="125">
        <f t="shared" si="2"/>
        <v>0</v>
      </c>
      <c r="L62" s="126"/>
      <c r="M62" s="127">
        <f t="shared" si="17"/>
        <v>0</v>
      </c>
      <c r="N62" s="127">
        <f t="shared" si="17"/>
        <v>0</v>
      </c>
      <c r="O62" s="127">
        <f t="shared" si="17"/>
        <v>0</v>
      </c>
      <c r="P62" s="127">
        <f t="shared" si="17"/>
        <v>0</v>
      </c>
      <c r="Q62" s="127">
        <f t="shared" si="17"/>
        <v>0</v>
      </c>
      <c r="R62" s="127">
        <f t="shared" si="17"/>
        <v>0</v>
      </c>
      <c r="S62" s="127">
        <f t="shared" si="17"/>
        <v>0</v>
      </c>
      <c r="T62" s="127">
        <f t="shared" si="17"/>
        <v>0</v>
      </c>
      <c r="U62" s="127">
        <f t="shared" si="17"/>
        <v>0</v>
      </c>
      <c r="V62" s="127">
        <f t="shared" si="17"/>
        <v>0</v>
      </c>
      <c r="W62" s="127">
        <f t="shared" si="17"/>
        <v>0</v>
      </c>
      <c r="X62" s="127">
        <f t="shared" si="17"/>
        <v>0</v>
      </c>
      <c r="Y62" s="127">
        <f t="shared" si="17"/>
        <v>0</v>
      </c>
      <c r="Z62" s="127">
        <f t="shared" si="17"/>
        <v>0</v>
      </c>
      <c r="AA62" s="127">
        <f t="shared" si="17"/>
        <v>0</v>
      </c>
      <c r="AB62" s="127">
        <f t="shared" si="17"/>
        <v>0</v>
      </c>
      <c r="AC62" s="127">
        <f t="shared" si="20"/>
        <v>0</v>
      </c>
      <c r="AD62" s="127">
        <f t="shared" si="20"/>
        <v>0</v>
      </c>
      <c r="AE62" s="127">
        <f t="shared" si="20"/>
        <v>0</v>
      </c>
      <c r="AF62" s="127">
        <f t="shared" si="20"/>
        <v>0</v>
      </c>
      <c r="AG62" s="127">
        <f t="shared" si="20"/>
        <v>0</v>
      </c>
      <c r="AH62" s="127">
        <f t="shared" si="20"/>
        <v>0</v>
      </c>
      <c r="AI62" s="127">
        <f t="shared" si="20"/>
        <v>0</v>
      </c>
      <c r="AJ62" s="127">
        <f t="shared" si="20"/>
        <v>0</v>
      </c>
      <c r="AK62" s="127">
        <f t="shared" si="20"/>
        <v>0</v>
      </c>
      <c r="AL62" s="127">
        <f t="shared" si="20"/>
        <v>0</v>
      </c>
      <c r="AM62" s="127">
        <f t="shared" si="20"/>
        <v>0</v>
      </c>
      <c r="AN62" s="127">
        <f t="shared" si="20"/>
        <v>0</v>
      </c>
      <c r="AO62" s="127">
        <f t="shared" si="20"/>
        <v>0</v>
      </c>
      <c r="AP62" s="127">
        <f t="shared" si="20"/>
        <v>0</v>
      </c>
      <c r="AQ62" s="127">
        <f t="shared" si="20"/>
        <v>0</v>
      </c>
      <c r="AR62" s="117">
        <f t="shared" si="5"/>
        <v>0</v>
      </c>
      <c r="AS62" s="207">
        <f t="shared" si="19"/>
        <v>0</v>
      </c>
      <c r="AT62" s="207">
        <f t="shared" si="19"/>
        <v>0</v>
      </c>
      <c r="AU62" s="207">
        <f t="shared" si="19"/>
        <v>0</v>
      </c>
      <c r="AV62" s="207">
        <f t="shared" si="19"/>
        <v>0</v>
      </c>
      <c r="AW62" s="207">
        <f t="shared" si="19"/>
        <v>0</v>
      </c>
      <c r="AX62" s="207">
        <f t="shared" si="19"/>
        <v>0</v>
      </c>
      <c r="AY62" s="207">
        <f t="shared" si="19"/>
        <v>0</v>
      </c>
      <c r="AZ62" s="207">
        <f t="shared" si="19"/>
        <v>0</v>
      </c>
      <c r="BA62" s="207">
        <f t="shared" si="19"/>
        <v>0</v>
      </c>
      <c r="BB62" s="207">
        <f t="shared" si="19"/>
        <v>0</v>
      </c>
      <c r="BC62" s="207">
        <f t="shared" si="19"/>
        <v>0</v>
      </c>
      <c r="BD62" s="207">
        <f t="shared" si="19"/>
        <v>0</v>
      </c>
      <c r="BE62" s="217">
        <f t="shared" si="16"/>
        <v>0</v>
      </c>
    </row>
    <row r="63" spans="1:57" ht="12.9" x14ac:dyDescent="0.5">
      <c r="A63" s="222"/>
      <c r="B63" s="120">
        <f>'MSP Coach Sales'!B17</f>
        <v>0</v>
      </c>
      <c r="C63" s="120">
        <f>'MSP Coach Sales'!C17</f>
        <v>0</v>
      </c>
      <c r="D63" s="120">
        <f>'MSP Coach Sales'!D17</f>
        <v>0</v>
      </c>
      <c r="E63" s="120">
        <f>'MSP Coach Sales'!E17</f>
        <v>0</v>
      </c>
      <c r="F63" s="120">
        <f>'MSP Coach Sales'!F17</f>
        <v>0</v>
      </c>
      <c r="G63" s="206">
        <f>'MSP Coach Sales'!G17</f>
        <v>0</v>
      </c>
      <c r="H63" s="206">
        <f>'MSP Coach Sales'!H17</f>
        <v>0</v>
      </c>
      <c r="I63" s="123">
        <v>13</v>
      </c>
      <c r="J63" s="124">
        <f t="shared" si="1"/>
        <v>0</v>
      </c>
      <c r="K63" s="125">
        <f t="shared" si="2"/>
        <v>0</v>
      </c>
      <c r="L63" s="126"/>
      <c r="M63" s="127">
        <f t="shared" si="17"/>
        <v>0</v>
      </c>
      <c r="N63" s="127">
        <f t="shared" si="17"/>
        <v>0</v>
      </c>
      <c r="O63" s="127">
        <f>K63</f>
        <v>0</v>
      </c>
      <c r="P63" s="127">
        <f t="shared" si="17"/>
        <v>0</v>
      </c>
      <c r="Q63" s="127">
        <f t="shared" si="17"/>
        <v>0</v>
      </c>
      <c r="R63" s="127">
        <f t="shared" si="17"/>
        <v>0</v>
      </c>
      <c r="S63" s="127">
        <f t="shared" si="17"/>
        <v>0</v>
      </c>
      <c r="T63" s="127">
        <f t="shared" si="17"/>
        <v>0</v>
      </c>
      <c r="U63" s="127">
        <f t="shared" si="17"/>
        <v>0</v>
      </c>
      <c r="V63" s="127">
        <f t="shared" si="17"/>
        <v>0</v>
      </c>
      <c r="W63" s="127">
        <f t="shared" si="17"/>
        <v>0</v>
      </c>
      <c r="X63" s="127">
        <f t="shared" si="17"/>
        <v>0</v>
      </c>
      <c r="Y63" s="127">
        <f t="shared" si="17"/>
        <v>0</v>
      </c>
      <c r="Z63" s="127">
        <f t="shared" si="17"/>
        <v>0</v>
      </c>
      <c r="AA63" s="127">
        <f t="shared" si="17"/>
        <v>0</v>
      </c>
      <c r="AB63" s="127">
        <f t="shared" si="17"/>
        <v>0</v>
      </c>
      <c r="AC63" s="127">
        <f t="shared" si="20"/>
        <v>0</v>
      </c>
      <c r="AD63" s="127">
        <f t="shared" si="20"/>
        <v>0</v>
      </c>
      <c r="AE63" s="127">
        <f t="shared" si="20"/>
        <v>0</v>
      </c>
      <c r="AF63" s="127">
        <f t="shared" si="20"/>
        <v>0</v>
      </c>
      <c r="AG63" s="127">
        <f t="shared" si="20"/>
        <v>0</v>
      </c>
      <c r="AH63" s="127">
        <f t="shared" si="20"/>
        <v>0</v>
      </c>
      <c r="AI63" s="127">
        <f t="shared" si="20"/>
        <v>0</v>
      </c>
      <c r="AJ63" s="127">
        <f t="shared" si="20"/>
        <v>0</v>
      </c>
      <c r="AK63" s="127">
        <f t="shared" si="20"/>
        <v>0</v>
      </c>
      <c r="AL63" s="127">
        <f t="shared" si="20"/>
        <v>0</v>
      </c>
      <c r="AM63" s="127">
        <f t="shared" si="20"/>
        <v>0</v>
      </c>
      <c r="AN63" s="127">
        <f t="shared" si="20"/>
        <v>0</v>
      </c>
      <c r="AO63" s="127">
        <f t="shared" si="20"/>
        <v>0</v>
      </c>
      <c r="AP63" s="127">
        <f t="shared" si="20"/>
        <v>0</v>
      </c>
      <c r="AQ63" s="127">
        <f t="shared" si="20"/>
        <v>0</v>
      </c>
      <c r="AR63" s="117">
        <f t="shared" si="5"/>
        <v>0</v>
      </c>
      <c r="AS63" s="207">
        <f t="shared" si="19"/>
        <v>0</v>
      </c>
      <c r="AT63" s="207">
        <f t="shared" si="19"/>
        <v>0</v>
      </c>
      <c r="AU63" s="207">
        <f t="shared" si="19"/>
        <v>0</v>
      </c>
      <c r="AV63" s="207">
        <f t="shared" si="19"/>
        <v>0</v>
      </c>
      <c r="AW63" s="207">
        <f t="shared" si="19"/>
        <v>0</v>
      </c>
      <c r="AX63" s="207">
        <f t="shared" si="19"/>
        <v>0</v>
      </c>
      <c r="AY63" s="207">
        <f t="shared" si="19"/>
        <v>0</v>
      </c>
      <c r="AZ63" s="207">
        <f t="shared" si="19"/>
        <v>0</v>
      </c>
      <c r="BA63" s="207">
        <f t="shared" si="19"/>
        <v>0</v>
      </c>
      <c r="BB63" s="207">
        <f t="shared" si="19"/>
        <v>0</v>
      </c>
      <c r="BC63" s="207">
        <f t="shared" si="19"/>
        <v>0</v>
      </c>
      <c r="BD63" s="207">
        <f t="shared" si="19"/>
        <v>0</v>
      </c>
      <c r="BE63" s="217">
        <f t="shared" si="16"/>
        <v>0</v>
      </c>
    </row>
    <row r="64" spans="1:57" ht="12.9" x14ac:dyDescent="0.5">
      <c r="A64" s="222"/>
      <c r="B64" s="120">
        <f>'MSP Coach Sales'!B18</f>
        <v>0</v>
      </c>
      <c r="C64" s="120">
        <f>'MSP Coach Sales'!C18</f>
        <v>0</v>
      </c>
      <c r="D64" s="120">
        <f>'MSP Coach Sales'!D18</f>
        <v>0</v>
      </c>
      <c r="E64" s="120">
        <f>'MSP Coach Sales'!E18</f>
        <v>0</v>
      </c>
      <c r="F64" s="120">
        <f>'MSP Coach Sales'!F18</f>
        <v>0</v>
      </c>
      <c r="G64" s="206">
        <f>'MSP Coach Sales'!G18</f>
        <v>0</v>
      </c>
      <c r="H64" s="206">
        <f>'MSP Coach Sales'!H18</f>
        <v>0</v>
      </c>
      <c r="I64" s="123">
        <v>13</v>
      </c>
      <c r="J64" s="124">
        <f t="shared" si="1"/>
        <v>0</v>
      </c>
      <c r="K64" s="125">
        <f t="shared" si="2"/>
        <v>0</v>
      </c>
      <c r="L64" s="126"/>
      <c r="M64" s="127">
        <f t="shared" si="17"/>
        <v>0</v>
      </c>
      <c r="N64" s="127">
        <f t="shared" si="17"/>
        <v>0</v>
      </c>
      <c r="O64" s="127">
        <f>IF($E64&gt;O$4,0,IF($E64&gt;=N$4,IF($F64&gt;=O$4,((O$4-$E64)/$G64)*$K64),IF($E64&lt;N$4,IF($F64&gt;=O$4,((O$4-N$4)/$G64)*$K64,IF($F64&gt;N$4,IF($F64&lt;O$4,(($F64-N$4)/$G64)*$K64),0)))))</f>
        <v>0</v>
      </c>
      <c r="P64" s="127">
        <f t="shared" si="17"/>
        <v>0</v>
      </c>
      <c r="Q64" s="127">
        <f t="shared" si="17"/>
        <v>0</v>
      </c>
      <c r="R64" s="127">
        <f t="shared" si="17"/>
        <v>0</v>
      </c>
      <c r="S64" s="127">
        <f t="shared" si="17"/>
        <v>0</v>
      </c>
      <c r="T64" s="127">
        <f t="shared" si="17"/>
        <v>0</v>
      </c>
      <c r="U64" s="127">
        <f t="shared" si="17"/>
        <v>0</v>
      </c>
      <c r="V64" s="127">
        <f t="shared" si="17"/>
        <v>0</v>
      </c>
      <c r="W64" s="127">
        <f t="shared" si="17"/>
        <v>0</v>
      </c>
      <c r="X64" s="127">
        <f t="shared" si="17"/>
        <v>0</v>
      </c>
      <c r="Y64" s="127">
        <f t="shared" si="17"/>
        <v>0</v>
      </c>
      <c r="Z64" s="127">
        <f t="shared" si="17"/>
        <v>0</v>
      </c>
      <c r="AA64" s="127">
        <f t="shared" si="17"/>
        <v>0</v>
      </c>
      <c r="AB64" s="127">
        <f t="shared" si="17"/>
        <v>0</v>
      </c>
      <c r="AC64" s="127">
        <f t="shared" si="20"/>
        <v>0</v>
      </c>
      <c r="AD64" s="127">
        <f t="shared" si="20"/>
        <v>0</v>
      </c>
      <c r="AE64" s="127">
        <f t="shared" si="20"/>
        <v>0</v>
      </c>
      <c r="AF64" s="127">
        <f t="shared" si="20"/>
        <v>0</v>
      </c>
      <c r="AG64" s="127">
        <f t="shared" si="20"/>
        <v>0</v>
      </c>
      <c r="AH64" s="127">
        <f t="shared" si="20"/>
        <v>0</v>
      </c>
      <c r="AI64" s="127">
        <f t="shared" si="20"/>
        <v>0</v>
      </c>
      <c r="AJ64" s="127">
        <f t="shared" si="20"/>
        <v>0</v>
      </c>
      <c r="AK64" s="127">
        <f t="shared" si="20"/>
        <v>0</v>
      </c>
      <c r="AL64" s="127">
        <f t="shared" si="20"/>
        <v>0</v>
      </c>
      <c r="AM64" s="127">
        <f t="shared" si="20"/>
        <v>0</v>
      </c>
      <c r="AN64" s="127">
        <f t="shared" si="20"/>
        <v>0</v>
      </c>
      <c r="AO64" s="127">
        <f t="shared" si="20"/>
        <v>0</v>
      </c>
      <c r="AP64" s="127">
        <f t="shared" si="20"/>
        <v>0</v>
      </c>
      <c r="AQ64" s="127">
        <f t="shared" si="20"/>
        <v>0</v>
      </c>
      <c r="AR64" s="117">
        <f t="shared" si="5"/>
        <v>0</v>
      </c>
      <c r="AS64" s="207">
        <f t="shared" si="19"/>
        <v>0</v>
      </c>
      <c r="AT64" s="207">
        <f t="shared" si="19"/>
        <v>0</v>
      </c>
      <c r="AU64" s="207">
        <f t="shared" si="19"/>
        <v>0</v>
      </c>
      <c r="AV64" s="207">
        <f t="shared" si="19"/>
        <v>0</v>
      </c>
      <c r="AW64" s="207">
        <f t="shared" si="19"/>
        <v>0</v>
      </c>
      <c r="AX64" s="207">
        <f t="shared" si="19"/>
        <v>0</v>
      </c>
      <c r="AY64" s="207">
        <f t="shared" si="19"/>
        <v>0</v>
      </c>
      <c r="AZ64" s="207">
        <f t="shared" si="19"/>
        <v>0</v>
      </c>
      <c r="BA64" s="207">
        <f t="shared" si="19"/>
        <v>0</v>
      </c>
      <c r="BB64" s="207">
        <f t="shared" si="19"/>
        <v>0</v>
      </c>
      <c r="BC64" s="207">
        <f t="shared" si="19"/>
        <v>0</v>
      </c>
      <c r="BD64" s="207">
        <f t="shared" si="19"/>
        <v>0</v>
      </c>
      <c r="BE64" s="217">
        <f t="shared" si="16"/>
        <v>0</v>
      </c>
    </row>
    <row r="65" spans="1:57" ht="12.9" x14ac:dyDescent="0.5">
      <c r="A65" s="222"/>
      <c r="B65" s="120">
        <f>'MSP Coach Sales'!B19</f>
        <v>0</v>
      </c>
      <c r="C65" s="120">
        <f>'MSP Coach Sales'!C19</f>
        <v>0</v>
      </c>
      <c r="D65" s="120">
        <f>'MSP Coach Sales'!D19</f>
        <v>0</v>
      </c>
      <c r="E65" s="120">
        <f>'MSP Coach Sales'!E19</f>
        <v>0</v>
      </c>
      <c r="F65" s="120">
        <f>'MSP Coach Sales'!F19</f>
        <v>0</v>
      </c>
      <c r="G65" s="206">
        <f>'MSP Coach Sales'!G19</f>
        <v>0</v>
      </c>
      <c r="H65" s="206">
        <f>'MSP Coach Sales'!H19</f>
        <v>0</v>
      </c>
      <c r="I65" s="123">
        <v>13</v>
      </c>
      <c r="J65" s="124">
        <f t="shared" si="1"/>
        <v>0</v>
      </c>
      <c r="K65" s="125">
        <f t="shared" si="2"/>
        <v>0</v>
      </c>
      <c r="L65" s="126"/>
      <c r="M65" s="127">
        <f t="shared" si="17"/>
        <v>0</v>
      </c>
      <c r="N65" s="127">
        <f t="shared" si="17"/>
        <v>0</v>
      </c>
      <c r="O65" s="127">
        <f>K65</f>
        <v>0</v>
      </c>
      <c r="P65" s="127">
        <f t="shared" si="17"/>
        <v>0</v>
      </c>
      <c r="Q65" s="127">
        <f t="shared" si="17"/>
        <v>0</v>
      </c>
      <c r="R65" s="127">
        <f t="shared" si="17"/>
        <v>0</v>
      </c>
      <c r="S65" s="127">
        <f t="shared" si="17"/>
        <v>0</v>
      </c>
      <c r="T65" s="127">
        <f t="shared" si="17"/>
        <v>0</v>
      </c>
      <c r="U65" s="127">
        <f t="shared" si="17"/>
        <v>0</v>
      </c>
      <c r="V65" s="127">
        <f t="shared" si="17"/>
        <v>0</v>
      </c>
      <c r="W65" s="127">
        <f t="shared" si="17"/>
        <v>0</v>
      </c>
      <c r="X65" s="127">
        <f t="shared" si="17"/>
        <v>0</v>
      </c>
      <c r="Y65" s="127">
        <f t="shared" si="17"/>
        <v>0</v>
      </c>
      <c r="Z65" s="127">
        <f t="shared" si="17"/>
        <v>0</v>
      </c>
      <c r="AA65" s="127">
        <f t="shared" si="17"/>
        <v>0</v>
      </c>
      <c r="AB65" s="127">
        <f t="shared" si="17"/>
        <v>0</v>
      </c>
      <c r="AC65" s="127">
        <f t="shared" si="20"/>
        <v>0</v>
      </c>
      <c r="AD65" s="127">
        <f t="shared" si="20"/>
        <v>0</v>
      </c>
      <c r="AE65" s="127">
        <f t="shared" si="20"/>
        <v>0</v>
      </c>
      <c r="AF65" s="127">
        <f t="shared" si="20"/>
        <v>0</v>
      </c>
      <c r="AG65" s="127">
        <f t="shared" si="20"/>
        <v>0</v>
      </c>
      <c r="AH65" s="127">
        <f t="shared" si="20"/>
        <v>0</v>
      </c>
      <c r="AI65" s="127">
        <f t="shared" si="20"/>
        <v>0</v>
      </c>
      <c r="AJ65" s="127">
        <f t="shared" si="20"/>
        <v>0</v>
      </c>
      <c r="AK65" s="127">
        <f t="shared" si="20"/>
        <v>0</v>
      </c>
      <c r="AL65" s="127">
        <f t="shared" si="20"/>
        <v>0</v>
      </c>
      <c r="AM65" s="127">
        <f t="shared" si="20"/>
        <v>0</v>
      </c>
      <c r="AN65" s="127">
        <f t="shared" si="20"/>
        <v>0</v>
      </c>
      <c r="AO65" s="127">
        <f t="shared" si="20"/>
        <v>0</v>
      </c>
      <c r="AP65" s="127">
        <f t="shared" si="20"/>
        <v>0</v>
      </c>
      <c r="AQ65" s="127">
        <f t="shared" si="20"/>
        <v>0</v>
      </c>
      <c r="AR65" s="117">
        <f t="shared" si="5"/>
        <v>0</v>
      </c>
      <c r="AS65" s="207">
        <f t="shared" si="19"/>
        <v>0</v>
      </c>
      <c r="AT65" s="207">
        <f t="shared" si="19"/>
        <v>0</v>
      </c>
      <c r="AU65" s="207">
        <f t="shared" si="19"/>
        <v>0</v>
      </c>
      <c r="AV65" s="207">
        <f t="shared" si="19"/>
        <v>0</v>
      </c>
      <c r="AW65" s="207">
        <f t="shared" si="19"/>
        <v>0</v>
      </c>
      <c r="AX65" s="207">
        <f t="shared" si="19"/>
        <v>0</v>
      </c>
      <c r="AY65" s="207">
        <f t="shared" si="19"/>
        <v>0</v>
      </c>
      <c r="AZ65" s="207">
        <f t="shared" si="19"/>
        <v>0</v>
      </c>
      <c r="BA65" s="207">
        <f t="shared" si="19"/>
        <v>0</v>
      </c>
      <c r="BB65" s="207">
        <f t="shared" si="19"/>
        <v>0</v>
      </c>
      <c r="BC65" s="207">
        <f t="shared" si="19"/>
        <v>0</v>
      </c>
      <c r="BD65" s="207">
        <f t="shared" si="19"/>
        <v>0</v>
      </c>
      <c r="BE65" s="217">
        <f t="shared" si="16"/>
        <v>0</v>
      </c>
    </row>
    <row r="66" spans="1:57" ht="12.9" x14ac:dyDescent="0.5">
      <c r="A66" s="222"/>
      <c r="B66" s="120">
        <f>'MSP Coach Sales'!B20</f>
        <v>0</v>
      </c>
      <c r="C66" s="120">
        <f>'MSP Coach Sales'!C20</f>
        <v>0</v>
      </c>
      <c r="D66" s="120">
        <f>'MSP Coach Sales'!D20</f>
        <v>0</v>
      </c>
      <c r="E66" s="120">
        <f>'MSP Coach Sales'!E20</f>
        <v>0</v>
      </c>
      <c r="F66" s="120">
        <f>'MSP Coach Sales'!F20</f>
        <v>0</v>
      </c>
      <c r="G66" s="206">
        <f>'MSP Coach Sales'!G20</f>
        <v>0</v>
      </c>
      <c r="H66" s="206">
        <f>'MSP Coach Sales'!H20</f>
        <v>0</v>
      </c>
      <c r="I66" s="123">
        <v>13</v>
      </c>
      <c r="J66" s="124">
        <f t="shared" si="1"/>
        <v>0</v>
      </c>
      <c r="K66" s="125">
        <f t="shared" si="2"/>
        <v>0</v>
      </c>
      <c r="L66" s="126"/>
      <c r="M66" s="127">
        <f t="shared" si="17"/>
        <v>0</v>
      </c>
      <c r="N66" s="127">
        <f t="shared" si="17"/>
        <v>0</v>
      </c>
      <c r="O66" s="127">
        <f t="shared" si="17"/>
        <v>0</v>
      </c>
      <c r="P66" s="127">
        <f t="shared" si="17"/>
        <v>0</v>
      </c>
      <c r="Q66" s="127">
        <f t="shared" si="17"/>
        <v>0</v>
      </c>
      <c r="R66" s="127">
        <f t="shared" si="17"/>
        <v>0</v>
      </c>
      <c r="S66" s="127">
        <f t="shared" si="17"/>
        <v>0</v>
      </c>
      <c r="T66" s="127">
        <f t="shared" si="17"/>
        <v>0</v>
      </c>
      <c r="U66" s="127">
        <f t="shared" si="17"/>
        <v>0</v>
      </c>
      <c r="V66" s="127">
        <f t="shared" si="17"/>
        <v>0</v>
      </c>
      <c r="W66" s="127">
        <f t="shared" si="17"/>
        <v>0</v>
      </c>
      <c r="X66" s="127">
        <f t="shared" si="17"/>
        <v>0</v>
      </c>
      <c r="Y66" s="127">
        <f t="shared" si="17"/>
        <v>0</v>
      </c>
      <c r="Z66" s="127">
        <f t="shared" si="17"/>
        <v>0</v>
      </c>
      <c r="AA66" s="127">
        <f t="shared" si="17"/>
        <v>0</v>
      </c>
      <c r="AB66" s="127">
        <f t="shared" si="17"/>
        <v>0</v>
      </c>
      <c r="AC66" s="127">
        <f t="shared" si="20"/>
        <v>0</v>
      </c>
      <c r="AD66" s="127">
        <f t="shared" si="20"/>
        <v>0</v>
      </c>
      <c r="AE66" s="127">
        <f t="shared" si="20"/>
        <v>0</v>
      </c>
      <c r="AF66" s="127">
        <f t="shared" si="20"/>
        <v>0</v>
      </c>
      <c r="AG66" s="127">
        <f t="shared" si="20"/>
        <v>0</v>
      </c>
      <c r="AH66" s="127">
        <f t="shared" si="20"/>
        <v>0</v>
      </c>
      <c r="AI66" s="127">
        <f t="shared" si="20"/>
        <v>0</v>
      </c>
      <c r="AJ66" s="127">
        <f t="shared" si="20"/>
        <v>0</v>
      </c>
      <c r="AK66" s="127">
        <f t="shared" si="20"/>
        <v>0</v>
      </c>
      <c r="AL66" s="127">
        <f t="shared" si="20"/>
        <v>0</v>
      </c>
      <c r="AM66" s="127">
        <f t="shared" si="20"/>
        <v>0</v>
      </c>
      <c r="AN66" s="127">
        <f t="shared" si="20"/>
        <v>0</v>
      </c>
      <c r="AO66" s="127">
        <f t="shared" si="20"/>
        <v>0</v>
      </c>
      <c r="AP66" s="127">
        <f t="shared" si="20"/>
        <v>0</v>
      </c>
      <c r="AQ66" s="127">
        <f t="shared" si="20"/>
        <v>0</v>
      </c>
      <c r="AR66" s="117">
        <f t="shared" si="5"/>
        <v>0</v>
      </c>
      <c r="AS66" s="207">
        <f t="shared" si="19"/>
        <v>0</v>
      </c>
      <c r="AT66" s="207">
        <f t="shared" si="19"/>
        <v>0</v>
      </c>
      <c r="AU66" s="207">
        <f t="shared" si="19"/>
        <v>0</v>
      </c>
      <c r="AV66" s="207">
        <f t="shared" si="19"/>
        <v>0</v>
      </c>
      <c r="AW66" s="207">
        <f t="shared" si="19"/>
        <v>0</v>
      </c>
      <c r="AX66" s="207">
        <f t="shared" si="19"/>
        <v>0</v>
      </c>
      <c r="AY66" s="207">
        <f t="shared" si="19"/>
        <v>0</v>
      </c>
      <c r="AZ66" s="207">
        <f t="shared" si="19"/>
        <v>0</v>
      </c>
      <c r="BA66" s="207">
        <f t="shared" si="19"/>
        <v>0</v>
      </c>
      <c r="BB66" s="207">
        <f t="shared" si="19"/>
        <v>0</v>
      </c>
      <c r="BC66" s="207">
        <f t="shared" si="19"/>
        <v>0</v>
      </c>
      <c r="BD66" s="207">
        <f t="shared" si="19"/>
        <v>0</v>
      </c>
      <c r="BE66" s="217">
        <f t="shared" si="16"/>
        <v>0</v>
      </c>
    </row>
    <row r="67" spans="1:57" ht="12.9" x14ac:dyDescent="0.5">
      <c r="A67" s="222"/>
      <c r="B67" s="120">
        <f>'MSP Coach Sales'!B21</f>
        <v>0</v>
      </c>
      <c r="C67" s="120">
        <f>'MSP Coach Sales'!C21</f>
        <v>0</v>
      </c>
      <c r="D67" s="120">
        <f>'MSP Coach Sales'!D21</f>
        <v>0</v>
      </c>
      <c r="E67" s="120">
        <f>'MSP Coach Sales'!E21</f>
        <v>0</v>
      </c>
      <c r="F67" s="120">
        <f>'MSP Coach Sales'!F21</f>
        <v>0</v>
      </c>
      <c r="G67" s="206">
        <f>'MSP Coach Sales'!G21</f>
        <v>0</v>
      </c>
      <c r="H67" s="206">
        <f>'MSP Coach Sales'!H21</f>
        <v>0</v>
      </c>
      <c r="I67" s="123">
        <v>13</v>
      </c>
      <c r="J67" s="124">
        <f t="shared" si="1"/>
        <v>0</v>
      </c>
      <c r="K67" s="125">
        <f t="shared" si="2"/>
        <v>0</v>
      </c>
      <c r="L67" s="126"/>
      <c r="M67" s="127">
        <f t="shared" si="17"/>
        <v>0</v>
      </c>
      <c r="N67" s="127">
        <f t="shared" si="17"/>
        <v>0</v>
      </c>
      <c r="O67" s="127">
        <f t="shared" si="17"/>
        <v>0</v>
      </c>
      <c r="P67" s="127">
        <f t="shared" si="17"/>
        <v>0</v>
      </c>
      <c r="Q67" s="127">
        <f t="shared" si="17"/>
        <v>0</v>
      </c>
      <c r="R67" s="127">
        <f t="shared" si="17"/>
        <v>0</v>
      </c>
      <c r="S67" s="127">
        <f t="shared" si="17"/>
        <v>0</v>
      </c>
      <c r="T67" s="127">
        <f t="shared" si="17"/>
        <v>0</v>
      </c>
      <c r="U67" s="127">
        <f t="shared" si="17"/>
        <v>0</v>
      </c>
      <c r="V67" s="127">
        <f t="shared" si="17"/>
        <v>0</v>
      </c>
      <c r="W67" s="127">
        <f t="shared" si="17"/>
        <v>0</v>
      </c>
      <c r="X67" s="127">
        <f t="shared" si="17"/>
        <v>0</v>
      </c>
      <c r="Y67" s="127">
        <f t="shared" si="17"/>
        <v>0</v>
      </c>
      <c r="Z67" s="127">
        <f t="shared" si="17"/>
        <v>0</v>
      </c>
      <c r="AA67" s="127">
        <f t="shared" si="17"/>
        <v>0</v>
      </c>
      <c r="AB67" s="127">
        <f t="shared" si="17"/>
        <v>0</v>
      </c>
      <c r="AC67" s="127">
        <f t="shared" si="20"/>
        <v>0</v>
      </c>
      <c r="AD67" s="127">
        <f t="shared" si="20"/>
        <v>0</v>
      </c>
      <c r="AE67" s="127">
        <f t="shared" si="20"/>
        <v>0</v>
      </c>
      <c r="AF67" s="127">
        <f t="shared" si="20"/>
        <v>0</v>
      </c>
      <c r="AG67" s="127">
        <f t="shared" si="20"/>
        <v>0</v>
      </c>
      <c r="AH67" s="127">
        <f t="shared" si="20"/>
        <v>0</v>
      </c>
      <c r="AI67" s="127">
        <f t="shared" si="20"/>
        <v>0</v>
      </c>
      <c r="AJ67" s="127">
        <f t="shared" si="20"/>
        <v>0</v>
      </c>
      <c r="AK67" s="127">
        <f t="shared" si="20"/>
        <v>0</v>
      </c>
      <c r="AL67" s="127">
        <f t="shared" si="20"/>
        <v>0</v>
      </c>
      <c r="AM67" s="127">
        <f t="shared" si="20"/>
        <v>0</v>
      </c>
      <c r="AN67" s="127">
        <f t="shared" si="20"/>
        <v>0</v>
      </c>
      <c r="AO67" s="127">
        <f t="shared" si="20"/>
        <v>0</v>
      </c>
      <c r="AP67" s="127">
        <f t="shared" si="20"/>
        <v>0</v>
      </c>
      <c r="AQ67" s="127">
        <f t="shared" si="20"/>
        <v>0</v>
      </c>
      <c r="AR67" s="117">
        <f t="shared" si="5"/>
        <v>0</v>
      </c>
      <c r="AS67" s="207">
        <f t="shared" si="19"/>
        <v>0</v>
      </c>
      <c r="AT67" s="207">
        <f t="shared" si="19"/>
        <v>0</v>
      </c>
      <c r="AU67" s="207">
        <f t="shared" si="19"/>
        <v>0</v>
      </c>
      <c r="AV67" s="207">
        <f t="shared" si="19"/>
        <v>0</v>
      </c>
      <c r="AW67" s="207">
        <f t="shared" si="19"/>
        <v>0</v>
      </c>
      <c r="AX67" s="207">
        <f t="shared" si="19"/>
        <v>0</v>
      </c>
      <c r="AY67" s="207">
        <f t="shared" si="19"/>
        <v>0</v>
      </c>
      <c r="AZ67" s="207">
        <f t="shared" si="19"/>
        <v>0</v>
      </c>
      <c r="BA67" s="207">
        <f t="shared" si="19"/>
        <v>0</v>
      </c>
      <c r="BB67" s="207">
        <f t="shared" si="19"/>
        <v>0</v>
      </c>
      <c r="BC67" s="207">
        <f t="shared" si="19"/>
        <v>0</v>
      </c>
      <c r="BD67" s="207">
        <f t="shared" si="19"/>
        <v>0</v>
      </c>
      <c r="BE67" s="217">
        <f t="shared" si="16"/>
        <v>0</v>
      </c>
    </row>
    <row r="68" spans="1:57" ht="12.9" x14ac:dyDescent="0.5">
      <c r="A68" s="222"/>
      <c r="B68" s="120">
        <f>'MSP Coach Sales'!B22</f>
        <v>0</v>
      </c>
      <c r="C68" s="120">
        <f>'MSP Coach Sales'!C22</f>
        <v>0</v>
      </c>
      <c r="D68" s="120">
        <f>'MSP Coach Sales'!D22</f>
        <v>0</v>
      </c>
      <c r="E68" s="120">
        <f>'MSP Coach Sales'!E22</f>
        <v>0</v>
      </c>
      <c r="F68" s="120">
        <f>'MSP Coach Sales'!F22</f>
        <v>0</v>
      </c>
      <c r="G68" s="206">
        <f>'MSP Coach Sales'!G22</f>
        <v>0</v>
      </c>
      <c r="H68" s="206">
        <f>'MSP Coach Sales'!H22</f>
        <v>0</v>
      </c>
      <c r="I68" s="123">
        <v>13</v>
      </c>
      <c r="J68" s="124">
        <f t="shared" si="1"/>
        <v>0</v>
      </c>
      <c r="K68" s="125">
        <f t="shared" si="2"/>
        <v>0</v>
      </c>
      <c r="L68" s="126"/>
      <c r="M68" s="127">
        <f t="shared" si="17"/>
        <v>0</v>
      </c>
      <c r="N68" s="127">
        <f t="shared" si="17"/>
        <v>0</v>
      </c>
      <c r="O68" s="127">
        <f t="shared" si="17"/>
        <v>0</v>
      </c>
      <c r="P68" s="127">
        <f t="shared" si="17"/>
        <v>0</v>
      </c>
      <c r="Q68" s="127">
        <f t="shared" si="17"/>
        <v>0</v>
      </c>
      <c r="R68" s="127">
        <f t="shared" si="17"/>
        <v>0</v>
      </c>
      <c r="S68" s="127">
        <f t="shared" si="17"/>
        <v>0</v>
      </c>
      <c r="T68" s="127">
        <f t="shared" si="17"/>
        <v>0</v>
      </c>
      <c r="U68" s="127">
        <f t="shared" si="17"/>
        <v>0</v>
      </c>
      <c r="V68" s="127">
        <f t="shared" si="17"/>
        <v>0</v>
      </c>
      <c r="W68" s="127">
        <f t="shared" si="17"/>
        <v>0</v>
      </c>
      <c r="X68" s="127">
        <f t="shared" si="17"/>
        <v>0</v>
      </c>
      <c r="Y68" s="127">
        <f t="shared" si="17"/>
        <v>0</v>
      </c>
      <c r="Z68" s="127">
        <f t="shared" si="17"/>
        <v>0</v>
      </c>
      <c r="AA68" s="127">
        <f t="shared" si="17"/>
        <v>0</v>
      </c>
      <c r="AB68" s="127">
        <f t="shared" si="17"/>
        <v>0</v>
      </c>
      <c r="AC68" s="127">
        <f t="shared" si="20"/>
        <v>0</v>
      </c>
      <c r="AD68" s="127">
        <f t="shared" si="20"/>
        <v>0</v>
      </c>
      <c r="AE68" s="127">
        <f t="shared" si="20"/>
        <v>0</v>
      </c>
      <c r="AF68" s="127">
        <f t="shared" si="20"/>
        <v>0</v>
      </c>
      <c r="AG68" s="127">
        <f t="shared" si="20"/>
        <v>0</v>
      </c>
      <c r="AH68" s="127">
        <f t="shared" si="20"/>
        <v>0</v>
      </c>
      <c r="AI68" s="127">
        <f t="shared" si="20"/>
        <v>0</v>
      </c>
      <c r="AJ68" s="127">
        <f t="shared" si="20"/>
        <v>0</v>
      </c>
      <c r="AK68" s="127">
        <f t="shared" si="20"/>
        <v>0</v>
      </c>
      <c r="AL68" s="127">
        <f t="shared" si="20"/>
        <v>0</v>
      </c>
      <c r="AM68" s="127">
        <f t="shared" si="20"/>
        <v>0</v>
      </c>
      <c r="AN68" s="127">
        <f t="shared" si="20"/>
        <v>0</v>
      </c>
      <c r="AO68" s="127">
        <f t="shared" si="20"/>
        <v>0</v>
      </c>
      <c r="AP68" s="127">
        <f t="shared" si="20"/>
        <v>0</v>
      </c>
      <c r="AQ68" s="127">
        <f t="shared" si="20"/>
        <v>0</v>
      </c>
      <c r="AR68" s="117">
        <f t="shared" si="5"/>
        <v>0</v>
      </c>
      <c r="AS68" s="207">
        <f t="shared" si="19"/>
        <v>0</v>
      </c>
      <c r="AT68" s="207">
        <f t="shared" si="19"/>
        <v>0</v>
      </c>
      <c r="AU68" s="207">
        <f t="shared" si="19"/>
        <v>0</v>
      </c>
      <c r="AV68" s="207">
        <f t="shared" si="19"/>
        <v>0</v>
      </c>
      <c r="AW68" s="207">
        <f t="shared" si="19"/>
        <v>0</v>
      </c>
      <c r="AX68" s="207">
        <f t="shared" si="19"/>
        <v>0</v>
      </c>
      <c r="AY68" s="207">
        <f t="shared" si="19"/>
        <v>0</v>
      </c>
      <c r="AZ68" s="207">
        <f t="shared" si="19"/>
        <v>0</v>
      </c>
      <c r="BA68" s="207">
        <f t="shared" si="19"/>
        <v>0</v>
      </c>
      <c r="BB68" s="207">
        <f t="shared" si="19"/>
        <v>0</v>
      </c>
      <c r="BC68" s="207">
        <f t="shared" si="19"/>
        <v>0</v>
      </c>
      <c r="BD68" s="207">
        <f t="shared" si="19"/>
        <v>0</v>
      </c>
      <c r="BE68" s="217">
        <f t="shared" si="16"/>
        <v>0</v>
      </c>
    </row>
    <row r="69" spans="1:57" ht="12.9" x14ac:dyDescent="0.5">
      <c r="A69" s="222"/>
      <c r="B69" s="120">
        <f>'MSP Coach Sales'!B23</f>
        <v>0</v>
      </c>
      <c r="C69" s="120">
        <f>'MSP Coach Sales'!C23</f>
        <v>0</v>
      </c>
      <c r="D69" s="120">
        <f>'MSP Coach Sales'!D23</f>
        <v>0</v>
      </c>
      <c r="E69" s="120">
        <f>'MSP Coach Sales'!E23</f>
        <v>0</v>
      </c>
      <c r="F69" s="120">
        <f>'MSP Coach Sales'!F23</f>
        <v>0</v>
      </c>
      <c r="G69" s="206">
        <f>'MSP Coach Sales'!G23</f>
        <v>0</v>
      </c>
      <c r="H69" s="206">
        <f>'MSP Coach Sales'!H23</f>
        <v>0</v>
      </c>
      <c r="I69" s="123">
        <v>13</v>
      </c>
      <c r="J69" s="124">
        <f t="shared" si="1"/>
        <v>0</v>
      </c>
      <c r="K69" s="125">
        <f t="shared" si="2"/>
        <v>0</v>
      </c>
      <c r="L69" s="126"/>
      <c r="M69" s="127">
        <f t="shared" si="17"/>
        <v>0</v>
      </c>
      <c r="N69" s="127">
        <f t="shared" si="17"/>
        <v>0</v>
      </c>
      <c r="O69" s="127">
        <f t="shared" si="17"/>
        <v>0</v>
      </c>
      <c r="P69" s="127">
        <f t="shared" si="17"/>
        <v>0</v>
      </c>
      <c r="Q69" s="127">
        <f t="shared" si="17"/>
        <v>0</v>
      </c>
      <c r="R69" s="127">
        <f t="shared" si="17"/>
        <v>0</v>
      </c>
      <c r="S69" s="127">
        <f t="shared" si="17"/>
        <v>0</v>
      </c>
      <c r="T69" s="127">
        <f t="shared" si="17"/>
        <v>0</v>
      </c>
      <c r="U69" s="127">
        <f t="shared" si="17"/>
        <v>0</v>
      </c>
      <c r="V69" s="127">
        <f t="shared" si="17"/>
        <v>0</v>
      </c>
      <c r="W69" s="127">
        <f t="shared" si="17"/>
        <v>0</v>
      </c>
      <c r="X69" s="127">
        <f t="shared" si="17"/>
        <v>0</v>
      </c>
      <c r="Y69" s="127">
        <f t="shared" si="17"/>
        <v>0</v>
      </c>
      <c r="Z69" s="127">
        <f t="shared" si="17"/>
        <v>0</v>
      </c>
      <c r="AA69" s="127">
        <f t="shared" si="17"/>
        <v>0</v>
      </c>
      <c r="AB69" s="127">
        <f t="shared" si="17"/>
        <v>0</v>
      </c>
      <c r="AC69" s="127">
        <f t="shared" si="20"/>
        <v>0</v>
      </c>
      <c r="AD69" s="127">
        <f t="shared" si="20"/>
        <v>0</v>
      </c>
      <c r="AE69" s="127">
        <f t="shared" si="20"/>
        <v>0</v>
      </c>
      <c r="AF69" s="127">
        <f t="shared" si="20"/>
        <v>0</v>
      </c>
      <c r="AG69" s="127">
        <f t="shared" si="20"/>
        <v>0</v>
      </c>
      <c r="AH69" s="127">
        <f t="shared" si="20"/>
        <v>0</v>
      </c>
      <c r="AI69" s="127">
        <f t="shared" si="20"/>
        <v>0</v>
      </c>
      <c r="AJ69" s="127">
        <f t="shared" si="20"/>
        <v>0</v>
      </c>
      <c r="AK69" s="127">
        <f t="shared" si="20"/>
        <v>0</v>
      </c>
      <c r="AL69" s="127">
        <f t="shared" si="20"/>
        <v>0</v>
      </c>
      <c r="AM69" s="127">
        <f t="shared" si="20"/>
        <v>0</v>
      </c>
      <c r="AN69" s="127">
        <f t="shared" si="20"/>
        <v>0</v>
      </c>
      <c r="AO69" s="127">
        <f t="shared" si="20"/>
        <v>0</v>
      </c>
      <c r="AP69" s="127">
        <f t="shared" si="20"/>
        <v>0</v>
      </c>
      <c r="AQ69" s="127">
        <f t="shared" si="20"/>
        <v>0</v>
      </c>
      <c r="AR69" s="117">
        <f t="shared" si="5"/>
        <v>0</v>
      </c>
      <c r="AS69" s="207">
        <f t="shared" si="19"/>
        <v>0</v>
      </c>
      <c r="AT69" s="207">
        <f t="shared" si="19"/>
        <v>0</v>
      </c>
      <c r="AU69" s="207">
        <f t="shared" si="19"/>
        <v>0</v>
      </c>
      <c r="AV69" s="207">
        <f t="shared" si="19"/>
        <v>0</v>
      </c>
      <c r="AW69" s="207">
        <f t="shared" si="19"/>
        <v>0</v>
      </c>
      <c r="AX69" s="207">
        <f t="shared" si="19"/>
        <v>0</v>
      </c>
      <c r="AY69" s="207">
        <f t="shared" si="19"/>
        <v>0</v>
      </c>
      <c r="AZ69" s="207">
        <f t="shared" si="19"/>
        <v>0</v>
      </c>
      <c r="BA69" s="207">
        <f t="shared" si="19"/>
        <v>0</v>
      </c>
      <c r="BB69" s="207">
        <f t="shared" si="19"/>
        <v>0</v>
      </c>
      <c r="BC69" s="207">
        <f t="shared" si="19"/>
        <v>0</v>
      </c>
      <c r="BD69" s="207">
        <f t="shared" si="19"/>
        <v>0</v>
      </c>
      <c r="BE69" s="217">
        <f t="shared" si="16"/>
        <v>0</v>
      </c>
    </row>
    <row r="70" spans="1:57" ht="12.9" x14ac:dyDescent="0.5">
      <c r="A70" s="222"/>
      <c r="B70" s="120">
        <f>'MSP Coach Sales'!B24</f>
        <v>0</v>
      </c>
      <c r="C70" s="120">
        <f>'MSP Coach Sales'!C24</f>
        <v>0</v>
      </c>
      <c r="D70" s="120">
        <f>'MSP Coach Sales'!D24</f>
        <v>0</v>
      </c>
      <c r="E70" s="120">
        <f>'MSP Coach Sales'!E24</f>
        <v>0</v>
      </c>
      <c r="F70" s="120">
        <f>'MSP Coach Sales'!F24</f>
        <v>0</v>
      </c>
      <c r="G70" s="206">
        <f>'MSP Coach Sales'!G24</f>
        <v>0</v>
      </c>
      <c r="H70" s="206">
        <f>'MSP Coach Sales'!H24</f>
        <v>0</v>
      </c>
      <c r="I70" s="123">
        <v>13</v>
      </c>
      <c r="J70" s="124">
        <f t="shared" si="1"/>
        <v>0</v>
      </c>
      <c r="K70" s="125">
        <f t="shared" si="2"/>
        <v>0</v>
      </c>
      <c r="L70" s="126"/>
      <c r="M70" s="127">
        <f t="shared" si="17"/>
        <v>0</v>
      </c>
      <c r="N70" s="127">
        <f t="shared" si="17"/>
        <v>0</v>
      </c>
      <c r="O70" s="127">
        <f t="shared" si="17"/>
        <v>0</v>
      </c>
      <c r="P70" s="127">
        <f t="shared" si="17"/>
        <v>0</v>
      </c>
      <c r="Q70" s="127">
        <f t="shared" si="17"/>
        <v>0</v>
      </c>
      <c r="R70" s="127">
        <f t="shared" si="17"/>
        <v>0</v>
      </c>
      <c r="S70" s="127">
        <f t="shared" si="17"/>
        <v>0</v>
      </c>
      <c r="T70" s="127">
        <f t="shared" si="17"/>
        <v>0</v>
      </c>
      <c r="U70" s="127">
        <f t="shared" si="17"/>
        <v>0</v>
      </c>
      <c r="V70" s="127">
        <f t="shared" si="17"/>
        <v>0</v>
      </c>
      <c r="W70" s="127">
        <f t="shared" si="17"/>
        <v>0</v>
      </c>
      <c r="X70" s="127">
        <f t="shared" si="17"/>
        <v>0</v>
      </c>
      <c r="Y70" s="127">
        <f t="shared" si="17"/>
        <v>0</v>
      </c>
      <c r="Z70" s="127">
        <f t="shared" si="17"/>
        <v>0</v>
      </c>
      <c r="AA70" s="127">
        <f t="shared" si="17"/>
        <v>0</v>
      </c>
      <c r="AB70" s="127">
        <f t="shared" si="17"/>
        <v>0</v>
      </c>
      <c r="AC70" s="127">
        <f t="shared" si="20"/>
        <v>0</v>
      </c>
      <c r="AD70" s="127">
        <f t="shared" si="20"/>
        <v>0</v>
      </c>
      <c r="AE70" s="127">
        <f t="shared" si="20"/>
        <v>0</v>
      </c>
      <c r="AF70" s="127">
        <f t="shared" si="20"/>
        <v>0</v>
      </c>
      <c r="AG70" s="127">
        <f t="shared" si="20"/>
        <v>0</v>
      </c>
      <c r="AH70" s="127">
        <f t="shared" si="20"/>
        <v>0</v>
      </c>
      <c r="AI70" s="127">
        <f t="shared" si="20"/>
        <v>0</v>
      </c>
      <c r="AJ70" s="127">
        <f t="shared" si="20"/>
        <v>0</v>
      </c>
      <c r="AK70" s="127">
        <f t="shared" si="20"/>
        <v>0</v>
      </c>
      <c r="AL70" s="127">
        <f t="shared" si="20"/>
        <v>0</v>
      </c>
      <c r="AM70" s="127">
        <f t="shared" si="20"/>
        <v>0</v>
      </c>
      <c r="AN70" s="127">
        <f t="shared" si="20"/>
        <v>0</v>
      </c>
      <c r="AO70" s="127">
        <f t="shared" si="20"/>
        <v>0</v>
      </c>
      <c r="AP70" s="127">
        <f t="shared" si="20"/>
        <v>0</v>
      </c>
      <c r="AQ70" s="127">
        <f t="shared" si="20"/>
        <v>0</v>
      </c>
      <c r="AR70" s="117">
        <f t="shared" si="5"/>
        <v>0</v>
      </c>
      <c r="AS70" s="207">
        <f t="shared" si="19"/>
        <v>0</v>
      </c>
      <c r="AT70" s="207">
        <f t="shared" si="19"/>
        <v>0</v>
      </c>
      <c r="AU70" s="207">
        <f t="shared" si="19"/>
        <v>0</v>
      </c>
      <c r="AV70" s="207">
        <f t="shared" si="19"/>
        <v>0</v>
      </c>
      <c r="AW70" s="207">
        <f t="shared" si="19"/>
        <v>0</v>
      </c>
      <c r="AX70" s="207">
        <f t="shared" si="19"/>
        <v>0</v>
      </c>
      <c r="AY70" s="207">
        <f t="shared" si="19"/>
        <v>0</v>
      </c>
      <c r="AZ70" s="207">
        <f t="shared" si="19"/>
        <v>0</v>
      </c>
      <c r="BA70" s="207">
        <f t="shared" si="19"/>
        <v>0</v>
      </c>
      <c r="BB70" s="207">
        <f t="shared" si="19"/>
        <v>0</v>
      </c>
      <c r="BC70" s="207">
        <f t="shared" si="19"/>
        <v>0</v>
      </c>
      <c r="BD70" s="207">
        <f t="shared" si="19"/>
        <v>0</v>
      </c>
      <c r="BE70" s="217">
        <f t="shared" si="16"/>
        <v>0</v>
      </c>
    </row>
    <row r="71" spans="1:57" ht="12.9" x14ac:dyDescent="0.5">
      <c r="A71" s="222"/>
      <c r="B71" s="120">
        <f>'MSP Coach Sales'!B25</f>
        <v>0</v>
      </c>
      <c r="C71" s="120">
        <f>'MSP Coach Sales'!C25</f>
        <v>0</v>
      </c>
      <c r="D71" s="120">
        <f>'MSP Coach Sales'!D25</f>
        <v>0</v>
      </c>
      <c r="E71" s="120">
        <f>'MSP Coach Sales'!E25</f>
        <v>0</v>
      </c>
      <c r="F71" s="120">
        <f>'MSP Coach Sales'!F25</f>
        <v>0</v>
      </c>
      <c r="G71" s="206">
        <f>'MSP Coach Sales'!G25</f>
        <v>0</v>
      </c>
      <c r="H71" s="206">
        <f>'MSP Coach Sales'!H25</f>
        <v>0</v>
      </c>
      <c r="I71" s="123">
        <v>13</v>
      </c>
      <c r="J71" s="124">
        <f t="shared" ref="J71:J100" si="21">H71*I71</f>
        <v>0</v>
      </c>
      <c r="K71" s="125">
        <f t="shared" si="2"/>
        <v>0</v>
      </c>
      <c r="L71" s="126"/>
      <c r="M71" s="127">
        <f t="shared" si="17"/>
        <v>0</v>
      </c>
      <c r="N71" s="127">
        <f t="shared" si="17"/>
        <v>0</v>
      </c>
      <c r="O71" s="127">
        <f t="shared" si="17"/>
        <v>0</v>
      </c>
      <c r="P71" s="127">
        <f t="shared" si="17"/>
        <v>0</v>
      </c>
      <c r="Q71" s="127">
        <f t="shared" si="17"/>
        <v>0</v>
      </c>
      <c r="R71" s="127">
        <f t="shared" si="17"/>
        <v>0</v>
      </c>
      <c r="S71" s="127">
        <f t="shared" si="17"/>
        <v>0</v>
      </c>
      <c r="T71" s="127">
        <f t="shared" si="17"/>
        <v>0</v>
      </c>
      <c r="U71" s="127">
        <f t="shared" si="17"/>
        <v>0</v>
      </c>
      <c r="V71" s="127">
        <f t="shared" si="17"/>
        <v>0</v>
      </c>
      <c r="W71" s="127">
        <f t="shared" si="17"/>
        <v>0</v>
      </c>
      <c r="X71" s="127">
        <f t="shared" si="17"/>
        <v>0</v>
      </c>
      <c r="Y71" s="127">
        <f t="shared" si="17"/>
        <v>0</v>
      </c>
      <c r="Z71" s="127">
        <f t="shared" si="17"/>
        <v>0</v>
      </c>
      <c r="AA71" s="127">
        <f t="shared" si="17"/>
        <v>0</v>
      </c>
      <c r="AB71" s="127">
        <f t="shared" si="17"/>
        <v>0</v>
      </c>
      <c r="AC71" s="127">
        <f t="shared" si="20"/>
        <v>0</v>
      </c>
      <c r="AD71" s="127">
        <f t="shared" si="20"/>
        <v>0</v>
      </c>
      <c r="AE71" s="127">
        <f t="shared" si="20"/>
        <v>0</v>
      </c>
      <c r="AF71" s="127">
        <f t="shared" si="20"/>
        <v>0</v>
      </c>
      <c r="AG71" s="127">
        <f t="shared" si="20"/>
        <v>0</v>
      </c>
      <c r="AH71" s="127">
        <f t="shared" si="20"/>
        <v>0</v>
      </c>
      <c r="AI71" s="127">
        <f t="shared" si="20"/>
        <v>0</v>
      </c>
      <c r="AJ71" s="127">
        <f t="shared" si="20"/>
        <v>0</v>
      </c>
      <c r="AK71" s="127">
        <f t="shared" si="20"/>
        <v>0</v>
      </c>
      <c r="AL71" s="127">
        <f t="shared" si="20"/>
        <v>0</v>
      </c>
      <c r="AM71" s="127">
        <f t="shared" si="20"/>
        <v>0</v>
      </c>
      <c r="AN71" s="127">
        <f t="shared" si="20"/>
        <v>0</v>
      </c>
      <c r="AO71" s="127">
        <f t="shared" si="20"/>
        <v>0</v>
      </c>
      <c r="AP71" s="127">
        <f t="shared" si="20"/>
        <v>0</v>
      </c>
      <c r="AQ71" s="127">
        <f t="shared" si="20"/>
        <v>0</v>
      </c>
      <c r="AR71" s="117">
        <f t="shared" si="5"/>
        <v>0</v>
      </c>
      <c r="AS71" s="207">
        <f t="shared" si="19"/>
        <v>0</v>
      </c>
      <c r="AT71" s="207">
        <f t="shared" si="19"/>
        <v>0</v>
      </c>
      <c r="AU71" s="207">
        <f t="shared" si="19"/>
        <v>0</v>
      </c>
      <c r="AV71" s="207">
        <f t="shared" si="19"/>
        <v>0</v>
      </c>
      <c r="AW71" s="207">
        <f t="shared" si="19"/>
        <v>0</v>
      </c>
      <c r="AX71" s="207">
        <f t="shared" si="19"/>
        <v>0</v>
      </c>
      <c r="AY71" s="207">
        <f t="shared" si="19"/>
        <v>0</v>
      </c>
      <c r="AZ71" s="207">
        <f t="shared" si="19"/>
        <v>0</v>
      </c>
      <c r="BA71" s="207">
        <f t="shared" si="19"/>
        <v>0</v>
      </c>
      <c r="BB71" s="207">
        <f t="shared" si="19"/>
        <v>0</v>
      </c>
      <c r="BC71" s="207">
        <f t="shared" si="19"/>
        <v>0</v>
      </c>
      <c r="BD71" s="207">
        <f t="shared" si="19"/>
        <v>0</v>
      </c>
      <c r="BE71" s="217">
        <f t="shared" si="16"/>
        <v>0</v>
      </c>
    </row>
    <row r="72" spans="1:57" ht="12.9" x14ac:dyDescent="0.5">
      <c r="A72" s="222"/>
      <c r="B72" s="120">
        <f>'MSP Coach Sales'!B26</f>
        <v>0</v>
      </c>
      <c r="C72" s="120">
        <f>'MSP Coach Sales'!C26</f>
        <v>0</v>
      </c>
      <c r="D72" s="120">
        <f>'MSP Coach Sales'!D26</f>
        <v>0</v>
      </c>
      <c r="E72" s="120">
        <f>'MSP Coach Sales'!E26</f>
        <v>0</v>
      </c>
      <c r="F72" s="120">
        <f>'MSP Coach Sales'!F26</f>
        <v>0</v>
      </c>
      <c r="G72" s="206">
        <f>'MSP Coach Sales'!G26</f>
        <v>0</v>
      </c>
      <c r="H72" s="206">
        <f>'MSP Coach Sales'!H26</f>
        <v>0</v>
      </c>
      <c r="I72" s="123">
        <v>13</v>
      </c>
      <c r="J72" s="124">
        <f t="shared" si="21"/>
        <v>0</v>
      </c>
      <c r="K72" s="125">
        <f t="shared" si="2"/>
        <v>0</v>
      </c>
      <c r="L72" s="126"/>
      <c r="M72" s="127">
        <f t="shared" si="17"/>
        <v>0</v>
      </c>
      <c r="N72" s="127">
        <f t="shared" si="17"/>
        <v>0</v>
      </c>
      <c r="O72" s="127">
        <f t="shared" si="17"/>
        <v>0</v>
      </c>
      <c r="P72" s="127">
        <f t="shared" si="17"/>
        <v>0</v>
      </c>
      <c r="Q72" s="127">
        <f t="shared" si="17"/>
        <v>0</v>
      </c>
      <c r="R72" s="127">
        <f t="shared" si="17"/>
        <v>0</v>
      </c>
      <c r="S72" s="127">
        <f t="shared" si="17"/>
        <v>0</v>
      </c>
      <c r="T72" s="127">
        <f t="shared" si="17"/>
        <v>0</v>
      </c>
      <c r="U72" s="127">
        <f t="shared" si="17"/>
        <v>0</v>
      </c>
      <c r="V72" s="127">
        <f t="shared" si="17"/>
        <v>0</v>
      </c>
      <c r="W72" s="127">
        <f t="shared" si="17"/>
        <v>0</v>
      </c>
      <c r="X72" s="127">
        <f t="shared" si="17"/>
        <v>0</v>
      </c>
      <c r="Y72" s="127">
        <f t="shared" si="17"/>
        <v>0</v>
      </c>
      <c r="Z72" s="127">
        <f t="shared" si="17"/>
        <v>0</v>
      </c>
      <c r="AA72" s="127">
        <f t="shared" si="17"/>
        <v>0</v>
      </c>
      <c r="AB72" s="127">
        <f t="shared" si="17"/>
        <v>0</v>
      </c>
      <c r="AC72" s="127">
        <f t="shared" si="20"/>
        <v>0</v>
      </c>
      <c r="AD72" s="127">
        <f t="shared" si="20"/>
        <v>0</v>
      </c>
      <c r="AE72" s="127">
        <f t="shared" si="20"/>
        <v>0</v>
      </c>
      <c r="AF72" s="127">
        <f t="shared" si="20"/>
        <v>0</v>
      </c>
      <c r="AG72" s="127">
        <f t="shared" si="20"/>
        <v>0</v>
      </c>
      <c r="AH72" s="127">
        <f t="shared" si="20"/>
        <v>0</v>
      </c>
      <c r="AI72" s="127">
        <f t="shared" si="20"/>
        <v>0</v>
      </c>
      <c r="AJ72" s="127">
        <f t="shared" si="20"/>
        <v>0</v>
      </c>
      <c r="AK72" s="127">
        <f t="shared" si="20"/>
        <v>0</v>
      </c>
      <c r="AL72" s="127">
        <f t="shared" si="20"/>
        <v>0</v>
      </c>
      <c r="AM72" s="127">
        <f t="shared" si="20"/>
        <v>0</v>
      </c>
      <c r="AN72" s="127">
        <f t="shared" si="20"/>
        <v>0</v>
      </c>
      <c r="AO72" s="127">
        <f t="shared" si="20"/>
        <v>0</v>
      </c>
      <c r="AP72" s="127">
        <f t="shared" si="20"/>
        <v>0</v>
      </c>
      <c r="AQ72" s="127">
        <f t="shared" si="20"/>
        <v>0</v>
      </c>
      <c r="AR72" s="117">
        <f t="shared" si="5"/>
        <v>0</v>
      </c>
      <c r="AS72" s="207">
        <f t="shared" si="19"/>
        <v>0</v>
      </c>
      <c r="AT72" s="207">
        <f t="shared" si="19"/>
        <v>0</v>
      </c>
      <c r="AU72" s="207">
        <f t="shared" si="19"/>
        <v>0</v>
      </c>
      <c r="AV72" s="207">
        <f t="shared" si="19"/>
        <v>0</v>
      </c>
      <c r="AW72" s="207">
        <f t="shared" si="19"/>
        <v>0</v>
      </c>
      <c r="AX72" s="207">
        <f t="shared" si="19"/>
        <v>0</v>
      </c>
      <c r="AY72" s="207">
        <f t="shared" si="19"/>
        <v>0</v>
      </c>
      <c r="AZ72" s="207">
        <f t="shared" si="19"/>
        <v>0</v>
      </c>
      <c r="BA72" s="207">
        <f t="shared" si="19"/>
        <v>0</v>
      </c>
      <c r="BB72" s="207">
        <f t="shared" si="19"/>
        <v>0</v>
      </c>
      <c r="BC72" s="207">
        <f t="shared" si="19"/>
        <v>0</v>
      </c>
      <c r="BD72" s="207">
        <f t="shared" si="19"/>
        <v>0</v>
      </c>
      <c r="BE72" s="217">
        <f t="shared" si="16"/>
        <v>0</v>
      </c>
    </row>
    <row r="73" spans="1:57" ht="12.9" x14ac:dyDescent="0.5">
      <c r="A73" s="222"/>
      <c r="B73" s="120">
        <f>'MSP Coach Sales'!B27</f>
        <v>0</v>
      </c>
      <c r="C73" s="120">
        <f>'MSP Coach Sales'!C27</f>
        <v>0</v>
      </c>
      <c r="D73" s="120">
        <f>'MSP Coach Sales'!D27</f>
        <v>0</v>
      </c>
      <c r="E73" s="120">
        <f>'MSP Coach Sales'!E27</f>
        <v>0</v>
      </c>
      <c r="F73" s="120">
        <f>'MSP Coach Sales'!F27</f>
        <v>0</v>
      </c>
      <c r="G73" s="206">
        <f>'MSP Coach Sales'!G27</f>
        <v>0</v>
      </c>
      <c r="H73" s="206">
        <f>'MSP Coach Sales'!H27</f>
        <v>0</v>
      </c>
      <c r="I73" s="123">
        <v>13</v>
      </c>
      <c r="J73" s="124">
        <f t="shared" si="21"/>
        <v>0</v>
      </c>
      <c r="K73" s="125">
        <f t="shared" si="2"/>
        <v>0</v>
      </c>
      <c r="L73" s="126"/>
      <c r="M73" s="127">
        <f t="shared" si="17"/>
        <v>0</v>
      </c>
      <c r="N73" s="127">
        <f t="shared" si="17"/>
        <v>0</v>
      </c>
      <c r="O73" s="127">
        <f t="shared" si="17"/>
        <v>0</v>
      </c>
      <c r="P73" s="127">
        <f t="shared" si="17"/>
        <v>0</v>
      </c>
      <c r="Q73" s="127">
        <f t="shared" si="17"/>
        <v>0</v>
      </c>
      <c r="R73" s="127">
        <f t="shared" si="17"/>
        <v>0</v>
      </c>
      <c r="S73" s="127">
        <f t="shared" si="17"/>
        <v>0</v>
      </c>
      <c r="T73" s="127">
        <f t="shared" si="17"/>
        <v>0</v>
      </c>
      <c r="U73" s="127">
        <f t="shared" si="17"/>
        <v>0</v>
      </c>
      <c r="V73" s="127">
        <f t="shared" si="17"/>
        <v>0</v>
      </c>
      <c r="W73" s="127">
        <f t="shared" si="17"/>
        <v>0</v>
      </c>
      <c r="X73" s="127">
        <f t="shared" si="17"/>
        <v>0</v>
      </c>
      <c r="Y73" s="127">
        <f t="shared" si="17"/>
        <v>0</v>
      </c>
      <c r="Z73" s="127">
        <f t="shared" si="17"/>
        <v>0</v>
      </c>
      <c r="AA73" s="127">
        <f t="shared" si="17"/>
        <v>0</v>
      </c>
      <c r="AB73" s="127">
        <f t="shared" si="17"/>
        <v>0</v>
      </c>
      <c r="AC73" s="127">
        <f t="shared" si="20"/>
        <v>0</v>
      </c>
      <c r="AD73" s="127">
        <f t="shared" si="20"/>
        <v>0</v>
      </c>
      <c r="AE73" s="127">
        <f t="shared" si="20"/>
        <v>0</v>
      </c>
      <c r="AF73" s="127">
        <f t="shared" si="20"/>
        <v>0</v>
      </c>
      <c r="AG73" s="127">
        <f t="shared" si="20"/>
        <v>0</v>
      </c>
      <c r="AH73" s="127">
        <f t="shared" si="20"/>
        <v>0</v>
      </c>
      <c r="AI73" s="127">
        <f t="shared" si="20"/>
        <v>0</v>
      </c>
      <c r="AJ73" s="127">
        <f t="shared" si="20"/>
        <v>0</v>
      </c>
      <c r="AK73" s="127">
        <f t="shared" si="20"/>
        <v>0</v>
      </c>
      <c r="AL73" s="127">
        <f t="shared" si="20"/>
        <v>0</v>
      </c>
      <c r="AM73" s="127">
        <f t="shared" si="20"/>
        <v>0</v>
      </c>
      <c r="AN73" s="127">
        <f t="shared" si="20"/>
        <v>0</v>
      </c>
      <c r="AO73" s="127">
        <f t="shared" si="20"/>
        <v>0</v>
      </c>
      <c r="AP73" s="127">
        <f t="shared" si="20"/>
        <v>0</v>
      </c>
      <c r="AQ73" s="127">
        <f t="shared" si="20"/>
        <v>0</v>
      </c>
      <c r="AR73" s="117">
        <f t="shared" si="5"/>
        <v>0</v>
      </c>
      <c r="AS73" s="207">
        <f t="shared" si="19"/>
        <v>0</v>
      </c>
      <c r="AT73" s="207">
        <f t="shared" si="19"/>
        <v>0</v>
      </c>
      <c r="AU73" s="207">
        <f t="shared" si="19"/>
        <v>0</v>
      </c>
      <c r="AV73" s="207">
        <f t="shared" si="19"/>
        <v>0</v>
      </c>
      <c r="AW73" s="207">
        <f t="shared" si="19"/>
        <v>0</v>
      </c>
      <c r="AX73" s="207">
        <f t="shared" si="19"/>
        <v>0</v>
      </c>
      <c r="AY73" s="207">
        <f t="shared" si="19"/>
        <v>0</v>
      </c>
      <c r="AZ73" s="207">
        <f t="shared" si="19"/>
        <v>0</v>
      </c>
      <c r="BA73" s="207">
        <f t="shared" si="19"/>
        <v>0</v>
      </c>
      <c r="BB73" s="207">
        <f t="shared" si="19"/>
        <v>0</v>
      </c>
      <c r="BC73" s="207">
        <f t="shared" si="19"/>
        <v>0</v>
      </c>
      <c r="BD73" s="207">
        <f t="shared" si="19"/>
        <v>0</v>
      </c>
      <c r="BE73" s="217">
        <f t="shared" si="16"/>
        <v>0</v>
      </c>
    </row>
    <row r="74" spans="1:57" ht="12.9" x14ac:dyDescent="0.5">
      <c r="A74" s="222"/>
      <c r="B74" s="120">
        <f>'MSP Coach Sales'!B28</f>
        <v>0</v>
      </c>
      <c r="C74" s="120">
        <f>'MSP Coach Sales'!C28</f>
        <v>0</v>
      </c>
      <c r="D74" s="120">
        <f>'MSP Coach Sales'!D28</f>
        <v>0</v>
      </c>
      <c r="E74" s="120">
        <f>'MSP Coach Sales'!E28</f>
        <v>0</v>
      </c>
      <c r="F74" s="120">
        <f>'MSP Coach Sales'!F28</f>
        <v>0</v>
      </c>
      <c r="G74" s="206">
        <f>'MSP Coach Sales'!G28</f>
        <v>0</v>
      </c>
      <c r="H74" s="206">
        <f>'MSP Coach Sales'!H28</f>
        <v>0</v>
      </c>
      <c r="I74" s="123">
        <v>13</v>
      </c>
      <c r="J74" s="124">
        <f t="shared" si="21"/>
        <v>0</v>
      </c>
      <c r="K74" s="125">
        <f t="shared" ref="K74:K137" si="22">J74/(1+$K$6)</f>
        <v>0</v>
      </c>
      <c r="L74" s="126"/>
      <c r="M74" s="127">
        <f t="shared" si="17"/>
        <v>0</v>
      </c>
      <c r="N74" s="127">
        <f t="shared" si="17"/>
        <v>0</v>
      </c>
      <c r="O74" s="127">
        <f t="shared" si="17"/>
        <v>0</v>
      </c>
      <c r="P74" s="127">
        <f t="shared" si="17"/>
        <v>0</v>
      </c>
      <c r="Q74" s="127">
        <f t="shared" si="17"/>
        <v>0</v>
      </c>
      <c r="R74" s="127">
        <f t="shared" si="17"/>
        <v>0</v>
      </c>
      <c r="S74" s="127">
        <f t="shared" si="17"/>
        <v>0</v>
      </c>
      <c r="T74" s="127">
        <f t="shared" si="17"/>
        <v>0</v>
      </c>
      <c r="U74" s="127">
        <f t="shared" si="17"/>
        <v>0</v>
      </c>
      <c r="V74" s="127">
        <f t="shared" si="17"/>
        <v>0</v>
      </c>
      <c r="W74" s="127">
        <f t="shared" si="17"/>
        <v>0</v>
      </c>
      <c r="X74" s="127">
        <f t="shared" si="17"/>
        <v>0</v>
      </c>
      <c r="Y74" s="127">
        <f t="shared" si="17"/>
        <v>0</v>
      </c>
      <c r="Z74" s="127">
        <f t="shared" si="17"/>
        <v>0</v>
      </c>
      <c r="AA74" s="127">
        <f t="shared" si="17"/>
        <v>0</v>
      </c>
      <c r="AB74" s="127">
        <f t="shared" si="17"/>
        <v>0</v>
      </c>
      <c r="AC74" s="127">
        <f t="shared" si="20"/>
        <v>0</v>
      </c>
      <c r="AD74" s="127">
        <f t="shared" si="20"/>
        <v>0</v>
      </c>
      <c r="AE74" s="127">
        <f t="shared" si="20"/>
        <v>0</v>
      </c>
      <c r="AF74" s="127">
        <f t="shared" si="20"/>
        <v>0</v>
      </c>
      <c r="AG74" s="127">
        <f t="shared" si="20"/>
        <v>0</v>
      </c>
      <c r="AH74" s="127">
        <f t="shared" si="20"/>
        <v>0</v>
      </c>
      <c r="AI74" s="127">
        <f t="shared" si="20"/>
        <v>0</v>
      </c>
      <c r="AJ74" s="127">
        <f t="shared" si="20"/>
        <v>0</v>
      </c>
      <c r="AK74" s="127">
        <f t="shared" si="20"/>
        <v>0</v>
      </c>
      <c r="AL74" s="127">
        <f t="shared" si="20"/>
        <v>0</v>
      </c>
      <c r="AM74" s="127">
        <f t="shared" si="20"/>
        <v>0</v>
      </c>
      <c r="AN74" s="127">
        <f t="shared" si="20"/>
        <v>0</v>
      </c>
      <c r="AO74" s="127">
        <f t="shared" si="20"/>
        <v>0</v>
      </c>
      <c r="AP74" s="127">
        <f t="shared" si="20"/>
        <v>0</v>
      </c>
      <c r="AQ74" s="127">
        <f t="shared" si="20"/>
        <v>0</v>
      </c>
      <c r="AR74" s="117">
        <f t="shared" ref="AR74:AR137" si="23">SUM(AF74:AQ74)</f>
        <v>0</v>
      </c>
      <c r="AS74" s="207">
        <f t="shared" si="19"/>
        <v>0</v>
      </c>
      <c r="AT74" s="207">
        <f t="shared" si="19"/>
        <v>0</v>
      </c>
      <c r="AU74" s="207">
        <f t="shared" si="19"/>
        <v>0</v>
      </c>
      <c r="AV74" s="207">
        <f t="shared" si="19"/>
        <v>0</v>
      </c>
      <c r="AW74" s="207">
        <f t="shared" si="19"/>
        <v>0</v>
      </c>
      <c r="AX74" s="207">
        <f t="shared" si="19"/>
        <v>0</v>
      </c>
      <c r="AY74" s="207">
        <f t="shared" si="19"/>
        <v>0</v>
      </c>
      <c r="AZ74" s="207">
        <f t="shared" si="19"/>
        <v>0</v>
      </c>
      <c r="BA74" s="207">
        <f t="shared" si="19"/>
        <v>0</v>
      </c>
      <c r="BB74" s="207">
        <f t="shared" si="19"/>
        <v>0</v>
      </c>
      <c r="BC74" s="207">
        <f t="shared" si="19"/>
        <v>0</v>
      </c>
      <c r="BD74" s="207">
        <f t="shared" si="19"/>
        <v>0</v>
      </c>
      <c r="BE74" s="217">
        <f t="shared" si="16"/>
        <v>0</v>
      </c>
    </row>
    <row r="75" spans="1:57" ht="12.9" x14ac:dyDescent="0.5">
      <c r="A75" s="222"/>
      <c r="B75" s="120">
        <f>'MSP Coach Sales'!B29</f>
        <v>0</v>
      </c>
      <c r="C75" s="120">
        <f>'MSP Coach Sales'!C29</f>
        <v>0</v>
      </c>
      <c r="D75" s="120">
        <f>'MSP Coach Sales'!D29</f>
        <v>0</v>
      </c>
      <c r="E75" s="120">
        <f>'MSP Coach Sales'!E29</f>
        <v>0</v>
      </c>
      <c r="F75" s="120">
        <f>'MSP Coach Sales'!F29</f>
        <v>0</v>
      </c>
      <c r="G75" s="206">
        <f>'MSP Coach Sales'!G29</f>
        <v>0</v>
      </c>
      <c r="H75" s="206">
        <f>'MSP Coach Sales'!H29</f>
        <v>0</v>
      </c>
      <c r="I75" s="123">
        <v>13</v>
      </c>
      <c r="J75" s="124">
        <f t="shared" si="21"/>
        <v>0</v>
      </c>
      <c r="K75" s="125">
        <f t="shared" si="22"/>
        <v>0</v>
      </c>
      <c r="L75" s="126"/>
      <c r="M75" s="127">
        <f t="shared" si="17"/>
        <v>0</v>
      </c>
      <c r="N75" s="127">
        <f t="shared" si="17"/>
        <v>0</v>
      </c>
      <c r="O75" s="127">
        <f t="shared" si="17"/>
        <v>0</v>
      </c>
      <c r="P75" s="127">
        <f t="shared" si="17"/>
        <v>0</v>
      </c>
      <c r="Q75" s="127">
        <f t="shared" si="17"/>
        <v>0</v>
      </c>
      <c r="R75" s="127">
        <f t="shared" si="17"/>
        <v>0</v>
      </c>
      <c r="S75" s="127">
        <f t="shared" si="17"/>
        <v>0</v>
      </c>
      <c r="T75" s="127">
        <f t="shared" si="17"/>
        <v>0</v>
      </c>
      <c r="U75" s="127">
        <f t="shared" si="17"/>
        <v>0</v>
      </c>
      <c r="V75" s="127">
        <f t="shared" si="17"/>
        <v>0</v>
      </c>
      <c r="W75" s="127">
        <f t="shared" si="17"/>
        <v>0</v>
      </c>
      <c r="X75" s="127">
        <f t="shared" si="17"/>
        <v>0</v>
      </c>
      <c r="Y75" s="127">
        <f t="shared" si="17"/>
        <v>0</v>
      </c>
      <c r="Z75" s="127">
        <f t="shared" si="17"/>
        <v>0</v>
      </c>
      <c r="AA75" s="127">
        <f t="shared" si="17"/>
        <v>0</v>
      </c>
      <c r="AB75" s="127">
        <f t="shared" si="17"/>
        <v>0</v>
      </c>
      <c r="AC75" s="127">
        <f t="shared" si="20"/>
        <v>0</v>
      </c>
      <c r="AD75" s="127">
        <f t="shared" si="20"/>
        <v>0</v>
      </c>
      <c r="AE75" s="127">
        <f t="shared" si="20"/>
        <v>0</v>
      </c>
      <c r="AF75" s="127">
        <f t="shared" si="20"/>
        <v>0</v>
      </c>
      <c r="AG75" s="127">
        <f t="shared" si="20"/>
        <v>0</v>
      </c>
      <c r="AH75" s="127">
        <f t="shared" si="20"/>
        <v>0</v>
      </c>
      <c r="AI75" s="127">
        <f t="shared" si="20"/>
        <v>0</v>
      </c>
      <c r="AJ75" s="127">
        <f t="shared" si="20"/>
        <v>0</v>
      </c>
      <c r="AK75" s="127">
        <f t="shared" si="20"/>
        <v>0</v>
      </c>
      <c r="AL75" s="127">
        <f t="shared" si="20"/>
        <v>0</v>
      </c>
      <c r="AM75" s="127">
        <f t="shared" si="20"/>
        <v>0</v>
      </c>
      <c r="AN75" s="127">
        <f t="shared" si="20"/>
        <v>0</v>
      </c>
      <c r="AO75" s="127">
        <f t="shared" si="20"/>
        <v>0</v>
      </c>
      <c r="AP75" s="127">
        <f t="shared" si="20"/>
        <v>0</v>
      </c>
      <c r="AQ75" s="127">
        <f t="shared" si="20"/>
        <v>0</v>
      </c>
      <c r="AR75" s="117">
        <f t="shared" si="23"/>
        <v>0</v>
      </c>
      <c r="AS75" s="207">
        <f t="shared" ref="AS75:BD90" si="24">IF(AND($E75&gt;=AS$4,$E75&lt;=AS$5),($J75),0)</f>
        <v>0</v>
      </c>
      <c r="AT75" s="207">
        <f t="shared" si="24"/>
        <v>0</v>
      </c>
      <c r="AU75" s="207">
        <f t="shared" si="24"/>
        <v>0</v>
      </c>
      <c r="AV75" s="207">
        <f t="shared" si="24"/>
        <v>0</v>
      </c>
      <c r="AW75" s="207">
        <f t="shared" si="24"/>
        <v>0</v>
      </c>
      <c r="AX75" s="207">
        <f t="shared" si="24"/>
        <v>0</v>
      </c>
      <c r="AY75" s="207">
        <f t="shared" si="24"/>
        <v>0</v>
      </c>
      <c r="AZ75" s="207">
        <f t="shared" si="24"/>
        <v>0</v>
      </c>
      <c r="BA75" s="207">
        <f t="shared" si="24"/>
        <v>0</v>
      </c>
      <c r="BB75" s="207">
        <f t="shared" si="24"/>
        <v>0</v>
      </c>
      <c r="BC75" s="207">
        <f t="shared" si="24"/>
        <v>0</v>
      </c>
      <c r="BD75" s="207">
        <f t="shared" si="24"/>
        <v>0</v>
      </c>
      <c r="BE75" s="217">
        <f t="shared" si="16"/>
        <v>0</v>
      </c>
    </row>
    <row r="76" spans="1:57" ht="12.9" x14ac:dyDescent="0.5">
      <c r="A76" s="222"/>
      <c r="B76" s="120">
        <f>'MSP Coach Sales'!B30</f>
        <v>0</v>
      </c>
      <c r="C76" s="120">
        <f>'MSP Coach Sales'!C30</f>
        <v>0</v>
      </c>
      <c r="D76" s="120">
        <f>'MSP Coach Sales'!D30</f>
        <v>0</v>
      </c>
      <c r="E76" s="120">
        <f>'MSP Coach Sales'!E30</f>
        <v>0</v>
      </c>
      <c r="F76" s="120">
        <f>'MSP Coach Sales'!F30</f>
        <v>0</v>
      </c>
      <c r="G76" s="206">
        <f>'MSP Coach Sales'!G30</f>
        <v>0</v>
      </c>
      <c r="H76" s="206">
        <f>'MSP Coach Sales'!H30</f>
        <v>0</v>
      </c>
      <c r="I76" s="123">
        <v>13</v>
      </c>
      <c r="J76" s="124">
        <f t="shared" si="21"/>
        <v>0</v>
      </c>
      <c r="K76" s="125">
        <f t="shared" si="22"/>
        <v>0</v>
      </c>
      <c r="L76" s="126"/>
      <c r="M76" s="127">
        <f t="shared" ref="M76:AB91" si="25">IF($E76&gt;M$4,0,IF($E76&gt;=L$4,IF($F76&gt;=M$4,((M$4-$E76)/$G76)*$K76),IF($E76&lt;L$4,IF($F76&gt;=M$4,((M$4-L$4)/$G76)*$K76,IF($F76&gt;L$4,IF($F76&lt;M$4,(($F76-L$4)/$G76)*$K76),0)))))</f>
        <v>0</v>
      </c>
      <c r="N76" s="127">
        <f t="shared" si="25"/>
        <v>0</v>
      </c>
      <c r="O76" s="127">
        <f t="shared" si="25"/>
        <v>0</v>
      </c>
      <c r="P76" s="127">
        <f t="shared" si="25"/>
        <v>0</v>
      </c>
      <c r="Q76" s="127">
        <f t="shared" si="25"/>
        <v>0</v>
      </c>
      <c r="R76" s="127">
        <f t="shared" si="25"/>
        <v>0</v>
      </c>
      <c r="S76" s="127">
        <f t="shared" si="25"/>
        <v>0</v>
      </c>
      <c r="T76" s="127">
        <f t="shared" si="25"/>
        <v>0</v>
      </c>
      <c r="U76" s="127">
        <f t="shared" si="25"/>
        <v>0</v>
      </c>
      <c r="V76" s="127">
        <f t="shared" si="25"/>
        <v>0</v>
      </c>
      <c r="W76" s="127">
        <f t="shared" si="25"/>
        <v>0</v>
      </c>
      <c r="X76" s="127">
        <f t="shared" si="25"/>
        <v>0</v>
      </c>
      <c r="Y76" s="127">
        <f t="shared" si="25"/>
        <v>0</v>
      </c>
      <c r="Z76" s="127">
        <f t="shared" si="25"/>
        <v>0</v>
      </c>
      <c r="AA76" s="127">
        <f t="shared" si="25"/>
        <v>0</v>
      </c>
      <c r="AB76" s="127">
        <f t="shared" si="25"/>
        <v>0</v>
      </c>
      <c r="AC76" s="127">
        <f t="shared" ref="AC76:AQ91" si="26">IF($E76&gt;AC$4,0,IF($E76&gt;=AB$4,IF($F76&gt;=AC$4,((AC$4-$E76)/$G76)*$K76),IF($E76&lt;AB$4,IF($F76&gt;=AC$4,((AC$4-AB$4)/$G76)*$K76,IF($F76&gt;AB$4,IF($F76&lt;AC$4,(($F76-AB$4)/$G76)*$K76),0)))))</f>
        <v>0</v>
      </c>
      <c r="AD76" s="127">
        <f t="shared" si="26"/>
        <v>0</v>
      </c>
      <c r="AE76" s="127">
        <f t="shared" si="26"/>
        <v>0</v>
      </c>
      <c r="AF76" s="127">
        <f t="shared" si="26"/>
        <v>0</v>
      </c>
      <c r="AG76" s="127">
        <f t="shared" si="26"/>
        <v>0</v>
      </c>
      <c r="AH76" s="127">
        <f t="shared" si="26"/>
        <v>0</v>
      </c>
      <c r="AI76" s="127">
        <f t="shared" si="26"/>
        <v>0</v>
      </c>
      <c r="AJ76" s="127">
        <f t="shared" si="26"/>
        <v>0</v>
      </c>
      <c r="AK76" s="127">
        <f t="shared" si="26"/>
        <v>0</v>
      </c>
      <c r="AL76" s="127">
        <f t="shared" si="26"/>
        <v>0</v>
      </c>
      <c r="AM76" s="127">
        <f t="shared" si="26"/>
        <v>0</v>
      </c>
      <c r="AN76" s="127">
        <f t="shared" si="26"/>
        <v>0</v>
      </c>
      <c r="AO76" s="127">
        <f t="shared" si="26"/>
        <v>0</v>
      </c>
      <c r="AP76" s="127">
        <f t="shared" si="26"/>
        <v>0</v>
      </c>
      <c r="AQ76" s="127">
        <f t="shared" si="26"/>
        <v>0</v>
      </c>
      <c r="AR76" s="117">
        <f t="shared" si="23"/>
        <v>0</v>
      </c>
      <c r="AS76" s="207">
        <f t="shared" si="24"/>
        <v>0</v>
      </c>
      <c r="AT76" s="207">
        <f t="shared" si="24"/>
        <v>0</v>
      </c>
      <c r="AU76" s="207">
        <f t="shared" si="24"/>
        <v>0</v>
      </c>
      <c r="AV76" s="207">
        <f t="shared" si="24"/>
        <v>0</v>
      </c>
      <c r="AW76" s="207">
        <f t="shared" si="24"/>
        <v>0</v>
      </c>
      <c r="AX76" s="207">
        <f t="shared" si="24"/>
        <v>0</v>
      </c>
      <c r="AY76" s="207">
        <f t="shared" si="24"/>
        <v>0</v>
      </c>
      <c r="AZ76" s="207">
        <f t="shared" si="24"/>
        <v>0</v>
      </c>
      <c r="BA76" s="207">
        <f t="shared" si="24"/>
        <v>0</v>
      </c>
      <c r="BB76" s="207">
        <f t="shared" si="24"/>
        <v>0</v>
      </c>
      <c r="BC76" s="207">
        <f t="shared" si="24"/>
        <v>0</v>
      </c>
      <c r="BD76" s="207">
        <f t="shared" si="24"/>
        <v>0</v>
      </c>
      <c r="BE76" s="217">
        <f t="shared" si="16"/>
        <v>0</v>
      </c>
    </row>
    <row r="77" spans="1:57" ht="12.9" x14ac:dyDescent="0.5">
      <c r="A77" s="222"/>
      <c r="B77" s="120">
        <f>'MSP Coach Sales'!B31</f>
        <v>0</v>
      </c>
      <c r="C77" s="120">
        <f>'MSP Coach Sales'!C31</f>
        <v>0</v>
      </c>
      <c r="D77" s="120">
        <f>'MSP Coach Sales'!D31</f>
        <v>0</v>
      </c>
      <c r="E77" s="120">
        <f>'MSP Coach Sales'!E31</f>
        <v>0</v>
      </c>
      <c r="F77" s="120">
        <f>'MSP Coach Sales'!F31</f>
        <v>0</v>
      </c>
      <c r="G77" s="206">
        <f>'MSP Coach Sales'!G31</f>
        <v>0</v>
      </c>
      <c r="H77" s="206">
        <f>'MSP Coach Sales'!H31</f>
        <v>0</v>
      </c>
      <c r="I77" s="123">
        <v>13</v>
      </c>
      <c r="J77" s="124">
        <f t="shared" si="21"/>
        <v>0</v>
      </c>
      <c r="K77" s="125">
        <f t="shared" si="22"/>
        <v>0</v>
      </c>
      <c r="L77" s="126"/>
      <c r="M77" s="127">
        <f t="shared" si="25"/>
        <v>0</v>
      </c>
      <c r="N77" s="127">
        <f t="shared" si="25"/>
        <v>0</v>
      </c>
      <c r="O77" s="127">
        <f t="shared" si="25"/>
        <v>0</v>
      </c>
      <c r="P77" s="127">
        <f t="shared" si="25"/>
        <v>0</v>
      </c>
      <c r="Q77" s="127">
        <f t="shared" si="25"/>
        <v>0</v>
      </c>
      <c r="R77" s="127">
        <f t="shared" si="25"/>
        <v>0</v>
      </c>
      <c r="S77" s="127">
        <f t="shared" si="25"/>
        <v>0</v>
      </c>
      <c r="T77" s="127">
        <f t="shared" si="25"/>
        <v>0</v>
      </c>
      <c r="U77" s="127">
        <f t="shared" si="25"/>
        <v>0</v>
      </c>
      <c r="V77" s="127">
        <f t="shared" si="25"/>
        <v>0</v>
      </c>
      <c r="W77" s="127">
        <f t="shared" si="25"/>
        <v>0</v>
      </c>
      <c r="X77" s="127">
        <f t="shared" si="25"/>
        <v>0</v>
      </c>
      <c r="Y77" s="127">
        <f t="shared" si="25"/>
        <v>0</v>
      </c>
      <c r="Z77" s="127">
        <f t="shared" si="25"/>
        <v>0</v>
      </c>
      <c r="AA77" s="127">
        <f t="shared" si="25"/>
        <v>0</v>
      </c>
      <c r="AB77" s="127">
        <f t="shared" si="25"/>
        <v>0</v>
      </c>
      <c r="AC77" s="127">
        <f t="shared" si="26"/>
        <v>0</v>
      </c>
      <c r="AD77" s="127">
        <f t="shared" si="26"/>
        <v>0</v>
      </c>
      <c r="AE77" s="127">
        <f t="shared" si="26"/>
        <v>0</v>
      </c>
      <c r="AF77" s="127">
        <f t="shared" si="26"/>
        <v>0</v>
      </c>
      <c r="AG77" s="127">
        <f t="shared" si="26"/>
        <v>0</v>
      </c>
      <c r="AH77" s="127">
        <f t="shared" si="26"/>
        <v>0</v>
      </c>
      <c r="AI77" s="127">
        <f t="shared" si="26"/>
        <v>0</v>
      </c>
      <c r="AJ77" s="127">
        <f t="shared" si="26"/>
        <v>0</v>
      </c>
      <c r="AK77" s="127">
        <f t="shared" si="26"/>
        <v>0</v>
      </c>
      <c r="AL77" s="127">
        <f t="shared" si="26"/>
        <v>0</v>
      </c>
      <c r="AM77" s="127">
        <f t="shared" si="26"/>
        <v>0</v>
      </c>
      <c r="AN77" s="127">
        <f t="shared" si="26"/>
        <v>0</v>
      </c>
      <c r="AO77" s="127">
        <f t="shared" si="26"/>
        <v>0</v>
      </c>
      <c r="AP77" s="127">
        <f t="shared" si="26"/>
        <v>0</v>
      </c>
      <c r="AQ77" s="127">
        <f t="shared" si="26"/>
        <v>0</v>
      </c>
      <c r="AR77" s="117">
        <f t="shared" si="23"/>
        <v>0</v>
      </c>
      <c r="AS77" s="207">
        <f t="shared" si="24"/>
        <v>0</v>
      </c>
      <c r="AT77" s="207">
        <f t="shared" si="24"/>
        <v>0</v>
      </c>
      <c r="AU77" s="207">
        <f t="shared" si="24"/>
        <v>0</v>
      </c>
      <c r="AV77" s="207">
        <f t="shared" si="24"/>
        <v>0</v>
      </c>
      <c r="AW77" s="207">
        <f t="shared" si="24"/>
        <v>0</v>
      </c>
      <c r="AX77" s="207">
        <f t="shared" si="24"/>
        <v>0</v>
      </c>
      <c r="AY77" s="207">
        <f t="shared" si="24"/>
        <v>0</v>
      </c>
      <c r="AZ77" s="207">
        <f t="shared" si="24"/>
        <v>0</v>
      </c>
      <c r="BA77" s="207">
        <f t="shared" si="24"/>
        <v>0</v>
      </c>
      <c r="BB77" s="207">
        <f t="shared" si="24"/>
        <v>0</v>
      </c>
      <c r="BC77" s="207">
        <f t="shared" si="24"/>
        <v>0</v>
      </c>
      <c r="BD77" s="207">
        <f t="shared" si="24"/>
        <v>0</v>
      </c>
      <c r="BE77" s="217">
        <f t="shared" si="16"/>
        <v>0</v>
      </c>
    </row>
    <row r="78" spans="1:57" ht="12.9" x14ac:dyDescent="0.5">
      <c r="A78" s="222"/>
      <c r="B78" s="120">
        <f>'MSP Coach Sales'!B32</f>
        <v>0</v>
      </c>
      <c r="C78" s="120">
        <f>'MSP Coach Sales'!C32</f>
        <v>0</v>
      </c>
      <c r="D78" s="120">
        <f>'MSP Coach Sales'!D32</f>
        <v>0</v>
      </c>
      <c r="E78" s="120">
        <f>'MSP Coach Sales'!E32</f>
        <v>0</v>
      </c>
      <c r="F78" s="120">
        <f>'MSP Coach Sales'!F32</f>
        <v>0</v>
      </c>
      <c r="G78" s="206">
        <f>'MSP Coach Sales'!G32</f>
        <v>0</v>
      </c>
      <c r="H78" s="206">
        <f>'MSP Coach Sales'!H32</f>
        <v>0</v>
      </c>
      <c r="I78" s="123">
        <v>13</v>
      </c>
      <c r="J78" s="124">
        <f t="shared" si="21"/>
        <v>0</v>
      </c>
      <c r="K78" s="125">
        <f t="shared" si="22"/>
        <v>0</v>
      </c>
      <c r="L78" s="126"/>
      <c r="M78" s="127">
        <f t="shared" si="25"/>
        <v>0</v>
      </c>
      <c r="N78" s="127">
        <f t="shared" si="25"/>
        <v>0</v>
      </c>
      <c r="O78" s="127">
        <f t="shared" si="25"/>
        <v>0</v>
      </c>
      <c r="P78" s="127">
        <f t="shared" si="25"/>
        <v>0</v>
      </c>
      <c r="Q78" s="127">
        <f t="shared" si="25"/>
        <v>0</v>
      </c>
      <c r="R78" s="127">
        <f t="shared" si="25"/>
        <v>0</v>
      </c>
      <c r="S78" s="127">
        <f t="shared" si="25"/>
        <v>0</v>
      </c>
      <c r="T78" s="127">
        <f t="shared" si="25"/>
        <v>0</v>
      </c>
      <c r="U78" s="127">
        <f t="shared" si="25"/>
        <v>0</v>
      </c>
      <c r="V78" s="127">
        <f t="shared" si="25"/>
        <v>0</v>
      </c>
      <c r="W78" s="127">
        <f t="shared" si="25"/>
        <v>0</v>
      </c>
      <c r="X78" s="127">
        <f t="shared" si="25"/>
        <v>0</v>
      </c>
      <c r="Y78" s="127">
        <f t="shared" si="25"/>
        <v>0</v>
      </c>
      <c r="Z78" s="127">
        <f t="shared" si="25"/>
        <v>0</v>
      </c>
      <c r="AA78" s="127">
        <f t="shared" si="25"/>
        <v>0</v>
      </c>
      <c r="AB78" s="127">
        <f t="shared" si="25"/>
        <v>0</v>
      </c>
      <c r="AC78" s="127">
        <f t="shared" si="26"/>
        <v>0</v>
      </c>
      <c r="AD78" s="127">
        <f t="shared" si="26"/>
        <v>0</v>
      </c>
      <c r="AE78" s="127">
        <f t="shared" si="26"/>
        <v>0</v>
      </c>
      <c r="AF78" s="127">
        <f t="shared" si="26"/>
        <v>0</v>
      </c>
      <c r="AG78" s="127">
        <f t="shared" si="26"/>
        <v>0</v>
      </c>
      <c r="AH78" s="127">
        <f t="shared" si="26"/>
        <v>0</v>
      </c>
      <c r="AI78" s="127">
        <f t="shared" si="26"/>
        <v>0</v>
      </c>
      <c r="AJ78" s="127">
        <f t="shared" si="26"/>
        <v>0</v>
      </c>
      <c r="AK78" s="127">
        <f t="shared" si="26"/>
        <v>0</v>
      </c>
      <c r="AL78" s="127">
        <f t="shared" si="26"/>
        <v>0</v>
      </c>
      <c r="AM78" s="127">
        <f t="shared" si="26"/>
        <v>0</v>
      </c>
      <c r="AN78" s="127">
        <f t="shared" si="26"/>
        <v>0</v>
      </c>
      <c r="AO78" s="127">
        <f t="shared" si="26"/>
        <v>0</v>
      </c>
      <c r="AP78" s="127">
        <f t="shared" si="26"/>
        <v>0</v>
      </c>
      <c r="AQ78" s="127">
        <f t="shared" si="26"/>
        <v>0</v>
      </c>
      <c r="AR78" s="117">
        <f t="shared" si="23"/>
        <v>0</v>
      </c>
      <c r="AS78" s="207">
        <f t="shared" si="24"/>
        <v>0</v>
      </c>
      <c r="AT78" s="207">
        <f t="shared" si="24"/>
        <v>0</v>
      </c>
      <c r="AU78" s="207">
        <f t="shared" si="24"/>
        <v>0</v>
      </c>
      <c r="AV78" s="207">
        <f t="shared" si="24"/>
        <v>0</v>
      </c>
      <c r="AW78" s="207">
        <f t="shared" si="24"/>
        <v>0</v>
      </c>
      <c r="AX78" s="207">
        <f t="shared" si="24"/>
        <v>0</v>
      </c>
      <c r="AY78" s="207">
        <f t="shared" si="24"/>
        <v>0</v>
      </c>
      <c r="AZ78" s="207">
        <f t="shared" si="24"/>
        <v>0</v>
      </c>
      <c r="BA78" s="207">
        <f t="shared" si="24"/>
        <v>0</v>
      </c>
      <c r="BB78" s="207">
        <f t="shared" si="24"/>
        <v>0</v>
      </c>
      <c r="BC78" s="207">
        <f t="shared" si="24"/>
        <v>0</v>
      </c>
      <c r="BD78" s="207">
        <f t="shared" si="24"/>
        <v>0</v>
      </c>
      <c r="BE78" s="217">
        <f t="shared" si="16"/>
        <v>0</v>
      </c>
    </row>
    <row r="79" spans="1:57" ht="12.9" x14ac:dyDescent="0.5">
      <c r="A79" s="222"/>
      <c r="B79" s="120">
        <f>'MSP Coach Sales'!B33</f>
        <v>0</v>
      </c>
      <c r="C79" s="120">
        <f>'MSP Coach Sales'!C33</f>
        <v>0</v>
      </c>
      <c r="D79" s="120">
        <f>'MSP Coach Sales'!D33</f>
        <v>0</v>
      </c>
      <c r="E79" s="120">
        <f>'MSP Coach Sales'!E33</f>
        <v>0</v>
      </c>
      <c r="F79" s="120">
        <f>'MSP Coach Sales'!F33</f>
        <v>0</v>
      </c>
      <c r="G79" s="206">
        <f>'MSP Coach Sales'!G33</f>
        <v>0</v>
      </c>
      <c r="H79" s="206">
        <f>'MSP Coach Sales'!H33</f>
        <v>0</v>
      </c>
      <c r="I79" s="123">
        <v>13</v>
      </c>
      <c r="J79" s="124">
        <f t="shared" si="21"/>
        <v>0</v>
      </c>
      <c r="K79" s="125">
        <f t="shared" si="22"/>
        <v>0</v>
      </c>
      <c r="L79" s="126"/>
      <c r="M79" s="127">
        <f t="shared" si="25"/>
        <v>0</v>
      </c>
      <c r="N79" s="127">
        <f t="shared" si="25"/>
        <v>0</v>
      </c>
      <c r="O79" s="127">
        <f t="shared" si="25"/>
        <v>0</v>
      </c>
      <c r="P79" s="127">
        <f t="shared" si="25"/>
        <v>0</v>
      </c>
      <c r="Q79" s="127">
        <f t="shared" si="25"/>
        <v>0</v>
      </c>
      <c r="R79" s="127">
        <f t="shared" si="25"/>
        <v>0</v>
      </c>
      <c r="S79" s="127">
        <f t="shared" si="25"/>
        <v>0</v>
      </c>
      <c r="T79" s="127">
        <f t="shared" si="25"/>
        <v>0</v>
      </c>
      <c r="U79" s="127">
        <f t="shared" si="25"/>
        <v>0</v>
      </c>
      <c r="V79" s="127">
        <f t="shared" si="25"/>
        <v>0</v>
      </c>
      <c r="W79" s="127">
        <f t="shared" si="25"/>
        <v>0</v>
      </c>
      <c r="X79" s="127">
        <f t="shared" si="25"/>
        <v>0</v>
      </c>
      <c r="Y79" s="127">
        <f t="shared" si="25"/>
        <v>0</v>
      </c>
      <c r="Z79" s="127">
        <f t="shared" si="25"/>
        <v>0</v>
      </c>
      <c r="AA79" s="127">
        <f t="shared" si="25"/>
        <v>0</v>
      </c>
      <c r="AB79" s="127">
        <f t="shared" si="25"/>
        <v>0</v>
      </c>
      <c r="AC79" s="127">
        <f t="shared" si="26"/>
        <v>0</v>
      </c>
      <c r="AD79" s="127">
        <f t="shared" si="26"/>
        <v>0</v>
      </c>
      <c r="AE79" s="127">
        <f t="shared" si="26"/>
        <v>0</v>
      </c>
      <c r="AF79" s="127">
        <f t="shared" si="26"/>
        <v>0</v>
      </c>
      <c r="AG79" s="127">
        <f t="shared" si="26"/>
        <v>0</v>
      </c>
      <c r="AH79" s="127">
        <f t="shared" si="26"/>
        <v>0</v>
      </c>
      <c r="AI79" s="127">
        <f t="shared" si="26"/>
        <v>0</v>
      </c>
      <c r="AJ79" s="127">
        <f t="shared" si="26"/>
        <v>0</v>
      </c>
      <c r="AK79" s="127">
        <f t="shared" si="26"/>
        <v>0</v>
      </c>
      <c r="AL79" s="127">
        <f t="shared" si="26"/>
        <v>0</v>
      </c>
      <c r="AM79" s="127">
        <f t="shared" si="26"/>
        <v>0</v>
      </c>
      <c r="AN79" s="127">
        <f t="shared" si="26"/>
        <v>0</v>
      </c>
      <c r="AO79" s="127">
        <f t="shared" si="26"/>
        <v>0</v>
      </c>
      <c r="AP79" s="127">
        <f t="shared" si="26"/>
        <v>0</v>
      </c>
      <c r="AQ79" s="127">
        <f t="shared" si="26"/>
        <v>0</v>
      </c>
      <c r="AR79" s="117">
        <f t="shared" si="23"/>
        <v>0</v>
      </c>
      <c r="AS79" s="207">
        <f t="shared" si="24"/>
        <v>0</v>
      </c>
      <c r="AT79" s="207">
        <f t="shared" si="24"/>
        <v>0</v>
      </c>
      <c r="AU79" s="207">
        <f t="shared" si="24"/>
        <v>0</v>
      </c>
      <c r="AV79" s="207">
        <f t="shared" si="24"/>
        <v>0</v>
      </c>
      <c r="AW79" s="207">
        <f t="shared" si="24"/>
        <v>0</v>
      </c>
      <c r="AX79" s="207">
        <f t="shared" si="24"/>
        <v>0</v>
      </c>
      <c r="AY79" s="207">
        <f t="shared" si="24"/>
        <v>0</v>
      </c>
      <c r="AZ79" s="207">
        <f t="shared" si="24"/>
        <v>0</v>
      </c>
      <c r="BA79" s="207">
        <f t="shared" si="24"/>
        <v>0</v>
      </c>
      <c r="BB79" s="207">
        <f t="shared" si="24"/>
        <v>0</v>
      </c>
      <c r="BC79" s="207">
        <f t="shared" si="24"/>
        <v>0</v>
      </c>
      <c r="BD79" s="207">
        <f t="shared" si="24"/>
        <v>0</v>
      </c>
      <c r="BE79" s="217">
        <f t="shared" si="16"/>
        <v>0</v>
      </c>
    </row>
    <row r="80" spans="1:57" ht="12.9" x14ac:dyDescent="0.5">
      <c r="A80" s="222"/>
      <c r="B80" s="120">
        <f>'MSP Coach Sales'!B34</f>
        <v>0</v>
      </c>
      <c r="C80" s="120">
        <f>'MSP Coach Sales'!C34</f>
        <v>0</v>
      </c>
      <c r="D80" s="120">
        <f>'MSP Coach Sales'!D34</f>
        <v>0</v>
      </c>
      <c r="E80" s="120">
        <f>'MSP Coach Sales'!E34</f>
        <v>0</v>
      </c>
      <c r="F80" s="120">
        <f>'MSP Coach Sales'!F34</f>
        <v>0</v>
      </c>
      <c r="G80" s="206">
        <f>'MSP Coach Sales'!G34</f>
        <v>0</v>
      </c>
      <c r="H80" s="206">
        <f>'MSP Coach Sales'!H34</f>
        <v>0</v>
      </c>
      <c r="I80" s="123">
        <v>13</v>
      </c>
      <c r="J80" s="124">
        <f t="shared" si="21"/>
        <v>0</v>
      </c>
      <c r="K80" s="125">
        <f t="shared" si="22"/>
        <v>0</v>
      </c>
      <c r="L80" s="126"/>
      <c r="M80" s="127">
        <f t="shared" si="25"/>
        <v>0</v>
      </c>
      <c r="N80" s="127">
        <f t="shared" si="25"/>
        <v>0</v>
      </c>
      <c r="O80" s="127">
        <f t="shared" si="25"/>
        <v>0</v>
      </c>
      <c r="P80" s="127">
        <f>K80</f>
        <v>0</v>
      </c>
      <c r="Q80" s="127">
        <f t="shared" si="25"/>
        <v>0</v>
      </c>
      <c r="R80" s="127">
        <f t="shared" si="25"/>
        <v>0</v>
      </c>
      <c r="S80" s="127">
        <f t="shared" si="25"/>
        <v>0</v>
      </c>
      <c r="T80" s="127">
        <f t="shared" si="25"/>
        <v>0</v>
      </c>
      <c r="U80" s="127">
        <f t="shared" si="25"/>
        <v>0</v>
      </c>
      <c r="V80" s="127">
        <f t="shared" si="25"/>
        <v>0</v>
      </c>
      <c r="W80" s="127">
        <f t="shared" si="25"/>
        <v>0</v>
      </c>
      <c r="X80" s="127">
        <f t="shared" si="25"/>
        <v>0</v>
      </c>
      <c r="Y80" s="127">
        <f t="shared" si="25"/>
        <v>0</v>
      </c>
      <c r="Z80" s="127">
        <f t="shared" si="25"/>
        <v>0</v>
      </c>
      <c r="AA80" s="127">
        <f t="shared" si="25"/>
        <v>0</v>
      </c>
      <c r="AB80" s="127">
        <f t="shared" si="25"/>
        <v>0</v>
      </c>
      <c r="AC80" s="127">
        <f t="shared" si="26"/>
        <v>0</v>
      </c>
      <c r="AD80" s="127">
        <f t="shared" si="26"/>
        <v>0</v>
      </c>
      <c r="AE80" s="127">
        <f t="shared" si="26"/>
        <v>0</v>
      </c>
      <c r="AF80" s="127">
        <f t="shared" si="26"/>
        <v>0</v>
      </c>
      <c r="AG80" s="127">
        <f t="shared" si="26"/>
        <v>0</v>
      </c>
      <c r="AH80" s="127">
        <f t="shared" si="26"/>
        <v>0</v>
      </c>
      <c r="AI80" s="127">
        <f t="shared" si="26"/>
        <v>0</v>
      </c>
      <c r="AJ80" s="127">
        <f t="shared" si="26"/>
        <v>0</v>
      </c>
      <c r="AK80" s="127">
        <f t="shared" si="26"/>
        <v>0</v>
      </c>
      <c r="AL80" s="127">
        <f t="shared" si="26"/>
        <v>0</v>
      </c>
      <c r="AM80" s="127">
        <f t="shared" si="26"/>
        <v>0</v>
      </c>
      <c r="AN80" s="127">
        <f t="shared" si="26"/>
        <v>0</v>
      </c>
      <c r="AO80" s="127">
        <f t="shared" si="26"/>
        <v>0</v>
      </c>
      <c r="AP80" s="127">
        <f t="shared" si="26"/>
        <v>0</v>
      </c>
      <c r="AQ80" s="127">
        <f t="shared" si="26"/>
        <v>0</v>
      </c>
      <c r="AR80" s="117">
        <f t="shared" si="23"/>
        <v>0</v>
      </c>
      <c r="AS80" s="207">
        <f t="shared" si="24"/>
        <v>0</v>
      </c>
      <c r="AT80" s="207">
        <f t="shared" si="24"/>
        <v>0</v>
      </c>
      <c r="AU80" s="207">
        <f t="shared" si="24"/>
        <v>0</v>
      </c>
      <c r="AV80" s="207">
        <f t="shared" si="24"/>
        <v>0</v>
      </c>
      <c r="AW80" s="207">
        <f t="shared" si="24"/>
        <v>0</v>
      </c>
      <c r="AX80" s="207">
        <f t="shared" si="24"/>
        <v>0</v>
      </c>
      <c r="AY80" s="207">
        <f t="shared" si="24"/>
        <v>0</v>
      </c>
      <c r="AZ80" s="207">
        <f t="shared" si="24"/>
        <v>0</v>
      </c>
      <c r="BA80" s="207">
        <f t="shared" si="24"/>
        <v>0</v>
      </c>
      <c r="BB80" s="207">
        <f t="shared" si="24"/>
        <v>0</v>
      </c>
      <c r="BC80" s="207">
        <f t="shared" si="24"/>
        <v>0</v>
      </c>
      <c r="BD80" s="207">
        <f t="shared" si="24"/>
        <v>0</v>
      </c>
      <c r="BE80" s="217">
        <f t="shared" si="16"/>
        <v>0</v>
      </c>
    </row>
    <row r="81" spans="1:57" ht="12.9" x14ac:dyDescent="0.5">
      <c r="A81" s="222"/>
      <c r="B81" s="120">
        <f>'MSP Coach Sales'!B35</f>
        <v>0</v>
      </c>
      <c r="C81" s="120">
        <f>'MSP Coach Sales'!C35</f>
        <v>0</v>
      </c>
      <c r="D81" s="120">
        <f>'MSP Coach Sales'!D35</f>
        <v>0</v>
      </c>
      <c r="E81" s="120">
        <f>'MSP Coach Sales'!E35</f>
        <v>0</v>
      </c>
      <c r="F81" s="120">
        <f>'MSP Coach Sales'!F35</f>
        <v>0</v>
      </c>
      <c r="G81" s="206">
        <f>'MSP Coach Sales'!G35</f>
        <v>0</v>
      </c>
      <c r="H81" s="206">
        <f>'MSP Coach Sales'!H35</f>
        <v>0</v>
      </c>
      <c r="I81" s="123">
        <v>13</v>
      </c>
      <c r="J81" s="124">
        <f t="shared" si="21"/>
        <v>0</v>
      </c>
      <c r="K81" s="125">
        <f t="shared" si="22"/>
        <v>0</v>
      </c>
      <c r="L81" s="126"/>
      <c r="M81" s="127">
        <f t="shared" si="25"/>
        <v>0</v>
      </c>
      <c r="N81" s="127">
        <f t="shared" si="25"/>
        <v>0</v>
      </c>
      <c r="O81" s="127">
        <f t="shared" si="25"/>
        <v>0</v>
      </c>
      <c r="P81" s="127">
        <f>IF($E81&gt;P$4,0,IF($E81&gt;=O$4,IF($F81&gt;=P$4,((P$4-$E81)/$G81)*$K81),IF($E81&lt;O$4,IF($F81&gt;=P$4,((P$4-O$4)/$G81)*$K81,IF($F81&gt;O$4,IF($F81&lt;P$4,(($F81-O$4)/$G81)*$K81),0)))))</f>
        <v>0</v>
      </c>
      <c r="Q81" s="127">
        <f t="shared" si="25"/>
        <v>0</v>
      </c>
      <c r="R81" s="127">
        <f t="shared" si="25"/>
        <v>0</v>
      </c>
      <c r="S81" s="127">
        <f t="shared" si="25"/>
        <v>0</v>
      </c>
      <c r="T81" s="127">
        <f t="shared" si="25"/>
        <v>0</v>
      </c>
      <c r="U81" s="127">
        <f t="shared" si="25"/>
        <v>0</v>
      </c>
      <c r="V81" s="127">
        <f t="shared" si="25"/>
        <v>0</v>
      </c>
      <c r="W81" s="127">
        <f t="shared" si="25"/>
        <v>0</v>
      </c>
      <c r="X81" s="127">
        <f t="shared" si="25"/>
        <v>0</v>
      </c>
      <c r="Y81" s="127">
        <f t="shared" si="25"/>
        <v>0</v>
      </c>
      <c r="Z81" s="127">
        <f t="shared" si="25"/>
        <v>0</v>
      </c>
      <c r="AA81" s="127">
        <f t="shared" si="25"/>
        <v>0</v>
      </c>
      <c r="AB81" s="127">
        <f t="shared" si="25"/>
        <v>0</v>
      </c>
      <c r="AC81" s="127">
        <f t="shared" si="26"/>
        <v>0</v>
      </c>
      <c r="AD81" s="127">
        <f t="shared" si="26"/>
        <v>0</v>
      </c>
      <c r="AE81" s="127">
        <f t="shared" si="26"/>
        <v>0</v>
      </c>
      <c r="AF81" s="127">
        <f t="shared" si="26"/>
        <v>0</v>
      </c>
      <c r="AG81" s="127">
        <f t="shared" si="26"/>
        <v>0</v>
      </c>
      <c r="AH81" s="127">
        <f t="shared" si="26"/>
        <v>0</v>
      </c>
      <c r="AI81" s="127">
        <f t="shared" si="26"/>
        <v>0</v>
      </c>
      <c r="AJ81" s="127">
        <f t="shared" si="26"/>
        <v>0</v>
      </c>
      <c r="AK81" s="127">
        <f t="shared" si="26"/>
        <v>0</v>
      </c>
      <c r="AL81" s="127">
        <f t="shared" si="26"/>
        <v>0</v>
      </c>
      <c r="AM81" s="127">
        <f t="shared" si="26"/>
        <v>0</v>
      </c>
      <c r="AN81" s="127">
        <f t="shared" si="26"/>
        <v>0</v>
      </c>
      <c r="AO81" s="127">
        <f t="shared" si="26"/>
        <v>0</v>
      </c>
      <c r="AP81" s="127">
        <f t="shared" si="26"/>
        <v>0</v>
      </c>
      <c r="AQ81" s="127">
        <f t="shared" si="26"/>
        <v>0</v>
      </c>
      <c r="AR81" s="117">
        <f t="shared" si="23"/>
        <v>0</v>
      </c>
      <c r="AS81" s="207">
        <f t="shared" si="24"/>
        <v>0</v>
      </c>
      <c r="AT81" s="207">
        <f t="shared" si="24"/>
        <v>0</v>
      </c>
      <c r="AU81" s="207">
        <f t="shared" si="24"/>
        <v>0</v>
      </c>
      <c r="AV81" s="207">
        <f t="shared" si="24"/>
        <v>0</v>
      </c>
      <c r="AW81" s="207">
        <f t="shared" si="24"/>
        <v>0</v>
      </c>
      <c r="AX81" s="207">
        <f t="shared" si="24"/>
        <v>0</v>
      </c>
      <c r="AY81" s="207">
        <f t="shared" si="24"/>
        <v>0</v>
      </c>
      <c r="AZ81" s="207">
        <f t="shared" si="24"/>
        <v>0</v>
      </c>
      <c r="BA81" s="207">
        <f t="shared" si="24"/>
        <v>0</v>
      </c>
      <c r="BB81" s="207">
        <f t="shared" si="24"/>
        <v>0</v>
      </c>
      <c r="BC81" s="207">
        <f t="shared" si="24"/>
        <v>0</v>
      </c>
      <c r="BD81" s="207">
        <f t="shared" si="24"/>
        <v>0</v>
      </c>
      <c r="BE81" s="217">
        <f t="shared" si="16"/>
        <v>0</v>
      </c>
    </row>
    <row r="82" spans="1:57" ht="12.9" x14ac:dyDescent="0.5">
      <c r="A82" s="222"/>
      <c r="B82" s="120">
        <f>'MSP Coach Sales'!B36</f>
        <v>0</v>
      </c>
      <c r="C82" s="120">
        <f>'MSP Coach Sales'!C36</f>
        <v>0</v>
      </c>
      <c r="D82" s="120">
        <f>'MSP Coach Sales'!D36</f>
        <v>0</v>
      </c>
      <c r="E82" s="120">
        <f>'MSP Coach Sales'!E36</f>
        <v>0</v>
      </c>
      <c r="F82" s="120">
        <f>'MSP Coach Sales'!F36</f>
        <v>0</v>
      </c>
      <c r="G82" s="206">
        <f>'MSP Coach Sales'!G36</f>
        <v>0</v>
      </c>
      <c r="H82" s="206">
        <f>'MSP Coach Sales'!H36</f>
        <v>0</v>
      </c>
      <c r="I82" s="123">
        <v>13</v>
      </c>
      <c r="J82" s="124">
        <f t="shared" si="21"/>
        <v>0</v>
      </c>
      <c r="K82" s="125">
        <f t="shared" si="22"/>
        <v>0</v>
      </c>
      <c r="L82" s="126"/>
      <c r="M82" s="127">
        <f t="shared" si="25"/>
        <v>0</v>
      </c>
      <c r="N82" s="127">
        <f t="shared" si="25"/>
        <v>0</v>
      </c>
      <c r="O82" s="127">
        <f t="shared" si="25"/>
        <v>0</v>
      </c>
      <c r="P82" s="127">
        <f>IF($E82&gt;P$4,0,IF($E82&gt;=O$4,IF($F82&gt;=P$4,((P$4-$E82)/$G82)*$K82),IF($E82&lt;O$4,IF($F82&gt;=P$4,((P$4-O$4)/$G82)*$K82,IF($F82&gt;O$4,IF($F82&lt;P$4,(($F82-O$4)/$G82)*$K82),0)))))</f>
        <v>0</v>
      </c>
      <c r="Q82" s="127">
        <f t="shared" si="25"/>
        <v>0</v>
      </c>
      <c r="R82" s="127">
        <f t="shared" si="25"/>
        <v>0</v>
      </c>
      <c r="S82" s="127">
        <f t="shared" si="25"/>
        <v>0</v>
      </c>
      <c r="T82" s="127">
        <f t="shared" si="25"/>
        <v>0</v>
      </c>
      <c r="U82" s="127">
        <f t="shared" si="25"/>
        <v>0</v>
      </c>
      <c r="V82" s="127">
        <f t="shared" si="25"/>
        <v>0</v>
      </c>
      <c r="W82" s="127">
        <f t="shared" si="25"/>
        <v>0</v>
      </c>
      <c r="X82" s="127">
        <f t="shared" si="25"/>
        <v>0</v>
      </c>
      <c r="Y82" s="127">
        <f t="shared" si="25"/>
        <v>0</v>
      </c>
      <c r="Z82" s="127">
        <f t="shared" si="25"/>
        <v>0</v>
      </c>
      <c r="AA82" s="127">
        <f t="shared" si="25"/>
        <v>0</v>
      </c>
      <c r="AB82" s="127">
        <f t="shared" si="25"/>
        <v>0</v>
      </c>
      <c r="AC82" s="127">
        <f t="shared" si="26"/>
        <v>0</v>
      </c>
      <c r="AD82" s="127">
        <f t="shared" si="26"/>
        <v>0</v>
      </c>
      <c r="AE82" s="127">
        <f t="shared" si="26"/>
        <v>0</v>
      </c>
      <c r="AF82" s="127">
        <f t="shared" si="26"/>
        <v>0</v>
      </c>
      <c r="AG82" s="127">
        <f t="shared" si="26"/>
        <v>0</v>
      </c>
      <c r="AH82" s="127">
        <f t="shared" si="26"/>
        <v>0</v>
      </c>
      <c r="AI82" s="127">
        <f t="shared" si="26"/>
        <v>0</v>
      </c>
      <c r="AJ82" s="127">
        <f t="shared" si="26"/>
        <v>0</v>
      </c>
      <c r="AK82" s="127">
        <f t="shared" si="26"/>
        <v>0</v>
      </c>
      <c r="AL82" s="127">
        <f t="shared" si="26"/>
        <v>0</v>
      </c>
      <c r="AM82" s="127">
        <f t="shared" si="26"/>
        <v>0</v>
      </c>
      <c r="AN82" s="127">
        <f t="shared" si="26"/>
        <v>0</v>
      </c>
      <c r="AO82" s="127">
        <f t="shared" si="26"/>
        <v>0</v>
      </c>
      <c r="AP82" s="127">
        <f t="shared" si="26"/>
        <v>0</v>
      </c>
      <c r="AQ82" s="127">
        <f t="shared" si="26"/>
        <v>0</v>
      </c>
      <c r="AR82" s="117">
        <f t="shared" si="23"/>
        <v>0</v>
      </c>
      <c r="AS82" s="207">
        <f t="shared" si="24"/>
        <v>0</v>
      </c>
      <c r="AT82" s="207">
        <f t="shared" si="24"/>
        <v>0</v>
      </c>
      <c r="AU82" s="207">
        <f t="shared" si="24"/>
        <v>0</v>
      </c>
      <c r="AV82" s="207">
        <f t="shared" si="24"/>
        <v>0</v>
      </c>
      <c r="AW82" s="207">
        <f t="shared" si="24"/>
        <v>0</v>
      </c>
      <c r="AX82" s="207">
        <f t="shared" si="24"/>
        <v>0</v>
      </c>
      <c r="AY82" s="207">
        <f t="shared" si="24"/>
        <v>0</v>
      </c>
      <c r="AZ82" s="207">
        <f t="shared" si="24"/>
        <v>0</v>
      </c>
      <c r="BA82" s="207">
        <f t="shared" si="24"/>
        <v>0</v>
      </c>
      <c r="BB82" s="207">
        <f t="shared" si="24"/>
        <v>0</v>
      </c>
      <c r="BC82" s="207">
        <f t="shared" si="24"/>
        <v>0</v>
      </c>
      <c r="BD82" s="207">
        <f t="shared" si="24"/>
        <v>0</v>
      </c>
      <c r="BE82" s="217">
        <f t="shared" si="16"/>
        <v>0</v>
      </c>
    </row>
    <row r="83" spans="1:57" ht="12.9" x14ac:dyDescent="0.5">
      <c r="A83" s="222"/>
      <c r="B83" s="120">
        <f>'MSP Coach Sales'!B37</f>
        <v>0</v>
      </c>
      <c r="C83" s="120">
        <f>'MSP Coach Sales'!C37</f>
        <v>0</v>
      </c>
      <c r="D83" s="120">
        <f>'MSP Coach Sales'!D37</f>
        <v>0</v>
      </c>
      <c r="E83" s="120">
        <f>'MSP Coach Sales'!E37</f>
        <v>0</v>
      </c>
      <c r="F83" s="120">
        <f>'MSP Coach Sales'!F37</f>
        <v>0</v>
      </c>
      <c r="G83" s="206">
        <f>'MSP Coach Sales'!G37</f>
        <v>0</v>
      </c>
      <c r="H83" s="206">
        <f>'MSP Coach Sales'!H37</f>
        <v>0</v>
      </c>
      <c r="I83" s="123">
        <v>13</v>
      </c>
      <c r="J83" s="124">
        <f t="shared" si="21"/>
        <v>0</v>
      </c>
      <c r="K83" s="125">
        <f t="shared" si="22"/>
        <v>0</v>
      </c>
      <c r="L83" s="126"/>
      <c r="M83" s="127">
        <f t="shared" si="25"/>
        <v>0</v>
      </c>
      <c r="N83" s="127">
        <f t="shared" si="25"/>
        <v>0</v>
      </c>
      <c r="O83" s="127">
        <f t="shared" si="25"/>
        <v>0</v>
      </c>
      <c r="P83" s="127">
        <f>IF($E83&gt;P$4,0,IF($E83&gt;=O$4,IF($F83&gt;=P$4,((P$4-$E83)/$G83)*$K83),IF($E83&lt;O$4,IF($F83&gt;=P$4,((P$4-O$4)/$G83)*$K83,IF($F83&gt;O$4,IF($F83&lt;P$4,(($F83-O$4)/$G83)*$K83),0)))))</f>
        <v>0</v>
      </c>
      <c r="Q83" s="127">
        <f t="shared" si="25"/>
        <v>0</v>
      </c>
      <c r="R83" s="127">
        <f t="shared" si="25"/>
        <v>0</v>
      </c>
      <c r="S83" s="127">
        <f t="shared" si="25"/>
        <v>0</v>
      </c>
      <c r="T83" s="127">
        <f t="shared" si="25"/>
        <v>0</v>
      </c>
      <c r="U83" s="127">
        <f t="shared" si="25"/>
        <v>0</v>
      </c>
      <c r="V83" s="127">
        <f t="shared" si="25"/>
        <v>0</v>
      </c>
      <c r="W83" s="127">
        <f t="shared" si="25"/>
        <v>0</v>
      </c>
      <c r="X83" s="127">
        <f t="shared" si="25"/>
        <v>0</v>
      </c>
      <c r="Y83" s="127">
        <f t="shared" si="25"/>
        <v>0</v>
      </c>
      <c r="Z83" s="127">
        <f t="shared" si="25"/>
        <v>0</v>
      </c>
      <c r="AA83" s="127">
        <f t="shared" si="25"/>
        <v>0</v>
      </c>
      <c r="AB83" s="127">
        <f t="shared" si="25"/>
        <v>0</v>
      </c>
      <c r="AC83" s="127">
        <f t="shared" si="26"/>
        <v>0</v>
      </c>
      <c r="AD83" s="127">
        <f t="shared" si="26"/>
        <v>0</v>
      </c>
      <c r="AE83" s="127">
        <f t="shared" si="26"/>
        <v>0</v>
      </c>
      <c r="AF83" s="127">
        <f t="shared" si="26"/>
        <v>0</v>
      </c>
      <c r="AG83" s="127">
        <f t="shared" si="26"/>
        <v>0</v>
      </c>
      <c r="AH83" s="127">
        <f t="shared" si="26"/>
        <v>0</v>
      </c>
      <c r="AI83" s="127">
        <f t="shared" si="26"/>
        <v>0</v>
      </c>
      <c r="AJ83" s="127">
        <f t="shared" si="26"/>
        <v>0</v>
      </c>
      <c r="AK83" s="127">
        <f t="shared" si="26"/>
        <v>0</v>
      </c>
      <c r="AL83" s="127">
        <f t="shared" si="26"/>
        <v>0</v>
      </c>
      <c r="AM83" s="127">
        <f t="shared" si="26"/>
        <v>0</v>
      </c>
      <c r="AN83" s="127">
        <f t="shared" si="26"/>
        <v>0</v>
      </c>
      <c r="AO83" s="127">
        <f t="shared" si="26"/>
        <v>0</v>
      </c>
      <c r="AP83" s="127">
        <f t="shared" si="26"/>
        <v>0</v>
      </c>
      <c r="AQ83" s="127">
        <f t="shared" si="26"/>
        <v>0</v>
      </c>
      <c r="AR83" s="117">
        <f t="shared" si="23"/>
        <v>0</v>
      </c>
      <c r="AS83" s="207">
        <f t="shared" si="24"/>
        <v>0</v>
      </c>
      <c r="AT83" s="207">
        <f t="shared" si="24"/>
        <v>0</v>
      </c>
      <c r="AU83" s="207">
        <f t="shared" si="24"/>
        <v>0</v>
      </c>
      <c r="AV83" s="207">
        <f t="shared" si="24"/>
        <v>0</v>
      </c>
      <c r="AW83" s="207">
        <f t="shared" si="24"/>
        <v>0</v>
      </c>
      <c r="AX83" s="207">
        <f t="shared" si="24"/>
        <v>0</v>
      </c>
      <c r="AY83" s="207">
        <f t="shared" si="24"/>
        <v>0</v>
      </c>
      <c r="AZ83" s="207">
        <f t="shared" si="24"/>
        <v>0</v>
      </c>
      <c r="BA83" s="207">
        <f t="shared" si="24"/>
        <v>0</v>
      </c>
      <c r="BB83" s="207">
        <f t="shared" si="24"/>
        <v>0</v>
      </c>
      <c r="BC83" s="207">
        <f t="shared" si="24"/>
        <v>0</v>
      </c>
      <c r="BD83" s="207">
        <f t="shared" si="24"/>
        <v>0</v>
      </c>
      <c r="BE83" s="217">
        <f t="shared" si="16"/>
        <v>0</v>
      </c>
    </row>
    <row r="84" spans="1:57" ht="12.9" x14ac:dyDescent="0.5">
      <c r="A84" s="222"/>
      <c r="B84" s="120">
        <f>'MSP Coach Sales'!B38</f>
        <v>0</v>
      </c>
      <c r="C84" s="120">
        <f>'MSP Coach Sales'!C38</f>
        <v>0</v>
      </c>
      <c r="D84" s="120">
        <f>'MSP Coach Sales'!D38</f>
        <v>0</v>
      </c>
      <c r="E84" s="120">
        <f>'MSP Coach Sales'!E38</f>
        <v>0</v>
      </c>
      <c r="F84" s="120">
        <f>'MSP Coach Sales'!F38</f>
        <v>0</v>
      </c>
      <c r="G84" s="206">
        <f>'MSP Coach Sales'!G38</f>
        <v>0</v>
      </c>
      <c r="H84" s="206">
        <f>'MSP Coach Sales'!H38</f>
        <v>0</v>
      </c>
      <c r="I84" s="123">
        <v>13</v>
      </c>
      <c r="J84" s="124">
        <f t="shared" si="21"/>
        <v>0</v>
      </c>
      <c r="K84" s="125">
        <f t="shared" si="22"/>
        <v>0</v>
      </c>
      <c r="L84" s="126"/>
      <c r="M84" s="127">
        <f t="shared" si="25"/>
        <v>0</v>
      </c>
      <c r="N84" s="127">
        <f t="shared" si="25"/>
        <v>0</v>
      </c>
      <c r="O84" s="127">
        <f t="shared" si="25"/>
        <v>0</v>
      </c>
      <c r="P84" s="127">
        <f>K84</f>
        <v>0</v>
      </c>
      <c r="Q84" s="127">
        <f t="shared" si="25"/>
        <v>0</v>
      </c>
      <c r="R84" s="127">
        <f t="shared" si="25"/>
        <v>0</v>
      </c>
      <c r="S84" s="127">
        <f t="shared" si="25"/>
        <v>0</v>
      </c>
      <c r="T84" s="127">
        <f t="shared" si="25"/>
        <v>0</v>
      </c>
      <c r="U84" s="127">
        <f t="shared" si="25"/>
        <v>0</v>
      </c>
      <c r="V84" s="127">
        <f t="shared" si="25"/>
        <v>0</v>
      </c>
      <c r="W84" s="127">
        <f t="shared" si="25"/>
        <v>0</v>
      </c>
      <c r="X84" s="127">
        <f t="shared" si="25"/>
        <v>0</v>
      </c>
      <c r="Y84" s="127">
        <f t="shared" si="25"/>
        <v>0</v>
      </c>
      <c r="Z84" s="127">
        <f t="shared" si="25"/>
        <v>0</v>
      </c>
      <c r="AA84" s="127">
        <f t="shared" si="25"/>
        <v>0</v>
      </c>
      <c r="AB84" s="127">
        <f t="shared" si="25"/>
        <v>0</v>
      </c>
      <c r="AC84" s="127">
        <f t="shared" si="26"/>
        <v>0</v>
      </c>
      <c r="AD84" s="127">
        <f t="shared" si="26"/>
        <v>0</v>
      </c>
      <c r="AE84" s="127">
        <f t="shared" si="26"/>
        <v>0</v>
      </c>
      <c r="AF84" s="127">
        <f t="shared" si="26"/>
        <v>0</v>
      </c>
      <c r="AG84" s="127">
        <f t="shared" si="26"/>
        <v>0</v>
      </c>
      <c r="AH84" s="127">
        <f t="shared" si="26"/>
        <v>0</v>
      </c>
      <c r="AI84" s="127">
        <f t="shared" si="26"/>
        <v>0</v>
      </c>
      <c r="AJ84" s="127">
        <f t="shared" si="26"/>
        <v>0</v>
      </c>
      <c r="AK84" s="127">
        <f t="shared" si="26"/>
        <v>0</v>
      </c>
      <c r="AL84" s="127">
        <f t="shared" si="26"/>
        <v>0</v>
      </c>
      <c r="AM84" s="127">
        <f t="shared" si="26"/>
        <v>0</v>
      </c>
      <c r="AN84" s="127">
        <f t="shared" si="26"/>
        <v>0</v>
      </c>
      <c r="AO84" s="127">
        <f t="shared" si="26"/>
        <v>0</v>
      </c>
      <c r="AP84" s="127">
        <f t="shared" si="26"/>
        <v>0</v>
      </c>
      <c r="AQ84" s="127">
        <f t="shared" si="26"/>
        <v>0</v>
      </c>
      <c r="AR84" s="117">
        <f t="shared" si="23"/>
        <v>0</v>
      </c>
      <c r="AS84" s="207">
        <f t="shared" si="24"/>
        <v>0</v>
      </c>
      <c r="AT84" s="207">
        <f t="shared" si="24"/>
        <v>0</v>
      </c>
      <c r="AU84" s="207">
        <f t="shared" si="24"/>
        <v>0</v>
      </c>
      <c r="AV84" s="207">
        <f t="shared" si="24"/>
        <v>0</v>
      </c>
      <c r="AW84" s="207">
        <f t="shared" si="24"/>
        <v>0</v>
      </c>
      <c r="AX84" s="207">
        <f t="shared" si="24"/>
        <v>0</v>
      </c>
      <c r="AY84" s="207">
        <f t="shared" si="24"/>
        <v>0</v>
      </c>
      <c r="AZ84" s="207">
        <f t="shared" si="24"/>
        <v>0</v>
      </c>
      <c r="BA84" s="207">
        <f t="shared" si="24"/>
        <v>0</v>
      </c>
      <c r="BB84" s="207">
        <f t="shared" si="24"/>
        <v>0</v>
      </c>
      <c r="BC84" s="207">
        <f t="shared" si="24"/>
        <v>0</v>
      </c>
      <c r="BD84" s="207">
        <f t="shared" si="24"/>
        <v>0</v>
      </c>
      <c r="BE84" s="217">
        <f t="shared" si="16"/>
        <v>0</v>
      </c>
    </row>
    <row r="85" spans="1:57" ht="12.9" x14ac:dyDescent="0.5">
      <c r="A85" s="222"/>
      <c r="B85" s="120">
        <f>'MSP Coach Sales'!B39</f>
        <v>0</v>
      </c>
      <c r="C85" s="120">
        <f>'MSP Coach Sales'!C39</f>
        <v>0</v>
      </c>
      <c r="D85" s="120">
        <f>'MSP Coach Sales'!D39</f>
        <v>0</v>
      </c>
      <c r="E85" s="120">
        <f>'MSP Coach Sales'!E39</f>
        <v>0</v>
      </c>
      <c r="F85" s="120">
        <f>'MSP Coach Sales'!F39</f>
        <v>0</v>
      </c>
      <c r="G85" s="206">
        <f>'MSP Coach Sales'!G39</f>
        <v>0</v>
      </c>
      <c r="H85" s="206">
        <f>'MSP Coach Sales'!H39</f>
        <v>0</v>
      </c>
      <c r="I85" s="123">
        <v>13</v>
      </c>
      <c r="J85" s="124">
        <f t="shared" si="21"/>
        <v>0</v>
      </c>
      <c r="K85" s="125">
        <f t="shared" si="22"/>
        <v>0</v>
      </c>
      <c r="L85" s="126"/>
      <c r="M85" s="127">
        <f t="shared" si="25"/>
        <v>0</v>
      </c>
      <c r="N85" s="127">
        <f t="shared" si="25"/>
        <v>0</v>
      </c>
      <c r="O85" s="127">
        <f t="shared" si="25"/>
        <v>0</v>
      </c>
      <c r="P85" s="127">
        <f t="shared" si="25"/>
        <v>0</v>
      </c>
      <c r="Q85" s="127">
        <f t="shared" si="25"/>
        <v>0</v>
      </c>
      <c r="R85" s="127">
        <f t="shared" si="25"/>
        <v>0</v>
      </c>
      <c r="S85" s="127">
        <f t="shared" si="25"/>
        <v>0</v>
      </c>
      <c r="T85" s="127">
        <f t="shared" si="25"/>
        <v>0</v>
      </c>
      <c r="U85" s="127">
        <f t="shared" si="25"/>
        <v>0</v>
      </c>
      <c r="V85" s="127">
        <f t="shared" si="25"/>
        <v>0</v>
      </c>
      <c r="W85" s="127">
        <f t="shared" si="25"/>
        <v>0</v>
      </c>
      <c r="X85" s="127">
        <f t="shared" si="25"/>
        <v>0</v>
      </c>
      <c r="Y85" s="127">
        <f t="shared" si="25"/>
        <v>0</v>
      </c>
      <c r="Z85" s="127">
        <f t="shared" si="25"/>
        <v>0</v>
      </c>
      <c r="AA85" s="127">
        <f t="shared" si="25"/>
        <v>0</v>
      </c>
      <c r="AB85" s="127">
        <f t="shared" si="25"/>
        <v>0</v>
      </c>
      <c r="AC85" s="127">
        <f t="shared" si="26"/>
        <v>0</v>
      </c>
      <c r="AD85" s="127">
        <f t="shared" si="26"/>
        <v>0</v>
      </c>
      <c r="AE85" s="127">
        <f t="shared" si="26"/>
        <v>0</v>
      </c>
      <c r="AF85" s="127">
        <f t="shared" si="26"/>
        <v>0</v>
      </c>
      <c r="AG85" s="127">
        <f t="shared" si="26"/>
        <v>0</v>
      </c>
      <c r="AH85" s="127">
        <f t="shared" si="26"/>
        <v>0</v>
      </c>
      <c r="AI85" s="127">
        <f t="shared" si="26"/>
        <v>0</v>
      </c>
      <c r="AJ85" s="127">
        <f t="shared" si="26"/>
        <v>0</v>
      </c>
      <c r="AK85" s="127">
        <f t="shared" si="26"/>
        <v>0</v>
      </c>
      <c r="AL85" s="127">
        <f t="shared" si="26"/>
        <v>0</v>
      </c>
      <c r="AM85" s="127">
        <f t="shared" si="26"/>
        <v>0</v>
      </c>
      <c r="AN85" s="127">
        <f t="shared" si="26"/>
        <v>0</v>
      </c>
      <c r="AO85" s="127">
        <f t="shared" si="26"/>
        <v>0</v>
      </c>
      <c r="AP85" s="127">
        <f t="shared" si="26"/>
        <v>0</v>
      </c>
      <c r="AQ85" s="127">
        <f t="shared" si="26"/>
        <v>0</v>
      </c>
      <c r="AR85" s="117">
        <f t="shared" si="23"/>
        <v>0</v>
      </c>
      <c r="AS85" s="207">
        <f t="shared" si="24"/>
        <v>0</v>
      </c>
      <c r="AT85" s="207">
        <f t="shared" si="24"/>
        <v>0</v>
      </c>
      <c r="AU85" s="207">
        <f t="shared" si="24"/>
        <v>0</v>
      </c>
      <c r="AV85" s="207">
        <f t="shared" si="24"/>
        <v>0</v>
      </c>
      <c r="AW85" s="207">
        <f t="shared" si="24"/>
        <v>0</v>
      </c>
      <c r="AX85" s="207">
        <f t="shared" si="24"/>
        <v>0</v>
      </c>
      <c r="AY85" s="207">
        <f t="shared" si="24"/>
        <v>0</v>
      </c>
      <c r="AZ85" s="207">
        <f t="shared" si="24"/>
        <v>0</v>
      </c>
      <c r="BA85" s="207">
        <f t="shared" si="24"/>
        <v>0</v>
      </c>
      <c r="BB85" s="207">
        <f t="shared" si="24"/>
        <v>0</v>
      </c>
      <c r="BC85" s="207">
        <f t="shared" si="24"/>
        <v>0</v>
      </c>
      <c r="BD85" s="207">
        <f t="shared" si="24"/>
        <v>0</v>
      </c>
      <c r="BE85" s="217">
        <f t="shared" si="16"/>
        <v>0</v>
      </c>
    </row>
    <row r="86" spans="1:57" ht="12.9" x14ac:dyDescent="0.5">
      <c r="A86" s="222"/>
      <c r="B86" s="120">
        <f>'MSP Coach Sales'!B40</f>
        <v>0</v>
      </c>
      <c r="C86" s="120">
        <f>'MSP Coach Sales'!C40</f>
        <v>0</v>
      </c>
      <c r="D86" s="120">
        <f>'MSP Coach Sales'!D40</f>
        <v>0</v>
      </c>
      <c r="E86" s="120">
        <f>'MSP Coach Sales'!E40</f>
        <v>0</v>
      </c>
      <c r="F86" s="120">
        <f>'MSP Coach Sales'!F40</f>
        <v>0</v>
      </c>
      <c r="G86" s="206">
        <f>'MSP Coach Sales'!G40</f>
        <v>0</v>
      </c>
      <c r="H86" s="206">
        <f>'MSP Coach Sales'!H40</f>
        <v>0</v>
      </c>
      <c r="I86" s="123">
        <v>13</v>
      </c>
      <c r="J86" s="124">
        <f t="shared" si="21"/>
        <v>0</v>
      </c>
      <c r="K86" s="125">
        <f t="shared" si="22"/>
        <v>0</v>
      </c>
      <c r="L86" s="126"/>
      <c r="M86" s="127">
        <f t="shared" si="25"/>
        <v>0</v>
      </c>
      <c r="N86" s="127">
        <f t="shared" si="25"/>
        <v>0</v>
      </c>
      <c r="O86" s="127">
        <f t="shared" si="25"/>
        <v>0</v>
      </c>
      <c r="P86" s="127">
        <f t="shared" si="25"/>
        <v>0</v>
      </c>
      <c r="Q86" s="127">
        <f t="shared" si="25"/>
        <v>0</v>
      </c>
      <c r="R86" s="127">
        <f t="shared" si="25"/>
        <v>0</v>
      </c>
      <c r="S86" s="127">
        <f t="shared" si="25"/>
        <v>0</v>
      </c>
      <c r="T86" s="127">
        <f t="shared" si="25"/>
        <v>0</v>
      </c>
      <c r="U86" s="127">
        <f t="shared" si="25"/>
        <v>0</v>
      </c>
      <c r="V86" s="127">
        <f t="shared" si="25"/>
        <v>0</v>
      </c>
      <c r="W86" s="127">
        <f t="shared" si="25"/>
        <v>0</v>
      </c>
      <c r="X86" s="127">
        <f t="shared" si="25"/>
        <v>0</v>
      </c>
      <c r="Y86" s="127">
        <f t="shared" si="25"/>
        <v>0</v>
      </c>
      <c r="Z86" s="127">
        <f t="shared" si="25"/>
        <v>0</v>
      </c>
      <c r="AA86" s="127">
        <f t="shared" si="25"/>
        <v>0</v>
      </c>
      <c r="AB86" s="127">
        <f t="shared" si="25"/>
        <v>0</v>
      </c>
      <c r="AC86" s="127">
        <f t="shared" si="26"/>
        <v>0</v>
      </c>
      <c r="AD86" s="127">
        <f t="shared" si="26"/>
        <v>0</v>
      </c>
      <c r="AE86" s="127">
        <f t="shared" si="26"/>
        <v>0</v>
      </c>
      <c r="AF86" s="127">
        <f t="shared" si="26"/>
        <v>0</v>
      </c>
      <c r="AG86" s="127">
        <f t="shared" si="26"/>
        <v>0</v>
      </c>
      <c r="AH86" s="127">
        <f t="shared" si="26"/>
        <v>0</v>
      </c>
      <c r="AI86" s="127">
        <f t="shared" si="26"/>
        <v>0</v>
      </c>
      <c r="AJ86" s="127">
        <f t="shared" si="26"/>
        <v>0</v>
      </c>
      <c r="AK86" s="127">
        <f t="shared" si="26"/>
        <v>0</v>
      </c>
      <c r="AL86" s="127">
        <f t="shared" si="26"/>
        <v>0</v>
      </c>
      <c r="AM86" s="127">
        <f t="shared" si="26"/>
        <v>0</v>
      </c>
      <c r="AN86" s="127">
        <f t="shared" si="26"/>
        <v>0</v>
      </c>
      <c r="AO86" s="127">
        <f t="shared" si="26"/>
        <v>0</v>
      </c>
      <c r="AP86" s="127">
        <f t="shared" si="26"/>
        <v>0</v>
      </c>
      <c r="AQ86" s="127">
        <f t="shared" si="26"/>
        <v>0</v>
      </c>
      <c r="AR86" s="117">
        <f t="shared" si="23"/>
        <v>0</v>
      </c>
      <c r="AS86" s="207">
        <f t="shared" si="24"/>
        <v>0</v>
      </c>
      <c r="AT86" s="207">
        <f t="shared" si="24"/>
        <v>0</v>
      </c>
      <c r="AU86" s="207">
        <f t="shared" si="24"/>
        <v>0</v>
      </c>
      <c r="AV86" s="207">
        <f t="shared" si="24"/>
        <v>0</v>
      </c>
      <c r="AW86" s="207">
        <f t="shared" si="24"/>
        <v>0</v>
      </c>
      <c r="AX86" s="207">
        <f t="shared" si="24"/>
        <v>0</v>
      </c>
      <c r="AY86" s="207">
        <f t="shared" si="24"/>
        <v>0</v>
      </c>
      <c r="AZ86" s="207">
        <f t="shared" si="24"/>
        <v>0</v>
      </c>
      <c r="BA86" s="207">
        <f t="shared" si="24"/>
        <v>0</v>
      </c>
      <c r="BB86" s="207">
        <f t="shared" si="24"/>
        <v>0</v>
      </c>
      <c r="BC86" s="207">
        <f t="shared" si="24"/>
        <v>0</v>
      </c>
      <c r="BD86" s="207">
        <f t="shared" si="24"/>
        <v>0</v>
      </c>
      <c r="BE86" s="217">
        <f t="shared" si="16"/>
        <v>0</v>
      </c>
    </row>
    <row r="87" spans="1:57" ht="12.9" x14ac:dyDescent="0.5">
      <c r="A87" s="222"/>
      <c r="B87" s="120">
        <f>'MSP Coach Sales'!B41</f>
        <v>0</v>
      </c>
      <c r="C87" s="120">
        <f>'MSP Coach Sales'!C41</f>
        <v>0</v>
      </c>
      <c r="D87" s="120">
        <f>'MSP Coach Sales'!D41</f>
        <v>0</v>
      </c>
      <c r="E87" s="120">
        <f>'MSP Coach Sales'!E41</f>
        <v>0</v>
      </c>
      <c r="F87" s="120">
        <f>'MSP Coach Sales'!F41</f>
        <v>0</v>
      </c>
      <c r="G87" s="206">
        <f>'MSP Coach Sales'!G41</f>
        <v>0</v>
      </c>
      <c r="H87" s="206">
        <f>'MSP Coach Sales'!H41</f>
        <v>0</v>
      </c>
      <c r="I87" s="123">
        <v>13</v>
      </c>
      <c r="J87" s="124">
        <f t="shared" si="21"/>
        <v>0</v>
      </c>
      <c r="K87" s="125">
        <f t="shared" si="22"/>
        <v>0</v>
      </c>
      <c r="L87" s="126"/>
      <c r="M87" s="127">
        <f t="shared" si="25"/>
        <v>0</v>
      </c>
      <c r="N87" s="127">
        <f t="shared" si="25"/>
        <v>0</v>
      </c>
      <c r="O87" s="127">
        <f t="shared" si="25"/>
        <v>0</v>
      </c>
      <c r="P87" s="127">
        <f t="shared" si="25"/>
        <v>0</v>
      </c>
      <c r="Q87" s="127">
        <f t="shared" si="25"/>
        <v>0</v>
      </c>
      <c r="R87" s="127">
        <f t="shared" si="25"/>
        <v>0</v>
      </c>
      <c r="S87" s="127">
        <f t="shared" si="25"/>
        <v>0</v>
      </c>
      <c r="T87" s="127">
        <f t="shared" si="25"/>
        <v>0</v>
      </c>
      <c r="U87" s="127">
        <f t="shared" si="25"/>
        <v>0</v>
      </c>
      <c r="V87" s="127">
        <f t="shared" si="25"/>
        <v>0</v>
      </c>
      <c r="W87" s="127">
        <f t="shared" si="25"/>
        <v>0</v>
      </c>
      <c r="X87" s="127">
        <f t="shared" si="25"/>
        <v>0</v>
      </c>
      <c r="Y87" s="127">
        <f t="shared" si="25"/>
        <v>0</v>
      </c>
      <c r="Z87" s="127">
        <f t="shared" si="25"/>
        <v>0</v>
      </c>
      <c r="AA87" s="127">
        <f t="shared" si="25"/>
        <v>0</v>
      </c>
      <c r="AB87" s="127">
        <f t="shared" si="25"/>
        <v>0</v>
      </c>
      <c r="AC87" s="127">
        <f t="shared" si="26"/>
        <v>0</v>
      </c>
      <c r="AD87" s="127">
        <f t="shared" si="26"/>
        <v>0</v>
      </c>
      <c r="AE87" s="127">
        <f t="shared" si="26"/>
        <v>0</v>
      </c>
      <c r="AF87" s="127">
        <f t="shared" si="26"/>
        <v>0</v>
      </c>
      <c r="AG87" s="127">
        <f t="shared" si="26"/>
        <v>0</v>
      </c>
      <c r="AH87" s="127">
        <f t="shared" si="26"/>
        <v>0</v>
      </c>
      <c r="AI87" s="127">
        <f t="shared" si="26"/>
        <v>0</v>
      </c>
      <c r="AJ87" s="127">
        <f t="shared" si="26"/>
        <v>0</v>
      </c>
      <c r="AK87" s="127">
        <f t="shared" si="26"/>
        <v>0</v>
      </c>
      <c r="AL87" s="127">
        <f t="shared" si="26"/>
        <v>0</v>
      </c>
      <c r="AM87" s="127">
        <f t="shared" si="26"/>
        <v>0</v>
      </c>
      <c r="AN87" s="127">
        <f t="shared" si="26"/>
        <v>0</v>
      </c>
      <c r="AO87" s="127">
        <f t="shared" si="26"/>
        <v>0</v>
      </c>
      <c r="AP87" s="127">
        <f t="shared" si="26"/>
        <v>0</v>
      </c>
      <c r="AQ87" s="127">
        <f t="shared" si="26"/>
        <v>0</v>
      </c>
      <c r="AR87" s="117">
        <f t="shared" si="23"/>
        <v>0</v>
      </c>
      <c r="AS87" s="207">
        <f t="shared" si="24"/>
        <v>0</v>
      </c>
      <c r="AT87" s="207">
        <f t="shared" si="24"/>
        <v>0</v>
      </c>
      <c r="AU87" s="207">
        <f t="shared" si="24"/>
        <v>0</v>
      </c>
      <c r="AV87" s="207">
        <f t="shared" si="24"/>
        <v>0</v>
      </c>
      <c r="AW87" s="207">
        <f t="shared" si="24"/>
        <v>0</v>
      </c>
      <c r="AX87" s="207">
        <f t="shared" si="24"/>
        <v>0</v>
      </c>
      <c r="AY87" s="207">
        <f t="shared" si="24"/>
        <v>0</v>
      </c>
      <c r="AZ87" s="207">
        <f t="shared" si="24"/>
        <v>0</v>
      </c>
      <c r="BA87" s="207">
        <f t="shared" si="24"/>
        <v>0</v>
      </c>
      <c r="BB87" s="207">
        <f t="shared" si="24"/>
        <v>0</v>
      </c>
      <c r="BC87" s="207">
        <f t="shared" si="24"/>
        <v>0</v>
      </c>
      <c r="BD87" s="207">
        <f t="shared" si="24"/>
        <v>0</v>
      </c>
      <c r="BE87" s="217">
        <f t="shared" si="16"/>
        <v>0</v>
      </c>
    </row>
    <row r="88" spans="1:57" ht="12.9" x14ac:dyDescent="0.5">
      <c r="A88" s="222"/>
      <c r="B88" s="120">
        <f>'MSP Coach Sales'!B42</f>
        <v>0</v>
      </c>
      <c r="C88" s="120">
        <f>'MSP Coach Sales'!C42</f>
        <v>0</v>
      </c>
      <c r="D88" s="120">
        <f>'MSP Coach Sales'!D42</f>
        <v>0</v>
      </c>
      <c r="E88" s="120">
        <f>'MSP Coach Sales'!E42</f>
        <v>0</v>
      </c>
      <c r="F88" s="120">
        <f>'MSP Coach Sales'!F42</f>
        <v>0</v>
      </c>
      <c r="G88" s="206">
        <f>'MSP Coach Sales'!G42</f>
        <v>0</v>
      </c>
      <c r="H88" s="206">
        <f>'MSP Coach Sales'!H42</f>
        <v>0</v>
      </c>
      <c r="I88" s="123">
        <v>13</v>
      </c>
      <c r="J88" s="124">
        <f t="shared" si="21"/>
        <v>0</v>
      </c>
      <c r="K88" s="125">
        <f t="shared" si="22"/>
        <v>0</v>
      </c>
      <c r="L88" s="126"/>
      <c r="M88" s="127">
        <f t="shared" si="25"/>
        <v>0</v>
      </c>
      <c r="N88" s="127">
        <f t="shared" si="25"/>
        <v>0</v>
      </c>
      <c r="O88" s="127">
        <f t="shared" si="25"/>
        <v>0</v>
      </c>
      <c r="P88" s="127">
        <f t="shared" si="25"/>
        <v>0</v>
      </c>
      <c r="Q88" s="127">
        <f t="shared" si="25"/>
        <v>0</v>
      </c>
      <c r="R88" s="127">
        <f t="shared" si="25"/>
        <v>0</v>
      </c>
      <c r="S88" s="127">
        <f t="shared" si="25"/>
        <v>0</v>
      </c>
      <c r="T88" s="127">
        <f t="shared" si="25"/>
        <v>0</v>
      </c>
      <c r="U88" s="127">
        <f t="shared" si="25"/>
        <v>0</v>
      </c>
      <c r="V88" s="127">
        <f t="shared" si="25"/>
        <v>0</v>
      </c>
      <c r="W88" s="127">
        <f t="shared" si="25"/>
        <v>0</v>
      </c>
      <c r="X88" s="127">
        <f t="shared" si="25"/>
        <v>0</v>
      </c>
      <c r="Y88" s="127">
        <f t="shared" si="25"/>
        <v>0</v>
      </c>
      <c r="Z88" s="127">
        <f t="shared" si="25"/>
        <v>0</v>
      </c>
      <c r="AA88" s="127">
        <f t="shared" si="25"/>
        <v>0</v>
      </c>
      <c r="AB88" s="127">
        <f t="shared" si="25"/>
        <v>0</v>
      </c>
      <c r="AC88" s="127">
        <f t="shared" si="26"/>
        <v>0</v>
      </c>
      <c r="AD88" s="127">
        <f t="shared" si="26"/>
        <v>0</v>
      </c>
      <c r="AE88" s="127">
        <f t="shared" si="26"/>
        <v>0</v>
      </c>
      <c r="AF88" s="127">
        <f t="shared" si="26"/>
        <v>0</v>
      </c>
      <c r="AG88" s="127">
        <f t="shared" si="26"/>
        <v>0</v>
      </c>
      <c r="AH88" s="127">
        <f t="shared" si="26"/>
        <v>0</v>
      </c>
      <c r="AI88" s="127">
        <f t="shared" si="26"/>
        <v>0</v>
      </c>
      <c r="AJ88" s="127">
        <f t="shared" si="26"/>
        <v>0</v>
      </c>
      <c r="AK88" s="127">
        <f t="shared" si="26"/>
        <v>0</v>
      </c>
      <c r="AL88" s="127">
        <f t="shared" si="26"/>
        <v>0</v>
      </c>
      <c r="AM88" s="127">
        <f t="shared" si="26"/>
        <v>0</v>
      </c>
      <c r="AN88" s="127">
        <f t="shared" si="26"/>
        <v>0</v>
      </c>
      <c r="AO88" s="127">
        <f t="shared" si="26"/>
        <v>0</v>
      </c>
      <c r="AP88" s="127">
        <f t="shared" si="26"/>
        <v>0</v>
      </c>
      <c r="AQ88" s="127">
        <f t="shared" si="26"/>
        <v>0</v>
      </c>
      <c r="AR88" s="117">
        <f t="shared" si="23"/>
        <v>0</v>
      </c>
      <c r="AS88" s="207">
        <f t="shared" si="24"/>
        <v>0</v>
      </c>
      <c r="AT88" s="207">
        <f t="shared" si="24"/>
        <v>0</v>
      </c>
      <c r="AU88" s="207">
        <f t="shared" si="24"/>
        <v>0</v>
      </c>
      <c r="AV88" s="207">
        <f t="shared" si="24"/>
        <v>0</v>
      </c>
      <c r="AW88" s="207">
        <f t="shared" si="24"/>
        <v>0</v>
      </c>
      <c r="AX88" s="207">
        <f t="shared" si="24"/>
        <v>0</v>
      </c>
      <c r="AY88" s="207">
        <f t="shared" si="24"/>
        <v>0</v>
      </c>
      <c r="AZ88" s="207">
        <f t="shared" si="24"/>
        <v>0</v>
      </c>
      <c r="BA88" s="207">
        <f t="shared" si="24"/>
        <v>0</v>
      </c>
      <c r="BB88" s="207">
        <f t="shared" si="24"/>
        <v>0</v>
      </c>
      <c r="BC88" s="207">
        <f t="shared" si="24"/>
        <v>0</v>
      </c>
      <c r="BD88" s="207">
        <f t="shared" si="24"/>
        <v>0</v>
      </c>
      <c r="BE88" s="217">
        <f t="shared" si="16"/>
        <v>0</v>
      </c>
    </row>
    <row r="89" spans="1:57" ht="12.9" x14ac:dyDescent="0.5">
      <c r="A89" s="222"/>
      <c r="B89" s="120">
        <f>'MSP Coach Sales'!B43</f>
        <v>0</v>
      </c>
      <c r="C89" s="120">
        <f>'MSP Coach Sales'!C43</f>
        <v>0</v>
      </c>
      <c r="D89" s="120">
        <f>'MSP Coach Sales'!D43</f>
        <v>0</v>
      </c>
      <c r="E89" s="120">
        <f>'MSP Coach Sales'!E43</f>
        <v>0</v>
      </c>
      <c r="F89" s="120">
        <f>'MSP Coach Sales'!F43</f>
        <v>0</v>
      </c>
      <c r="G89" s="206">
        <f>'MSP Coach Sales'!G43</f>
        <v>0</v>
      </c>
      <c r="H89" s="206">
        <f>'MSP Coach Sales'!H43</f>
        <v>0</v>
      </c>
      <c r="I89" s="123">
        <v>13</v>
      </c>
      <c r="J89" s="124">
        <f t="shared" si="21"/>
        <v>0</v>
      </c>
      <c r="K89" s="125">
        <f t="shared" si="22"/>
        <v>0</v>
      </c>
      <c r="L89" s="126"/>
      <c r="M89" s="127">
        <f t="shared" si="25"/>
        <v>0</v>
      </c>
      <c r="N89" s="127">
        <f t="shared" si="25"/>
        <v>0</v>
      </c>
      <c r="O89" s="127">
        <f t="shared" si="25"/>
        <v>0</v>
      </c>
      <c r="P89" s="127">
        <f t="shared" si="25"/>
        <v>0</v>
      </c>
      <c r="Q89" s="127">
        <f t="shared" si="25"/>
        <v>0</v>
      </c>
      <c r="R89" s="127">
        <f t="shared" si="25"/>
        <v>0</v>
      </c>
      <c r="S89" s="127">
        <f t="shared" si="25"/>
        <v>0</v>
      </c>
      <c r="T89" s="127">
        <f t="shared" si="25"/>
        <v>0</v>
      </c>
      <c r="U89" s="127">
        <f t="shared" si="25"/>
        <v>0</v>
      </c>
      <c r="V89" s="127">
        <f t="shared" si="25"/>
        <v>0</v>
      </c>
      <c r="W89" s="127">
        <f t="shared" si="25"/>
        <v>0</v>
      </c>
      <c r="X89" s="127">
        <f t="shared" si="25"/>
        <v>0</v>
      </c>
      <c r="Y89" s="127">
        <f t="shared" si="25"/>
        <v>0</v>
      </c>
      <c r="Z89" s="127">
        <f t="shared" si="25"/>
        <v>0</v>
      </c>
      <c r="AA89" s="127">
        <f t="shared" si="25"/>
        <v>0</v>
      </c>
      <c r="AB89" s="127">
        <f t="shared" si="25"/>
        <v>0</v>
      </c>
      <c r="AC89" s="127">
        <f t="shared" si="26"/>
        <v>0</v>
      </c>
      <c r="AD89" s="127">
        <f t="shared" si="26"/>
        <v>0</v>
      </c>
      <c r="AE89" s="127">
        <f t="shared" si="26"/>
        <v>0</v>
      </c>
      <c r="AF89" s="127">
        <f t="shared" si="26"/>
        <v>0</v>
      </c>
      <c r="AG89" s="127">
        <f t="shared" si="26"/>
        <v>0</v>
      </c>
      <c r="AH89" s="127">
        <f t="shared" si="26"/>
        <v>0</v>
      </c>
      <c r="AI89" s="127">
        <f t="shared" si="26"/>
        <v>0</v>
      </c>
      <c r="AJ89" s="127">
        <f t="shared" si="26"/>
        <v>0</v>
      </c>
      <c r="AK89" s="127">
        <f t="shared" si="26"/>
        <v>0</v>
      </c>
      <c r="AL89" s="127">
        <f t="shared" si="26"/>
        <v>0</v>
      </c>
      <c r="AM89" s="127">
        <f t="shared" si="26"/>
        <v>0</v>
      </c>
      <c r="AN89" s="127">
        <f t="shared" si="26"/>
        <v>0</v>
      </c>
      <c r="AO89" s="127">
        <f t="shared" si="26"/>
        <v>0</v>
      </c>
      <c r="AP89" s="127">
        <f t="shared" si="26"/>
        <v>0</v>
      </c>
      <c r="AQ89" s="127">
        <f t="shared" si="26"/>
        <v>0</v>
      </c>
      <c r="AR89" s="117">
        <f t="shared" si="23"/>
        <v>0</v>
      </c>
      <c r="AS89" s="207">
        <f t="shared" si="24"/>
        <v>0</v>
      </c>
      <c r="AT89" s="207">
        <f t="shared" si="24"/>
        <v>0</v>
      </c>
      <c r="AU89" s="207">
        <f t="shared" si="24"/>
        <v>0</v>
      </c>
      <c r="AV89" s="207">
        <f t="shared" si="24"/>
        <v>0</v>
      </c>
      <c r="AW89" s="207">
        <f t="shared" si="24"/>
        <v>0</v>
      </c>
      <c r="AX89" s="207">
        <f t="shared" si="24"/>
        <v>0</v>
      </c>
      <c r="AY89" s="207">
        <f t="shared" si="24"/>
        <v>0</v>
      </c>
      <c r="AZ89" s="207">
        <f t="shared" si="24"/>
        <v>0</v>
      </c>
      <c r="BA89" s="207">
        <f t="shared" si="24"/>
        <v>0</v>
      </c>
      <c r="BB89" s="207">
        <f t="shared" si="24"/>
        <v>0</v>
      </c>
      <c r="BC89" s="207">
        <f t="shared" si="24"/>
        <v>0</v>
      </c>
      <c r="BD89" s="207">
        <f t="shared" si="24"/>
        <v>0</v>
      </c>
      <c r="BE89" s="217">
        <f t="shared" si="16"/>
        <v>0</v>
      </c>
    </row>
    <row r="90" spans="1:57" ht="12.9" x14ac:dyDescent="0.5">
      <c r="A90" s="222"/>
      <c r="B90" s="120">
        <f>'MSP Coach Sales'!B44</f>
        <v>0</v>
      </c>
      <c r="C90" s="120">
        <f>'MSP Coach Sales'!C44</f>
        <v>0</v>
      </c>
      <c r="D90" s="120">
        <f>'MSP Coach Sales'!D44</f>
        <v>0</v>
      </c>
      <c r="E90" s="120">
        <f>'MSP Coach Sales'!E44</f>
        <v>0</v>
      </c>
      <c r="F90" s="120">
        <f>'MSP Coach Sales'!F44</f>
        <v>0</v>
      </c>
      <c r="G90" s="206">
        <f>'MSP Coach Sales'!G44</f>
        <v>0</v>
      </c>
      <c r="H90" s="206">
        <f>'MSP Coach Sales'!H44</f>
        <v>0</v>
      </c>
      <c r="I90" s="123">
        <v>13</v>
      </c>
      <c r="J90" s="124">
        <f t="shared" si="21"/>
        <v>0</v>
      </c>
      <c r="K90" s="125">
        <f t="shared" si="22"/>
        <v>0</v>
      </c>
      <c r="L90" s="126"/>
      <c r="M90" s="127">
        <f t="shared" si="25"/>
        <v>0</v>
      </c>
      <c r="N90" s="127">
        <f t="shared" si="25"/>
        <v>0</v>
      </c>
      <c r="O90" s="127">
        <f t="shared" si="25"/>
        <v>0</v>
      </c>
      <c r="P90" s="127">
        <f t="shared" si="25"/>
        <v>0</v>
      </c>
      <c r="Q90" s="127">
        <f t="shared" si="25"/>
        <v>0</v>
      </c>
      <c r="R90" s="127">
        <f t="shared" si="25"/>
        <v>0</v>
      </c>
      <c r="S90" s="127">
        <f t="shared" si="25"/>
        <v>0</v>
      </c>
      <c r="T90" s="127">
        <f t="shared" si="25"/>
        <v>0</v>
      </c>
      <c r="U90" s="127">
        <f t="shared" si="25"/>
        <v>0</v>
      </c>
      <c r="V90" s="127">
        <f t="shared" si="25"/>
        <v>0</v>
      </c>
      <c r="W90" s="127">
        <f t="shared" si="25"/>
        <v>0</v>
      </c>
      <c r="X90" s="127">
        <f t="shared" si="25"/>
        <v>0</v>
      </c>
      <c r="Y90" s="127">
        <f t="shared" si="25"/>
        <v>0</v>
      </c>
      <c r="Z90" s="127">
        <f t="shared" si="25"/>
        <v>0</v>
      </c>
      <c r="AA90" s="127">
        <f t="shared" si="25"/>
        <v>0</v>
      </c>
      <c r="AB90" s="127">
        <f t="shared" si="25"/>
        <v>0</v>
      </c>
      <c r="AC90" s="127">
        <f t="shared" si="26"/>
        <v>0</v>
      </c>
      <c r="AD90" s="127">
        <f t="shared" si="26"/>
        <v>0</v>
      </c>
      <c r="AE90" s="127">
        <f t="shared" si="26"/>
        <v>0</v>
      </c>
      <c r="AF90" s="127">
        <f t="shared" si="26"/>
        <v>0</v>
      </c>
      <c r="AG90" s="127">
        <f t="shared" si="26"/>
        <v>0</v>
      </c>
      <c r="AH90" s="127">
        <f t="shared" si="26"/>
        <v>0</v>
      </c>
      <c r="AI90" s="127">
        <f t="shared" si="26"/>
        <v>0</v>
      </c>
      <c r="AJ90" s="127">
        <f t="shared" si="26"/>
        <v>0</v>
      </c>
      <c r="AK90" s="127">
        <f t="shared" si="26"/>
        <v>0</v>
      </c>
      <c r="AL90" s="127">
        <f t="shared" si="26"/>
        <v>0</v>
      </c>
      <c r="AM90" s="127">
        <f t="shared" si="26"/>
        <v>0</v>
      </c>
      <c r="AN90" s="127">
        <f t="shared" si="26"/>
        <v>0</v>
      </c>
      <c r="AO90" s="127">
        <f t="shared" si="26"/>
        <v>0</v>
      </c>
      <c r="AP90" s="127">
        <f t="shared" si="26"/>
        <v>0</v>
      </c>
      <c r="AQ90" s="127">
        <f t="shared" si="26"/>
        <v>0</v>
      </c>
      <c r="AR90" s="117">
        <f t="shared" si="23"/>
        <v>0</v>
      </c>
      <c r="AS90" s="207">
        <f t="shared" si="24"/>
        <v>0</v>
      </c>
      <c r="AT90" s="207">
        <f t="shared" si="24"/>
        <v>0</v>
      </c>
      <c r="AU90" s="207">
        <f t="shared" si="24"/>
        <v>0</v>
      </c>
      <c r="AV90" s="207">
        <f t="shared" si="24"/>
        <v>0</v>
      </c>
      <c r="AW90" s="207">
        <f t="shared" si="24"/>
        <v>0</v>
      </c>
      <c r="AX90" s="207">
        <f t="shared" si="24"/>
        <v>0</v>
      </c>
      <c r="AY90" s="207">
        <f t="shared" si="24"/>
        <v>0</v>
      </c>
      <c r="AZ90" s="207">
        <f t="shared" si="24"/>
        <v>0</v>
      </c>
      <c r="BA90" s="207">
        <f t="shared" si="24"/>
        <v>0</v>
      </c>
      <c r="BB90" s="207">
        <f t="shared" si="24"/>
        <v>0</v>
      </c>
      <c r="BC90" s="207">
        <f t="shared" si="24"/>
        <v>0</v>
      </c>
      <c r="BD90" s="207">
        <f t="shared" si="24"/>
        <v>0</v>
      </c>
      <c r="BE90" s="217">
        <f t="shared" si="16"/>
        <v>0</v>
      </c>
    </row>
    <row r="91" spans="1:57" ht="12.9" x14ac:dyDescent="0.5">
      <c r="A91" s="222"/>
      <c r="B91" s="120">
        <f>'MSP Coach Sales'!B45</f>
        <v>0</v>
      </c>
      <c r="C91" s="120">
        <f>'MSP Coach Sales'!C45</f>
        <v>0</v>
      </c>
      <c r="D91" s="120">
        <f>'MSP Coach Sales'!D45</f>
        <v>0</v>
      </c>
      <c r="E91" s="120">
        <f>'MSP Coach Sales'!E45</f>
        <v>0</v>
      </c>
      <c r="F91" s="120">
        <f>'MSP Coach Sales'!F45</f>
        <v>0</v>
      </c>
      <c r="G91" s="206">
        <f>'MSP Coach Sales'!G45</f>
        <v>0</v>
      </c>
      <c r="H91" s="206">
        <f>'MSP Coach Sales'!H45</f>
        <v>0</v>
      </c>
      <c r="I91" s="123">
        <v>13</v>
      </c>
      <c r="J91" s="124">
        <f t="shared" si="21"/>
        <v>0</v>
      </c>
      <c r="K91" s="125">
        <f t="shared" si="22"/>
        <v>0</v>
      </c>
      <c r="L91" s="126"/>
      <c r="M91" s="127">
        <f t="shared" si="25"/>
        <v>0</v>
      </c>
      <c r="N91" s="127">
        <f t="shared" si="25"/>
        <v>0</v>
      </c>
      <c r="O91" s="127">
        <f t="shared" si="25"/>
        <v>0</v>
      </c>
      <c r="P91" s="127">
        <f t="shared" si="25"/>
        <v>0</v>
      </c>
      <c r="Q91" s="127">
        <f t="shared" si="25"/>
        <v>0</v>
      </c>
      <c r="R91" s="127">
        <f t="shared" si="25"/>
        <v>0</v>
      </c>
      <c r="S91" s="127">
        <f t="shared" si="25"/>
        <v>0</v>
      </c>
      <c r="T91" s="127">
        <f t="shared" si="25"/>
        <v>0</v>
      </c>
      <c r="U91" s="127">
        <f t="shared" si="25"/>
        <v>0</v>
      </c>
      <c r="V91" s="127">
        <f t="shared" si="25"/>
        <v>0</v>
      </c>
      <c r="W91" s="127">
        <f t="shared" si="25"/>
        <v>0</v>
      </c>
      <c r="X91" s="127">
        <f t="shared" si="25"/>
        <v>0</v>
      </c>
      <c r="Y91" s="127">
        <f t="shared" si="25"/>
        <v>0</v>
      </c>
      <c r="Z91" s="127">
        <f t="shared" si="25"/>
        <v>0</v>
      </c>
      <c r="AA91" s="127">
        <f t="shared" si="25"/>
        <v>0</v>
      </c>
      <c r="AB91" s="127">
        <f t="shared" si="25"/>
        <v>0</v>
      </c>
      <c r="AC91" s="127">
        <f t="shared" si="26"/>
        <v>0</v>
      </c>
      <c r="AD91" s="127">
        <f t="shared" si="26"/>
        <v>0</v>
      </c>
      <c r="AE91" s="127">
        <f t="shared" si="26"/>
        <v>0</v>
      </c>
      <c r="AF91" s="127">
        <f t="shared" si="26"/>
        <v>0</v>
      </c>
      <c r="AG91" s="127">
        <f t="shared" si="26"/>
        <v>0</v>
      </c>
      <c r="AH91" s="127">
        <f t="shared" si="26"/>
        <v>0</v>
      </c>
      <c r="AI91" s="127">
        <f t="shared" si="26"/>
        <v>0</v>
      </c>
      <c r="AJ91" s="127">
        <f t="shared" si="26"/>
        <v>0</v>
      </c>
      <c r="AK91" s="127">
        <f t="shared" si="26"/>
        <v>0</v>
      </c>
      <c r="AL91" s="127">
        <f t="shared" si="26"/>
        <v>0</v>
      </c>
      <c r="AM91" s="127">
        <f t="shared" si="26"/>
        <v>0</v>
      </c>
      <c r="AN91" s="127">
        <f t="shared" si="26"/>
        <v>0</v>
      </c>
      <c r="AO91" s="127">
        <f t="shared" si="26"/>
        <v>0</v>
      </c>
      <c r="AP91" s="127">
        <f t="shared" si="26"/>
        <v>0</v>
      </c>
      <c r="AQ91" s="127">
        <f t="shared" si="26"/>
        <v>0</v>
      </c>
      <c r="AR91" s="117">
        <f t="shared" si="23"/>
        <v>0</v>
      </c>
      <c r="AS91" s="207">
        <f t="shared" ref="AS91:BD101" si="27">IF(AND($E91&gt;=AS$4,$E91&lt;=AS$5),($J91),0)</f>
        <v>0</v>
      </c>
      <c r="AT91" s="207">
        <f t="shared" si="27"/>
        <v>0</v>
      </c>
      <c r="AU91" s="207">
        <f t="shared" si="27"/>
        <v>0</v>
      </c>
      <c r="AV91" s="207">
        <f t="shared" si="27"/>
        <v>0</v>
      </c>
      <c r="AW91" s="207">
        <f t="shared" si="27"/>
        <v>0</v>
      </c>
      <c r="AX91" s="207">
        <f t="shared" si="27"/>
        <v>0</v>
      </c>
      <c r="AY91" s="207">
        <f t="shared" si="27"/>
        <v>0</v>
      </c>
      <c r="AZ91" s="207">
        <f t="shared" si="27"/>
        <v>0</v>
      </c>
      <c r="BA91" s="207">
        <f t="shared" si="27"/>
        <v>0</v>
      </c>
      <c r="BB91" s="207">
        <f t="shared" si="27"/>
        <v>0</v>
      </c>
      <c r="BC91" s="207">
        <f t="shared" si="27"/>
        <v>0</v>
      </c>
      <c r="BD91" s="207">
        <f t="shared" si="27"/>
        <v>0</v>
      </c>
      <c r="BE91" s="217">
        <f t="shared" si="16"/>
        <v>0</v>
      </c>
    </row>
    <row r="92" spans="1:57" ht="12.9" x14ac:dyDescent="0.5">
      <c r="A92" s="222"/>
      <c r="B92" s="120">
        <f>'MSP Coach Sales'!B46</f>
        <v>0</v>
      </c>
      <c r="C92" s="120">
        <f>'MSP Coach Sales'!C46</f>
        <v>0</v>
      </c>
      <c r="D92" s="120">
        <f>'MSP Coach Sales'!D46</f>
        <v>0</v>
      </c>
      <c r="E92" s="120">
        <f>'MSP Coach Sales'!E46</f>
        <v>0</v>
      </c>
      <c r="F92" s="120">
        <f>'MSP Coach Sales'!F46</f>
        <v>0</v>
      </c>
      <c r="G92" s="206">
        <f>'MSP Coach Sales'!G46</f>
        <v>0</v>
      </c>
      <c r="H92" s="206">
        <f>'MSP Coach Sales'!H46</f>
        <v>0</v>
      </c>
      <c r="I92" s="123">
        <v>13</v>
      </c>
      <c r="J92" s="124">
        <f t="shared" si="21"/>
        <v>0</v>
      </c>
      <c r="K92" s="125">
        <f t="shared" si="22"/>
        <v>0</v>
      </c>
      <c r="L92" s="126"/>
      <c r="M92" s="127">
        <f t="shared" ref="M92:AB108" si="28">IF($E92&gt;M$4,0,IF($E92&gt;=L$4,IF($F92&gt;=M$4,((M$4-$E92)/$G92)*$K92),IF($E92&lt;L$4,IF($F92&gt;=M$4,((M$4-L$4)/$G92)*$K92,IF($F92&gt;L$4,IF($F92&lt;M$4,(($F92-L$4)/$G92)*$K92),0)))))</f>
        <v>0</v>
      </c>
      <c r="N92" s="127">
        <f t="shared" si="28"/>
        <v>0</v>
      </c>
      <c r="O92" s="127">
        <f t="shared" si="28"/>
        <v>0</v>
      </c>
      <c r="P92" s="127">
        <f t="shared" si="28"/>
        <v>0</v>
      </c>
      <c r="Q92" s="127">
        <f t="shared" si="28"/>
        <v>0</v>
      </c>
      <c r="R92" s="127">
        <f t="shared" si="28"/>
        <v>0</v>
      </c>
      <c r="S92" s="127">
        <f t="shared" si="28"/>
        <v>0</v>
      </c>
      <c r="T92" s="127">
        <f t="shared" si="28"/>
        <v>0</v>
      </c>
      <c r="U92" s="127">
        <f t="shared" si="28"/>
        <v>0</v>
      </c>
      <c r="V92" s="127">
        <f t="shared" si="28"/>
        <v>0</v>
      </c>
      <c r="W92" s="127">
        <f t="shared" si="28"/>
        <v>0</v>
      </c>
      <c r="X92" s="127">
        <f t="shared" si="28"/>
        <v>0</v>
      </c>
      <c r="Y92" s="127">
        <f t="shared" si="28"/>
        <v>0</v>
      </c>
      <c r="Z92" s="127">
        <f t="shared" si="28"/>
        <v>0</v>
      </c>
      <c r="AA92" s="127">
        <f t="shared" si="28"/>
        <v>0</v>
      </c>
      <c r="AB92" s="127">
        <f t="shared" si="28"/>
        <v>0</v>
      </c>
      <c r="AC92" s="127">
        <f t="shared" ref="AC92:AQ107" si="29">IF($E92&gt;AC$4,0,IF($E92&gt;=AB$4,IF($F92&gt;=AC$4,((AC$4-$E92)/$G92)*$K92),IF($E92&lt;AB$4,IF($F92&gt;=AC$4,((AC$4-AB$4)/$G92)*$K92,IF($F92&gt;AB$4,IF($F92&lt;AC$4,(($F92-AB$4)/$G92)*$K92),0)))))</f>
        <v>0</v>
      </c>
      <c r="AD92" s="127">
        <f t="shared" si="29"/>
        <v>0</v>
      </c>
      <c r="AE92" s="127">
        <f t="shared" si="29"/>
        <v>0</v>
      </c>
      <c r="AF92" s="127">
        <f t="shared" si="29"/>
        <v>0</v>
      </c>
      <c r="AG92" s="127">
        <f t="shared" si="29"/>
        <v>0</v>
      </c>
      <c r="AH92" s="127">
        <f t="shared" si="29"/>
        <v>0</v>
      </c>
      <c r="AI92" s="127">
        <f t="shared" si="29"/>
        <v>0</v>
      </c>
      <c r="AJ92" s="127">
        <f t="shared" si="29"/>
        <v>0</v>
      </c>
      <c r="AK92" s="127">
        <f t="shared" si="29"/>
        <v>0</v>
      </c>
      <c r="AL92" s="127">
        <f t="shared" si="29"/>
        <v>0</v>
      </c>
      <c r="AM92" s="127">
        <f t="shared" si="29"/>
        <v>0</v>
      </c>
      <c r="AN92" s="127">
        <f t="shared" si="29"/>
        <v>0</v>
      </c>
      <c r="AO92" s="127">
        <f t="shared" si="29"/>
        <v>0</v>
      </c>
      <c r="AP92" s="127">
        <f t="shared" si="29"/>
        <v>0</v>
      </c>
      <c r="AQ92" s="127">
        <f t="shared" si="29"/>
        <v>0</v>
      </c>
      <c r="AR92" s="117">
        <f t="shared" si="23"/>
        <v>0</v>
      </c>
      <c r="AS92" s="207">
        <f t="shared" si="27"/>
        <v>0</v>
      </c>
      <c r="AT92" s="207">
        <f t="shared" si="27"/>
        <v>0</v>
      </c>
      <c r="AU92" s="207">
        <f t="shared" si="27"/>
        <v>0</v>
      </c>
      <c r="AV92" s="207">
        <f t="shared" si="27"/>
        <v>0</v>
      </c>
      <c r="AW92" s="207">
        <f t="shared" si="27"/>
        <v>0</v>
      </c>
      <c r="AX92" s="207">
        <f t="shared" si="27"/>
        <v>0</v>
      </c>
      <c r="AY92" s="207">
        <f t="shared" si="27"/>
        <v>0</v>
      </c>
      <c r="AZ92" s="207">
        <f t="shared" si="27"/>
        <v>0</v>
      </c>
      <c r="BA92" s="207">
        <f t="shared" si="27"/>
        <v>0</v>
      </c>
      <c r="BB92" s="207">
        <f t="shared" si="27"/>
        <v>0</v>
      </c>
      <c r="BC92" s="207">
        <f t="shared" si="27"/>
        <v>0</v>
      </c>
      <c r="BD92" s="207">
        <f t="shared" si="27"/>
        <v>0</v>
      </c>
      <c r="BE92" s="217">
        <f t="shared" si="16"/>
        <v>0</v>
      </c>
    </row>
    <row r="93" spans="1:57" ht="12.9" x14ac:dyDescent="0.5">
      <c r="A93" s="222"/>
      <c r="B93" s="120">
        <f>'MSP Coach Sales'!B47</f>
        <v>0</v>
      </c>
      <c r="C93" s="120">
        <f>'MSP Coach Sales'!C47</f>
        <v>0</v>
      </c>
      <c r="D93" s="120">
        <f>'MSP Coach Sales'!D47</f>
        <v>0</v>
      </c>
      <c r="E93" s="120">
        <f>'MSP Coach Sales'!E47</f>
        <v>0</v>
      </c>
      <c r="F93" s="120">
        <f>'MSP Coach Sales'!F47</f>
        <v>0</v>
      </c>
      <c r="G93" s="206">
        <f>'MSP Coach Sales'!G47</f>
        <v>0</v>
      </c>
      <c r="H93" s="206">
        <f>'MSP Coach Sales'!H47</f>
        <v>0</v>
      </c>
      <c r="I93" s="123">
        <v>13</v>
      </c>
      <c r="J93" s="124">
        <f t="shared" si="21"/>
        <v>0</v>
      </c>
      <c r="K93" s="125">
        <f t="shared" si="22"/>
        <v>0</v>
      </c>
      <c r="L93" s="126"/>
      <c r="M93" s="127">
        <f t="shared" si="28"/>
        <v>0</v>
      </c>
      <c r="N93" s="127">
        <f t="shared" si="28"/>
        <v>0</v>
      </c>
      <c r="O93" s="127">
        <f t="shared" si="28"/>
        <v>0</v>
      </c>
      <c r="P93" s="127">
        <f t="shared" si="28"/>
        <v>0</v>
      </c>
      <c r="Q93" s="127">
        <f t="shared" si="28"/>
        <v>0</v>
      </c>
      <c r="R93" s="127">
        <f t="shared" si="28"/>
        <v>0</v>
      </c>
      <c r="S93" s="127">
        <f t="shared" si="28"/>
        <v>0</v>
      </c>
      <c r="T93" s="127">
        <f t="shared" si="28"/>
        <v>0</v>
      </c>
      <c r="U93" s="127">
        <f t="shared" si="28"/>
        <v>0</v>
      </c>
      <c r="V93" s="127">
        <f t="shared" si="28"/>
        <v>0</v>
      </c>
      <c r="W93" s="127">
        <f t="shared" si="28"/>
        <v>0</v>
      </c>
      <c r="X93" s="127">
        <f t="shared" si="28"/>
        <v>0</v>
      </c>
      <c r="Y93" s="127">
        <f t="shared" si="28"/>
        <v>0</v>
      </c>
      <c r="Z93" s="127">
        <f t="shared" si="28"/>
        <v>0</v>
      </c>
      <c r="AA93" s="127">
        <f t="shared" si="28"/>
        <v>0</v>
      </c>
      <c r="AB93" s="127">
        <f t="shared" si="28"/>
        <v>0</v>
      </c>
      <c r="AC93" s="127">
        <f t="shared" si="29"/>
        <v>0</v>
      </c>
      <c r="AD93" s="127">
        <f t="shared" si="29"/>
        <v>0</v>
      </c>
      <c r="AE93" s="127">
        <f t="shared" si="29"/>
        <v>0</v>
      </c>
      <c r="AF93" s="127">
        <f t="shared" si="29"/>
        <v>0</v>
      </c>
      <c r="AG93" s="127">
        <f t="shared" si="29"/>
        <v>0</v>
      </c>
      <c r="AH93" s="127">
        <f t="shared" si="29"/>
        <v>0</v>
      </c>
      <c r="AI93" s="127">
        <f t="shared" si="29"/>
        <v>0</v>
      </c>
      <c r="AJ93" s="127">
        <f t="shared" si="29"/>
        <v>0</v>
      </c>
      <c r="AK93" s="127">
        <f t="shared" si="29"/>
        <v>0</v>
      </c>
      <c r="AL93" s="127">
        <f t="shared" si="29"/>
        <v>0</v>
      </c>
      <c r="AM93" s="127">
        <f t="shared" si="29"/>
        <v>0</v>
      </c>
      <c r="AN93" s="127">
        <f t="shared" si="29"/>
        <v>0</v>
      </c>
      <c r="AO93" s="127">
        <f t="shared" si="29"/>
        <v>0</v>
      </c>
      <c r="AP93" s="127">
        <f t="shared" si="29"/>
        <v>0</v>
      </c>
      <c r="AQ93" s="127">
        <f t="shared" si="29"/>
        <v>0</v>
      </c>
      <c r="AR93" s="117">
        <f t="shared" si="23"/>
        <v>0</v>
      </c>
      <c r="AS93" s="207">
        <f t="shared" si="27"/>
        <v>0</v>
      </c>
      <c r="AT93" s="207">
        <f t="shared" si="27"/>
        <v>0</v>
      </c>
      <c r="AU93" s="207">
        <f t="shared" si="27"/>
        <v>0</v>
      </c>
      <c r="AV93" s="207">
        <f t="shared" si="27"/>
        <v>0</v>
      </c>
      <c r="AW93" s="207">
        <f t="shared" si="27"/>
        <v>0</v>
      </c>
      <c r="AX93" s="207">
        <f t="shared" si="27"/>
        <v>0</v>
      </c>
      <c r="AY93" s="207">
        <f t="shared" si="27"/>
        <v>0</v>
      </c>
      <c r="AZ93" s="207">
        <f t="shared" si="27"/>
        <v>0</v>
      </c>
      <c r="BA93" s="207">
        <f t="shared" si="27"/>
        <v>0</v>
      </c>
      <c r="BB93" s="207">
        <f t="shared" si="27"/>
        <v>0</v>
      </c>
      <c r="BC93" s="207">
        <f t="shared" si="27"/>
        <v>0</v>
      </c>
      <c r="BD93" s="207">
        <f t="shared" si="27"/>
        <v>0</v>
      </c>
      <c r="BE93" s="217">
        <f t="shared" si="16"/>
        <v>0</v>
      </c>
    </row>
    <row r="94" spans="1:57" ht="12.9" x14ac:dyDescent="0.5">
      <c r="A94" s="222"/>
      <c r="B94" s="120">
        <f>'MSP Coach Sales'!B48</f>
        <v>0</v>
      </c>
      <c r="C94" s="120">
        <f>'MSP Coach Sales'!C48</f>
        <v>0</v>
      </c>
      <c r="D94" s="120">
        <f>'MSP Coach Sales'!D48</f>
        <v>0</v>
      </c>
      <c r="E94" s="120">
        <f>'MSP Coach Sales'!E48</f>
        <v>0</v>
      </c>
      <c r="F94" s="120">
        <f>'MSP Coach Sales'!F48</f>
        <v>0</v>
      </c>
      <c r="G94" s="206">
        <f>'MSP Coach Sales'!G48</f>
        <v>0</v>
      </c>
      <c r="H94" s="206">
        <f>'MSP Coach Sales'!H48</f>
        <v>0</v>
      </c>
      <c r="I94" s="123">
        <v>13</v>
      </c>
      <c r="J94" s="124">
        <f t="shared" si="21"/>
        <v>0</v>
      </c>
      <c r="K94" s="125">
        <f t="shared" si="22"/>
        <v>0</v>
      </c>
      <c r="L94" s="126"/>
      <c r="M94" s="127">
        <f t="shared" si="28"/>
        <v>0</v>
      </c>
      <c r="N94" s="127">
        <f t="shared" si="28"/>
        <v>0</v>
      </c>
      <c r="O94" s="127">
        <f t="shared" si="28"/>
        <v>0</v>
      </c>
      <c r="P94" s="127">
        <f t="shared" si="28"/>
        <v>0</v>
      </c>
      <c r="Q94" s="127">
        <f t="shared" si="28"/>
        <v>0</v>
      </c>
      <c r="R94" s="127">
        <f t="shared" si="28"/>
        <v>0</v>
      </c>
      <c r="S94" s="127">
        <f t="shared" si="28"/>
        <v>0</v>
      </c>
      <c r="T94" s="127">
        <f t="shared" si="28"/>
        <v>0</v>
      </c>
      <c r="U94" s="127">
        <f t="shared" si="28"/>
        <v>0</v>
      </c>
      <c r="V94" s="127">
        <f t="shared" si="28"/>
        <v>0</v>
      </c>
      <c r="W94" s="127">
        <f t="shared" si="28"/>
        <v>0</v>
      </c>
      <c r="X94" s="127">
        <f t="shared" si="28"/>
        <v>0</v>
      </c>
      <c r="Y94" s="127">
        <f t="shared" si="28"/>
        <v>0</v>
      </c>
      <c r="Z94" s="127">
        <f t="shared" si="28"/>
        <v>0</v>
      </c>
      <c r="AA94" s="127">
        <f t="shared" si="28"/>
        <v>0</v>
      </c>
      <c r="AB94" s="127">
        <f t="shared" si="28"/>
        <v>0</v>
      </c>
      <c r="AC94" s="127">
        <f t="shared" si="29"/>
        <v>0</v>
      </c>
      <c r="AD94" s="127">
        <f t="shared" si="29"/>
        <v>0</v>
      </c>
      <c r="AE94" s="127">
        <f t="shared" si="29"/>
        <v>0</v>
      </c>
      <c r="AF94" s="127">
        <f t="shared" si="29"/>
        <v>0</v>
      </c>
      <c r="AG94" s="127">
        <f t="shared" si="29"/>
        <v>0</v>
      </c>
      <c r="AH94" s="127">
        <f t="shared" si="29"/>
        <v>0</v>
      </c>
      <c r="AI94" s="127">
        <f t="shared" si="29"/>
        <v>0</v>
      </c>
      <c r="AJ94" s="127">
        <f t="shared" si="29"/>
        <v>0</v>
      </c>
      <c r="AK94" s="127">
        <f t="shared" si="29"/>
        <v>0</v>
      </c>
      <c r="AL94" s="127">
        <f t="shared" si="29"/>
        <v>0</v>
      </c>
      <c r="AM94" s="127">
        <f t="shared" si="29"/>
        <v>0</v>
      </c>
      <c r="AN94" s="127">
        <f t="shared" si="29"/>
        <v>0</v>
      </c>
      <c r="AO94" s="127">
        <f t="shared" si="29"/>
        <v>0</v>
      </c>
      <c r="AP94" s="127">
        <f t="shared" si="29"/>
        <v>0</v>
      </c>
      <c r="AQ94" s="127">
        <f t="shared" si="29"/>
        <v>0</v>
      </c>
      <c r="AR94" s="117">
        <f t="shared" si="23"/>
        <v>0</v>
      </c>
      <c r="AS94" s="207">
        <f t="shared" si="27"/>
        <v>0</v>
      </c>
      <c r="AT94" s="207">
        <f t="shared" si="27"/>
        <v>0</v>
      </c>
      <c r="AU94" s="207">
        <f t="shared" si="27"/>
        <v>0</v>
      </c>
      <c r="AV94" s="207">
        <f t="shared" si="27"/>
        <v>0</v>
      </c>
      <c r="AW94" s="207">
        <f t="shared" si="27"/>
        <v>0</v>
      </c>
      <c r="AX94" s="207">
        <f t="shared" si="27"/>
        <v>0</v>
      </c>
      <c r="AY94" s="207">
        <f t="shared" si="27"/>
        <v>0</v>
      </c>
      <c r="AZ94" s="207">
        <f t="shared" si="27"/>
        <v>0</v>
      </c>
      <c r="BA94" s="207">
        <f t="shared" si="27"/>
        <v>0</v>
      </c>
      <c r="BB94" s="207">
        <f t="shared" si="27"/>
        <v>0</v>
      </c>
      <c r="BC94" s="207">
        <f t="shared" si="27"/>
        <v>0</v>
      </c>
      <c r="BD94" s="207">
        <f t="shared" si="27"/>
        <v>0</v>
      </c>
      <c r="BE94" s="217">
        <f t="shared" si="16"/>
        <v>0</v>
      </c>
    </row>
    <row r="95" spans="1:57" ht="12.9" x14ac:dyDescent="0.5">
      <c r="A95" s="222"/>
      <c r="B95" s="120">
        <f>'MSP Coach Sales'!B49</f>
        <v>0</v>
      </c>
      <c r="C95" s="120">
        <f>'MSP Coach Sales'!C49</f>
        <v>0</v>
      </c>
      <c r="D95" s="120">
        <f>'MSP Coach Sales'!D49</f>
        <v>0</v>
      </c>
      <c r="E95" s="120">
        <f>'MSP Coach Sales'!E49</f>
        <v>0</v>
      </c>
      <c r="F95" s="120">
        <f>'MSP Coach Sales'!F49</f>
        <v>0</v>
      </c>
      <c r="G95" s="206">
        <f>'MSP Coach Sales'!G49</f>
        <v>0</v>
      </c>
      <c r="H95" s="206">
        <f>'MSP Coach Sales'!H49</f>
        <v>0</v>
      </c>
      <c r="I95" s="123">
        <v>13</v>
      </c>
      <c r="J95" s="124">
        <f t="shared" si="21"/>
        <v>0</v>
      </c>
      <c r="K95" s="125">
        <f t="shared" si="22"/>
        <v>0</v>
      </c>
      <c r="L95" s="126"/>
      <c r="M95" s="127">
        <f t="shared" si="28"/>
        <v>0</v>
      </c>
      <c r="N95" s="127">
        <f t="shared" si="28"/>
        <v>0</v>
      </c>
      <c r="O95" s="127">
        <f t="shared" si="28"/>
        <v>0</v>
      </c>
      <c r="P95" s="127">
        <f t="shared" si="28"/>
        <v>0</v>
      </c>
      <c r="Q95" s="127">
        <f t="shared" si="28"/>
        <v>0</v>
      </c>
      <c r="R95" s="127">
        <f t="shared" si="28"/>
        <v>0</v>
      </c>
      <c r="S95" s="127">
        <f t="shared" si="28"/>
        <v>0</v>
      </c>
      <c r="T95" s="127">
        <f t="shared" si="28"/>
        <v>0</v>
      </c>
      <c r="U95" s="127">
        <f t="shared" si="28"/>
        <v>0</v>
      </c>
      <c r="V95" s="127">
        <f t="shared" si="28"/>
        <v>0</v>
      </c>
      <c r="W95" s="127">
        <f t="shared" si="28"/>
        <v>0</v>
      </c>
      <c r="X95" s="127">
        <f t="shared" si="28"/>
        <v>0</v>
      </c>
      <c r="Y95" s="127">
        <f t="shared" si="28"/>
        <v>0</v>
      </c>
      <c r="Z95" s="127">
        <f t="shared" si="28"/>
        <v>0</v>
      </c>
      <c r="AA95" s="127">
        <f t="shared" si="28"/>
        <v>0</v>
      </c>
      <c r="AB95" s="127">
        <f t="shared" si="28"/>
        <v>0</v>
      </c>
      <c r="AC95" s="127">
        <f t="shared" si="29"/>
        <v>0</v>
      </c>
      <c r="AD95" s="127">
        <f t="shared" si="29"/>
        <v>0</v>
      </c>
      <c r="AE95" s="127">
        <f t="shared" si="29"/>
        <v>0</v>
      </c>
      <c r="AF95" s="127">
        <f t="shared" si="29"/>
        <v>0</v>
      </c>
      <c r="AG95" s="127">
        <f t="shared" si="29"/>
        <v>0</v>
      </c>
      <c r="AH95" s="127">
        <f t="shared" si="29"/>
        <v>0</v>
      </c>
      <c r="AI95" s="127">
        <f t="shared" si="29"/>
        <v>0</v>
      </c>
      <c r="AJ95" s="127">
        <f t="shared" si="29"/>
        <v>0</v>
      </c>
      <c r="AK95" s="127">
        <f t="shared" si="29"/>
        <v>0</v>
      </c>
      <c r="AL95" s="127">
        <f t="shared" si="29"/>
        <v>0</v>
      </c>
      <c r="AM95" s="127">
        <f t="shared" si="29"/>
        <v>0</v>
      </c>
      <c r="AN95" s="127">
        <f t="shared" si="29"/>
        <v>0</v>
      </c>
      <c r="AO95" s="127">
        <f t="shared" si="29"/>
        <v>0</v>
      </c>
      <c r="AP95" s="127">
        <f t="shared" si="29"/>
        <v>0</v>
      </c>
      <c r="AQ95" s="127">
        <f t="shared" si="29"/>
        <v>0</v>
      </c>
      <c r="AR95" s="117">
        <f t="shared" si="23"/>
        <v>0</v>
      </c>
      <c r="AS95" s="207">
        <f t="shared" si="27"/>
        <v>0</v>
      </c>
      <c r="AT95" s="207">
        <f t="shared" si="27"/>
        <v>0</v>
      </c>
      <c r="AU95" s="207">
        <f t="shared" si="27"/>
        <v>0</v>
      </c>
      <c r="AV95" s="207">
        <f t="shared" si="27"/>
        <v>0</v>
      </c>
      <c r="AW95" s="207">
        <f t="shared" si="27"/>
        <v>0</v>
      </c>
      <c r="AX95" s="207">
        <f t="shared" si="27"/>
        <v>0</v>
      </c>
      <c r="AY95" s="207">
        <f t="shared" si="27"/>
        <v>0</v>
      </c>
      <c r="AZ95" s="207">
        <f t="shared" si="27"/>
        <v>0</v>
      </c>
      <c r="BA95" s="207">
        <f t="shared" si="27"/>
        <v>0</v>
      </c>
      <c r="BB95" s="207">
        <f t="shared" si="27"/>
        <v>0</v>
      </c>
      <c r="BC95" s="207">
        <f t="shared" si="27"/>
        <v>0</v>
      </c>
      <c r="BD95" s="207">
        <f t="shared" si="27"/>
        <v>0</v>
      </c>
      <c r="BE95" s="217">
        <f t="shared" si="16"/>
        <v>0</v>
      </c>
    </row>
    <row r="96" spans="1:57" ht="12.9" x14ac:dyDescent="0.5">
      <c r="A96" s="222"/>
      <c r="B96" s="120">
        <f>'MSP Coach Sales'!B50</f>
        <v>0</v>
      </c>
      <c r="C96" s="120">
        <f>'MSP Coach Sales'!C50</f>
        <v>0</v>
      </c>
      <c r="D96" s="120">
        <f>'MSP Coach Sales'!D50</f>
        <v>0</v>
      </c>
      <c r="E96" s="120">
        <f>'MSP Coach Sales'!E50</f>
        <v>0</v>
      </c>
      <c r="F96" s="120">
        <f>'MSP Coach Sales'!F50</f>
        <v>0</v>
      </c>
      <c r="G96" s="206">
        <f>'MSP Coach Sales'!G50</f>
        <v>0</v>
      </c>
      <c r="H96" s="206">
        <f>'MSP Coach Sales'!H50</f>
        <v>0</v>
      </c>
      <c r="I96" s="123">
        <v>13</v>
      </c>
      <c r="J96" s="124">
        <f t="shared" si="21"/>
        <v>0</v>
      </c>
      <c r="K96" s="125">
        <f t="shared" si="22"/>
        <v>0</v>
      </c>
      <c r="L96" s="126"/>
      <c r="M96" s="127">
        <f t="shared" si="28"/>
        <v>0</v>
      </c>
      <c r="N96" s="127">
        <f t="shared" si="28"/>
        <v>0</v>
      </c>
      <c r="O96" s="127">
        <f t="shared" si="28"/>
        <v>0</v>
      </c>
      <c r="P96" s="127">
        <f t="shared" si="28"/>
        <v>0</v>
      </c>
      <c r="Q96" s="127">
        <f t="shared" si="28"/>
        <v>0</v>
      </c>
      <c r="R96" s="127">
        <f t="shared" si="28"/>
        <v>0</v>
      </c>
      <c r="S96" s="127">
        <f t="shared" si="28"/>
        <v>0</v>
      </c>
      <c r="T96" s="127">
        <f t="shared" si="28"/>
        <v>0</v>
      </c>
      <c r="U96" s="127">
        <f t="shared" si="28"/>
        <v>0</v>
      </c>
      <c r="V96" s="127">
        <f t="shared" si="28"/>
        <v>0</v>
      </c>
      <c r="W96" s="127">
        <f t="shared" si="28"/>
        <v>0</v>
      </c>
      <c r="X96" s="127">
        <f t="shared" si="28"/>
        <v>0</v>
      </c>
      <c r="Y96" s="127">
        <f t="shared" si="28"/>
        <v>0</v>
      </c>
      <c r="Z96" s="127">
        <f t="shared" si="28"/>
        <v>0</v>
      </c>
      <c r="AA96" s="127">
        <f t="shared" si="28"/>
        <v>0</v>
      </c>
      <c r="AB96" s="127">
        <f t="shared" si="28"/>
        <v>0</v>
      </c>
      <c r="AC96" s="127">
        <f t="shared" si="29"/>
        <v>0</v>
      </c>
      <c r="AD96" s="127">
        <f t="shared" si="29"/>
        <v>0</v>
      </c>
      <c r="AE96" s="127">
        <f t="shared" si="29"/>
        <v>0</v>
      </c>
      <c r="AF96" s="127">
        <f t="shared" si="29"/>
        <v>0</v>
      </c>
      <c r="AG96" s="127">
        <f t="shared" si="29"/>
        <v>0</v>
      </c>
      <c r="AH96" s="127">
        <f t="shared" si="29"/>
        <v>0</v>
      </c>
      <c r="AI96" s="127">
        <f t="shared" si="29"/>
        <v>0</v>
      </c>
      <c r="AJ96" s="127">
        <f t="shared" si="29"/>
        <v>0</v>
      </c>
      <c r="AK96" s="127">
        <f t="shared" si="29"/>
        <v>0</v>
      </c>
      <c r="AL96" s="127">
        <f t="shared" si="29"/>
        <v>0</v>
      </c>
      <c r="AM96" s="127">
        <f t="shared" si="29"/>
        <v>0</v>
      </c>
      <c r="AN96" s="127">
        <f t="shared" si="29"/>
        <v>0</v>
      </c>
      <c r="AO96" s="127">
        <f t="shared" si="29"/>
        <v>0</v>
      </c>
      <c r="AP96" s="127">
        <f t="shared" si="29"/>
        <v>0</v>
      </c>
      <c r="AQ96" s="127">
        <f t="shared" si="29"/>
        <v>0</v>
      </c>
      <c r="AR96" s="117">
        <f t="shared" si="23"/>
        <v>0</v>
      </c>
      <c r="AS96" s="207">
        <f t="shared" si="27"/>
        <v>0</v>
      </c>
      <c r="AT96" s="207">
        <f t="shared" si="27"/>
        <v>0</v>
      </c>
      <c r="AU96" s="207">
        <f t="shared" si="27"/>
        <v>0</v>
      </c>
      <c r="AV96" s="207">
        <f t="shared" si="27"/>
        <v>0</v>
      </c>
      <c r="AW96" s="207">
        <f t="shared" si="27"/>
        <v>0</v>
      </c>
      <c r="AX96" s="207">
        <f t="shared" si="27"/>
        <v>0</v>
      </c>
      <c r="AY96" s="207">
        <f t="shared" si="27"/>
        <v>0</v>
      </c>
      <c r="AZ96" s="207">
        <f t="shared" si="27"/>
        <v>0</v>
      </c>
      <c r="BA96" s="207">
        <f t="shared" si="27"/>
        <v>0</v>
      </c>
      <c r="BB96" s="207">
        <f t="shared" si="27"/>
        <v>0</v>
      </c>
      <c r="BC96" s="207">
        <f t="shared" si="27"/>
        <v>0</v>
      </c>
      <c r="BD96" s="207">
        <f t="shared" si="27"/>
        <v>0</v>
      </c>
      <c r="BE96" s="217">
        <f t="shared" si="16"/>
        <v>0</v>
      </c>
    </row>
    <row r="97" spans="1:57" ht="12.9" x14ac:dyDescent="0.5">
      <c r="A97" s="222"/>
      <c r="B97" s="120">
        <f>'MSP Coach Sales'!B51</f>
        <v>0</v>
      </c>
      <c r="C97" s="120">
        <f>'MSP Coach Sales'!C51</f>
        <v>0</v>
      </c>
      <c r="D97" s="120">
        <f>'MSP Coach Sales'!D51</f>
        <v>0</v>
      </c>
      <c r="E97" s="120">
        <f>'MSP Coach Sales'!E51</f>
        <v>0</v>
      </c>
      <c r="F97" s="120">
        <f>'MSP Coach Sales'!F51</f>
        <v>0</v>
      </c>
      <c r="G97" s="206">
        <f>'MSP Coach Sales'!G51</f>
        <v>0</v>
      </c>
      <c r="H97" s="206">
        <f>'MSP Coach Sales'!H51</f>
        <v>0</v>
      </c>
      <c r="I97" s="123">
        <v>13</v>
      </c>
      <c r="J97" s="124">
        <f t="shared" si="21"/>
        <v>0</v>
      </c>
      <c r="K97" s="125">
        <f t="shared" si="22"/>
        <v>0</v>
      </c>
      <c r="L97" s="126"/>
      <c r="M97" s="127">
        <f t="shared" si="28"/>
        <v>0</v>
      </c>
      <c r="N97" s="127">
        <f t="shared" si="28"/>
        <v>0</v>
      </c>
      <c r="O97" s="127">
        <f t="shared" si="28"/>
        <v>0</v>
      </c>
      <c r="P97" s="127">
        <f t="shared" si="28"/>
        <v>0</v>
      </c>
      <c r="Q97" s="127">
        <f t="shared" si="28"/>
        <v>0</v>
      </c>
      <c r="R97" s="127">
        <f t="shared" si="28"/>
        <v>0</v>
      </c>
      <c r="S97" s="127">
        <f t="shared" si="28"/>
        <v>0</v>
      </c>
      <c r="T97" s="127">
        <f t="shared" si="28"/>
        <v>0</v>
      </c>
      <c r="U97" s="127">
        <f t="shared" si="28"/>
        <v>0</v>
      </c>
      <c r="V97" s="127">
        <f t="shared" si="28"/>
        <v>0</v>
      </c>
      <c r="W97" s="127">
        <f t="shared" si="28"/>
        <v>0</v>
      </c>
      <c r="X97" s="127">
        <f t="shared" si="28"/>
        <v>0</v>
      </c>
      <c r="Y97" s="127">
        <f t="shared" si="28"/>
        <v>0</v>
      </c>
      <c r="Z97" s="127">
        <f t="shared" si="28"/>
        <v>0</v>
      </c>
      <c r="AA97" s="127">
        <f t="shared" si="28"/>
        <v>0</v>
      </c>
      <c r="AB97" s="127">
        <f t="shared" si="28"/>
        <v>0</v>
      </c>
      <c r="AC97" s="127">
        <f t="shared" si="29"/>
        <v>0</v>
      </c>
      <c r="AD97" s="127">
        <f t="shared" si="29"/>
        <v>0</v>
      </c>
      <c r="AE97" s="127">
        <f t="shared" si="29"/>
        <v>0</v>
      </c>
      <c r="AF97" s="127">
        <f t="shared" si="29"/>
        <v>0</v>
      </c>
      <c r="AG97" s="127">
        <f t="shared" si="29"/>
        <v>0</v>
      </c>
      <c r="AH97" s="127">
        <f t="shared" si="29"/>
        <v>0</v>
      </c>
      <c r="AI97" s="127">
        <f t="shared" si="29"/>
        <v>0</v>
      </c>
      <c r="AJ97" s="127">
        <f t="shared" si="29"/>
        <v>0</v>
      </c>
      <c r="AK97" s="127">
        <f t="shared" si="29"/>
        <v>0</v>
      </c>
      <c r="AL97" s="127">
        <f t="shared" si="29"/>
        <v>0</v>
      </c>
      <c r="AM97" s="127">
        <f t="shared" si="29"/>
        <v>0</v>
      </c>
      <c r="AN97" s="127">
        <f t="shared" si="29"/>
        <v>0</v>
      </c>
      <c r="AO97" s="127">
        <f t="shared" si="29"/>
        <v>0</v>
      </c>
      <c r="AP97" s="127">
        <f t="shared" si="29"/>
        <v>0</v>
      </c>
      <c r="AQ97" s="127">
        <f t="shared" si="29"/>
        <v>0</v>
      </c>
      <c r="AR97" s="117">
        <f t="shared" si="23"/>
        <v>0</v>
      </c>
      <c r="AS97" s="207">
        <f t="shared" si="27"/>
        <v>0</v>
      </c>
      <c r="AT97" s="207">
        <f t="shared" si="27"/>
        <v>0</v>
      </c>
      <c r="AU97" s="207">
        <f t="shared" si="27"/>
        <v>0</v>
      </c>
      <c r="AV97" s="207">
        <f t="shared" si="27"/>
        <v>0</v>
      </c>
      <c r="AW97" s="207">
        <f t="shared" si="27"/>
        <v>0</v>
      </c>
      <c r="AX97" s="207">
        <f t="shared" si="27"/>
        <v>0</v>
      </c>
      <c r="AY97" s="207">
        <f t="shared" si="27"/>
        <v>0</v>
      </c>
      <c r="AZ97" s="207">
        <f t="shared" si="27"/>
        <v>0</v>
      </c>
      <c r="BA97" s="207">
        <f t="shared" si="27"/>
        <v>0</v>
      </c>
      <c r="BB97" s="207">
        <f t="shared" si="27"/>
        <v>0</v>
      </c>
      <c r="BC97" s="207">
        <f t="shared" si="27"/>
        <v>0</v>
      </c>
      <c r="BD97" s="207">
        <f t="shared" si="27"/>
        <v>0</v>
      </c>
      <c r="BE97" s="217">
        <f t="shared" si="16"/>
        <v>0</v>
      </c>
    </row>
    <row r="98" spans="1:57" ht="12.9" x14ac:dyDescent="0.5">
      <c r="A98" s="222"/>
      <c r="B98" s="120">
        <f>'MSP Coach Sales'!B52</f>
        <v>0</v>
      </c>
      <c r="C98" s="120">
        <f>'MSP Coach Sales'!C52</f>
        <v>0</v>
      </c>
      <c r="D98" s="120">
        <f>'MSP Coach Sales'!D52</f>
        <v>0</v>
      </c>
      <c r="E98" s="120">
        <f>'MSP Coach Sales'!E52</f>
        <v>0</v>
      </c>
      <c r="F98" s="120">
        <f>'MSP Coach Sales'!F52</f>
        <v>0</v>
      </c>
      <c r="G98" s="206">
        <f>'MSP Coach Sales'!G52</f>
        <v>0</v>
      </c>
      <c r="H98" s="206">
        <f>'MSP Coach Sales'!H52</f>
        <v>0</v>
      </c>
      <c r="I98" s="123">
        <v>13</v>
      </c>
      <c r="J98" s="124">
        <f t="shared" si="21"/>
        <v>0</v>
      </c>
      <c r="K98" s="125">
        <f t="shared" si="22"/>
        <v>0</v>
      </c>
      <c r="L98" s="126"/>
      <c r="M98" s="127">
        <f t="shared" si="28"/>
        <v>0</v>
      </c>
      <c r="N98" s="127">
        <f t="shared" si="28"/>
        <v>0</v>
      </c>
      <c r="O98" s="127">
        <f t="shared" si="28"/>
        <v>0</v>
      </c>
      <c r="P98" s="127">
        <f t="shared" si="28"/>
        <v>0</v>
      </c>
      <c r="Q98" s="127">
        <f t="shared" si="28"/>
        <v>0</v>
      </c>
      <c r="R98" s="127">
        <f t="shared" si="28"/>
        <v>0</v>
      </c>
      <c r="S98" s="127">
        <f t="shared" si="28"/>
        <v>0</v>
      </c>
      <c r="T98" s="127">
        <f t="shared" si="28"/>
        <v>0</v>
      </c>
      <c r="U98" s="127">
        <f t="shared" si="28"/>
        <v>0</v>
      </c>
      <c r="V98" s="127">
        <f t="shared" si="28"/>
        <v>0</v>
      </c>
      <c r="W98" s="127">
        <f t="shared" si="28"/>
        <v>0</v>
      </c>
      <c r="X98" s="127">
        <f t="shared" si="28"/>
        <v>0</v>
      </c>
      <c r="Y98" s="127">
        <f t="shared" si="28"/>
        <v>0</v>
      </c>
      <c r="Z98" s="127">
        <f t="shared" si="28"/>
        <v>0</v>
      </c>
      <c r="AA98" s="127">
        <f t="shared" si="28"/>
        <v>0</v>
      </c>
      <c r="AB98" s="127">
        <f t="shared" si="28"/>
        <v>0</v>
      </c>
      <c r="AC98" s="127">
        <f t="shared" si="29"/>
        <v>0</v>
      </c>
      <c r="AD98" s="127">
        <f t="shared" si="29"/>
        <v>0</v>
      </c>
      <c r="AE98" s="127">
        <f t="shared" si="29"/>
        <v>0</v>
      </c>
      <c r="AF98" s="127">
        <f t="shared" si="29"/>
        <v>0</v>
      </c>
      <c r="AG98" s="127">
        <f t="shared" si="29"/>
        <v>0</v>
      </c>
      <c r="AH98" s="127">
        <f t="shared" si="29"/>
        <v>0</v>
      </c>
      <c r="AI98" s="127">
        <f t="shared" si="29"/>
        <v>0</v>
      </c>
      <c r="AJ98" s="127">
        <f t="shared" si="29"/>
        <v>0</v>
      </c>
      <c r="AK98" s="127">
        <f t="shared" si="29"/>
        <v>0</v>
      </c>
      <c r="AL98" s="127">
        <f t="shared" si="29"/>
        <v>0</v>
      </c>
      <c r="AM98" s="127">
        <f t="shared" si="29"/>
        <v>0</v>
      </c>
      <c r="AN98" s="127">
        <f t="shared" si="29"/>
        <v>0</v>
      </c>
      <c r="AO98" s="127">
        <f t="shared" si="29"/>
        <v>0</v>
      </c>
      <c r="AP98" s="127">
        <f t="shared" si="29"/>
        <v>0</v>
      </c>
      <c r="AQ98" s="127">
        <f t="shared" si="29"/>
        <v>0</v>
      </c>
      <c r="AR98" s="117">
        <f t="shared" si="23"/>
        <v>0</v>
      </c>
      <c r="AS98" s="207">
        <f t="shared" si="27"/>
        <v>0</v>
      </c>
      <c r="AT98" s="207">
        <f t="shared" si="27"/>
        <v>0</v>
      </c>
      <c r="AU98" s="207">
        <f t="shared" si="27"/>
        <v>0</v>
      </c>
      <c r="AV98" s="207">
        <f t="shared" si="27"/>
        <v>0</v>
      </c>
      <c r="AW98" s="207">
        <f t="shared" si="27"/>
        <v>0</v>
      </c>
      <c r="AX98" s="207">
        <f t="shared" si="27"/>
        <v>0</v>
      </c>
      <c r="AY98" s="207">
        <f t="shared" si="27"/>
        <v>0</v>
      </c>
      <c r="AZ98" s="207">
        <f t="shared" si="27"/>
        <v>0</v>
      </c>
      <c r="BA98" s="207">
        <f t="shared" si="27"/>
        <v>0</v>
      </c>
      <c r="BB98" s="207">
        <f t="shared" si="27"/>
        <v>0</v>
      </c>
      <c r="BC98" s="207">
        <f t="shared" si="27"/>
        <v>0</v>
      </c>
      <c r="BD98" s="207">
        <f t="shared" si="27"/>
        <v>0</v>
      </c>
      <c r="BE98" s="217">
        <f t="shared" si="16"/>
        <v>0</v>
      </c>
    </row>
    <row r="99" spans="1:57" ht="12.9" x14ac:dyDescent="0.5">
      <c r="A99" s="222"/>
      <c r="B99" s="120">
        <f>'MSP Coach Sales'!B53</f>
        <v>0</v>
      </c>
      <c r="C99" s="120">
        <f>'MSP Coach Sales'!C53</f>
        <v>0</v>
      </c>
      <c r="D99" s="120">
        <f>'MSP Coach Sales'!D53</f>
        <v>0</v>
      </c>
      <c r="E99" s="120">
        <f>'MSP Coach Sales'!E53</f>
        <v>0</v>
      </c>
      <c r="F99" s="120">
        <f>'MSP Coach Sales'!F53</f>
        <v>0</v>
      </c>
      <c r="G99" s="206">
        <f>'MSP Coach Sales'!G53</f>
        <v>0</v>
      </c>
      <c r="H99" s="206">
        <f>'MSP Coach Sales'!H53</f>
        <v>0</v>
      </c>
      <c r="I99" s="123">
        <v>13</v>
      </c>
      <c r="J99" s="124">
        <f t="shared" si="21"/>
        <v>0</v>
      </c>
      <c r="K99" s="125">
        <f t="shared" si="22"/>
        <v>0</v>
      </c>
      <c r="L99" s="126"/>
      <c r="M99" s="127">
        <f t="shared" si="28"/>
        <v>0</v>
      </c>
      <c r="N99" s="127">
        <f t="shared" si="28"/>
        <v>0</v>
      </c>
      <c r="O99" s="127">
        <f t="shared" si="28"/>
        <v>0</v>
      </c>
      <c r="P99" s="127">
        <f t="shared" si="28"/>
        <v>0</v>
      </c>
      <c r="Q99" s="127">
        <f t="shared" si="28"/>
        <v>0</v>
      </c>
      <c r="R99" s="127">
        <f t="shared" si="28"/>
        <v>0</v>
      </c>
      <c r="S99" s="127">
        <f t="shared" si="28"/>
        <v>0</v>
      </c>
      <c r="T99" s="127">
        <f t="shared" si="28"/>
        <v>0</v>
      </c>
      <c r="U99" s="127">
        <f t="shared" si="28"/>
        <v>0</v>
      </c>
      <c r="V99" s="127">
        <f t="shared" si="28"/>
        <v>0</v>
      </c>
      <c r="W99" s="127">
        <f t="shared" si="28"/>
        <v>0</v>
      </c>
      <c r="X99" s="127">
        <f t="shared" si="28"/>
        <v>0</v>
      </c>
      <c r="Y99" s="127">
        <f t="shared" si="28"/>
        <v>0</v>
      </c>
      <c r="Z99" s="127">
        <f t="shared" si="28"/>
        <v>0</v>
      </c>
      <c r="AA99" s="127">
        <f t="shared" si="28"/>
        <v>0</v>
      </c>
      <c r="AB99" s="127">
        <f t="shared" si="28"/>
        <v>0</v>
      </c>
      <c r="AC99" s="127">
        <f t="shared" si="29"/>
        <v>0</v>
      </c>
      <c r="AD99" s="127">
        <f t="shared" si="29"/>
        <v>0</v>
      </c>
      <c r="AE99" s="127">
        <f t="shared" si="29"/>
        <v>0</v>
      </c>
      <c r="AF99" s="127">
        <f t="shared" si="29"/>
        <v>0</v>
      </c>
      <c r="AG99" s="127">
        <f t="shared" si="29"/>
        <v>0</v>
      </c>
      <c r="AH99" s="127">
        <f t="shared" si="29"/>
        <v>0</v>
      </c>
      <c r="AI99" s="127">
        <f t="shared" si="29"/>
        <v>0</v>
      </c>
      <c r="AJ99" s="127">
        <f t="shared" si="29"/>
        <v>0</v>
      </c>
      <c r="AK99" s="127">
        <f t="shared" si="29"/>
        <v>0</v>
      </c>
      <c r="AL99" s="127">
        <f t="shared" si="29"/>
        <v>0</v>
      </c>
      <c r="AM99" s="127">
        <f t="shared" si="29"/>
        <v>0</v>
      </c>
      <c r="AN99" s="127">
        <f t="shared" si="29"/>
        <v>0</v>
      </c>
      <c r="AO99" s="127">
        <f t="shared" si="29"/>
        <v>0</v>
      </c>
      <c r="AP99" s="127">
        <f t="shared" si="29"/>
        <v>0</v>
      </c>
      <c r="AQ99" s="127">
        <f t="shared" si="29"/>
        <v>0</v>
      </c>
      <c r="AR99" s="117">
        <f t="shared" si="23"/>
        <v>0</v>
      </c>
      <c r="AS99" s="207">
        <f t="shared" si="27"/>
        <v>0</v>
      </c>
      <c r="AT99" s="207">
        <f t="shared" si="27"/>
        <v>0</v>
      </c>
      <c r="AU99" s="207">
        <f t="shared" si="27"/>
        <v>0</v>
      </c>
      <c r="AV99" s="207">
        <f t="shared" si="27"/>
        <v>0</v>
      </c>
      <c r="AW99" s="207">
        <f t="shared" si="27"/>
        <v>0</v>
      </c>
      <c r="AX99" s="207">
        <f t="shared" si="27"/>
        <v>0</v>
      </c>
      <c r="AY99" s="207">
        <f t="shared" si="27"/>
        <v>0</v>
      </c>
      <c r="AZ99" s="207">
        <f t="shared" si="27"/>
        <v>0</v>
      </c>
      <c r="BA99" s="207">
        <f t="shared" si="27"/>
        <v>0</v>
      </c>
      <c r="BB99" s="207">
        <f t="shared" si="27"/>
        <v>0</v>
      </c>
      <c r="BC99" s="207">
        <f t="shared" si="27"/>
        <v>0</v>
      </c>
      <c r="BD99" s="207">
        <f t="shared" si="27"/>
        <v>0</v>
      </c>
      <c r="BE99" s="217">
        <f t="shared" si="16"/>
        <v>0</v>
      </c>
    </row>
    <row r="100" spans="1:57" ht="12.9" x14ac:dyDescent="0.5">
      <c r="A100" s="222"/>
      <c r="B100" s="120">
        <f>'MSP Coach Sales'!B54</f>
        <v>0</v>
      </c>
      <c r="C100" s="120">
        <f>'MSP Coach Sales'!C54</f>
        <v>0</v>
      </c>
      <c r="D100" s="120">
        <f>'MSP Coach Sales'!D54</f>
        <v>0</v>
      </c>
      <c r="E100" s="120">
        <f>'MSP Coach Sales'!E54</f>
        <v>0</v>
      </c>
      <c r="F100" s="120">
        <f>'MSP Coach Sales'!F54</f>
        <v>0</v>
      </c>
      <c r="G100" s="206">
        <f>'MSP Coach Sales'!G54</f>
        <v>0</v>
      </c>
      <c r="H100" s="206">
        <f>'MSP Coach Sales'!H54</f>
        <v>0</v>
      </c>
      <c r="I100" s="123">
        <v>13</v>
      </c>
      <c r="J100" s="124">
        <f t="shared" si="21"/>
        <v>0</v>
      </c>
      <c r="K100" s="125">
        <f t="shared" si="22"/>
        <v>0</v>
      </c>
      <c r="L100" s="126"/>
      <c r="M100" s="127">
        <f t="shared" si="28"/>
        <v>0</v>
      </c>
      <c r="N100" s="127">
        <f t="shared" si="28"/>
        <v>0</v>
      </c>
      <c r="O100" s="127">
        <f t="shared" si="28"/>
        <v>0</v>
      </c>
      <c r="P100" s="127">
        <f t="shared" si="28"/>
        <v>0</v>
      </c>
      <c r="Q100" s="127">
        <f t="shared" si="28"/>
        <v>0</v>
      </c>
      <c r="R100" s="127">
        <f t="shared" si="28"/>
        <v>0</v>
      </c>
      <c r="S100" s="127">
        <f t="shared" si="28"/>
        <v>0</v>
      </c>
      <c r="T100" s="127">
        <f t="shared" si="28"/>
        <v>0</v>
      </c>
      <c r="U100" s="127">
        <f t="shared" si="28"/>
        <v>0</v>
      </c>
      <c r="V100" s="127">
        <f t="shared" si="28"/>
        <v>0</v>
      </c>
      <c r="W100" s="127">
        <f t="shared" si="28"/>
        <v>0</v>
      </c>
      <c r="X100" s="127">
        <f t="shared" si="28"/>
        <v>0</v>
      </c>
      <c r="Y100" s="127">
        <f t="shared" si="28"/>
        <v>0</v>
      </c>
      <c r="Z100" s="127">
        <f t="shared" si="28"/>
        <v>0</v>
      </c>
      <c r="AA100" s="127">
        <f t="shared" si="28"/>
        <v>0</v>
      </c>
      <c r="AB100" s="127">
        <f t="shared" si="28"/>
        <v>0</v>
      </c>
      <c r="AC100" s="127">
        <f t="shared" si="29"/>
        <v>0</v>
      </c>
      <c r="AD100" s="127">
        <f t="shared" si="29"/>
        <v>0</v>
      </c>
      <c r="AE100" s="127">
        <f t="shared" si="29"/>
        <v>0</v>
      </c>
      <c r="AF100" s="127">
        <f t="shared" si="29"/>
        <v>0</v>
      </c>
      <c r="AG100" s="127">
        <f t="shared" si="29"/>
        <v>0</v>
      </c>
      <c r="AH100" s="127">
        <f t="shared" si="29"/>
        <v>0</v>
      </c>
      <c r="AI100" s="127">
        <f t="shared" si="29"/>
        <v>0</v>
      </c>
      <c r="AJ100" s="127">
        <f t="shared" si="29"/>
        <v>0</v>
      </c>
      <c r="AK100" s="127">
        <f t="shared" si="29"/>
        <v>0</v>
      </c>
      <c r="AL100" s="127">
        <f t="shared" si="29"/>
        <v>0</v>
      </c>
      <c r="AM100" s="127">
        <f t="shared" si="29"/>
        <v>0</v>
      </c>
      <c r="AN100" s="127">
        <f t="shared" si="29"/>
        <v>0</v>
      </c>
      <c r="AO100" s="127">
        <f t="shared" si="29"/>
        <v>0</v>
      </c>
      <c r="AP100" s="127">
        <f t="shared" si="29"/>
        <v>0</v>
      </c>
      <c r="AQ100" s="127">
        <f t="shared" si="29"/>
        <v>0</v>
      </c>
      <c r="AR100" s="117">
        <f t="shared" si="23"/>
        <v>0</v>
      </c>
      <c r="AS100" s="207">
        <f t="shared" si="27"/>
        <v>0</v>
      </c>
      <c r="AT100" s="207">
        <f t="shared" si="27"/>
        <v>0</v>
      </c>
      <c r="AU100" s="207">
        <f t="shared" si="27"/>
        <v>0</v>
      </c>
      <c r="AV100" s="207">
        <f t="shared" si="27"/>
        <v>0</v>
      </c>
      <c r="AW100" s="207">
        <f t="shared" si="27"/>
        <v>0</v>
      </c>
      <c r="AX100" s="207">
        <f t="shared" si="27"/>
        <v>0</v>
      </c>
      <c r="AY100" s="207">
        <f t="shared" si="27"/>
        <v>0</v>
      </c>
      <c r="AZ100" s="207">
        <f t="shared" si="27"/>
        <v>0</v>
      </c>
      <c r="BA100" s="207">
        <f t="shared" si="27"/>
        <v>0</v>
      </c>
      <c r="BB100" s="207">
        <f t="shared" si="27"/>
        <v>0</v>
      </c>
      <c r="BC100" s="207">
        <f t="shared" si="27"/>
        <v>0</v>
      </c>
      <c r="BD100" s="207">
        <f t="shared" si="27"/>
        <v>0</v>
      </c>
      <c r="BE100" s="217">
        <f t="shared" si="16"/>
        <v>0</v>
      </c>
    </row>
    <row r="101" spans="1:57" ht="12.9" x14ac:dyDescent="0.5">
      <c r="B101" s="123"/>
      <c r="C101" s="123"/>
      <c r="D101" s="123"/>
      <c r="E101" s="149"/>
      <c r="F101" s="149"/>
      <c r="G101" s="122">
        <f t="shared" ref="G101:G164" si="30">F101-E101</f>
        <v>0</v>
      </c>
      <c r="H101" s="123"/>
      <c r="I101" s="123"/>
      <c r="J101" s="124"/>
      <c r="K101" s="125">
        <f t="shared" si="22"/>
        <v>0</v>
      </c>
      <c r="L101" s="126"/>
      <c r="M101" s="127">
        <f t="shared" si="28"/>
        <v>0</v>
      </c>
      <c r="N101" s="127">
        <f t="shared" si="28"/>
        <v>0</v>
      </c>
      <c r="O101" s="127">
        <f t="shared" si="28"/>
        <v>0</v>
      </c>
      <c r="P101" s="127">
        <f t="shared" si="28"/>
        <v>0</v>
      </c>
      <c r="Q101" s="127">
        <f t="shared" si="28"/>
        <v>0</v>
      </c>
      <c r="R101" s="127">
        <f t="shared" si="28"/>
        <v>0</v>
      </c>
      <c r="S101" s="127">
        <f t="shared" si="28"/>
        <v>0</v>
      </c>
      <c r="T101" s="127">
        <f t="shared" si="28"/>
        <v>0</v>
      </c>
      <c r="U101" s="127">
        <f t="shared" si="28"/>
        <v>0</v>
      </c>
      <c r="V101" s="127">
        <f t="shared" si="28"/>
        <v>0</v>
      </c>
      <c r="W101" s="127">
        <f t="shared" si="28"/>
        <v>0</v>
      </c>
      <c r="X101" s="127">
        <f t="shared" si="28"/>
        <v>0</v>
      </c>
      <c r="Y101" s="127">
        <f t="shared" si="28"/>
        <v>0</v>
      </c>
      <c r="Z101" s="127">
        <f t="shared" si="28"/>
        <v>0</v>
      </c>
      <c r="AA101" s="127">
        <f t="shared" si="28"/>
        <v>0</v>
      </c>
      <c r="AB101" s="127">
        <f t="shared" si="28"/>
        <v>0</v>
      </c>
      <c r="AC101" s="127">
        <f t="shared" si="29"/>
        <v>0</v>
      </c>
      <c r="AD101" s="127">
        <f t="shared" si="29"/>
        <v>0</v>
      </c>
      <c r="AE101" s="127">
        <f t="shared" si="29"/>
        <v>0</v>
      </c>
      <c r="AF101" s="127">
        <f t="shared" si="29"/>
        <v>0</v>
      </c>
      <c r="AG101" s="127">
        <f t="shared" si="29"/>
        <v>0</v>
      </c>
      <c r="AH101" s="127">
        <f t="shared" si="29"/>
        <v>0</v>
      </c>
      <c r="AI101" s="127">
        <f t="shared" si="29"/>
        <v>0</v>
      </c>
      <c r="AJ101" s="127">
        <f t="shared" si="29"/>
        <v>0</v>
      </c>
      <c r="AK101" s="127">
        <f t="shared" si="29"/>
        <v>0</v>
      </c>
      <c r="AL101" s="127">
        <f t="shared" si="29"/>
        <v>0</v>
      </c>
      <c r="AM101" s="127">
        <f t="shared" si="29"/>
        <v>0</v>
      </c>
      <c r="AN101" s="127">
        <f t="shared" si="29"/>
        <v>0</v>
      </c>
      <c r="AO101" s="127">
        <f t="shared" si="29"/>
        <v>0</v>
      </c>
      <c r="AP101" s="127">
        <f t="shared" si="29"/>
        <v>0</v>
      </c>
      <c r="AQ101" s="127">
        <f t="shared" si="29"/>
        <v>0</v>
      </c>
      <c r="AR101" s="117">
        <f t="shared" si="23"/>
        <v>0</v>
      </c>
      <c r="AS101" s="207">
        <f t="shared" si="27"/>
        <v>0</v>
      </c>
      <c r="AT101" s="207">
        <f t="shared" si="27"/>
        <v>0</v>
      </c>
      <c r="AU101" s="207">
        <f t="shared" si="27"/>
        <v>0</v>
      </c>
      <c r="AV101" s="207">
        <f t="shared" si="27"/>
        <v>0</v>
      </c>
      <c r="AW101" s="207">
        <f t="shared" si="27"/>
        <v>0</v>
      </c>
      <c r="AX101" s="207">
        <f t="shared" si="27"/>
        <v>0</v>
      </c>
      <c r="AY101" s="207">
        <f t="shared" si="27"/>
        <v>0</v>
      </c>
      <c r="AZ101" s="207">
        <f t="shared" si="27"/>
        <v>0</v>
      </c>
      <c r="BA101" s="207">
        <f t="shared" si="27"/>
        <v>0</v>
      </c>
      <c r="BB101" s="207">
        <f t="shared" si="27"/>
        <v>0</v>
      </c>
      <c r="BC101" s="207">
        <f t="shared" si="27"/>
        <v>0</v>
      </c>
      <c r="BD101" s="207">
        <f t="shared" si="27"/>
        <v>0</v>
      </c>
      <c r="BE101" s="217">
        <f t="shared" si="16"/>
        <v>0</v>
      </c>
    </row>
    <row r="102" spans="1:57" ht="12.9" hidden="1" x14ac:dyDescent="0.5">
      <c r="B102" s="123"/>
      <c r="C102" s="123"/>
      <c r="D102" s="123"/>
      <c r="E102" s="149"/>
      <c r="F102" s="149"/>
      <c r="G102" s="122">
        <f t="shared" si="30"/>
        <v>0</v>
      </c>
      <c r="H102" s="123"/>
      <c r="I102" s="123"/>
      <c r="J102" s="124"/>
      <c r="K102" s="125">
        <f t="shared" si="22"/>
        <v>0</v>
      </c>
      <c r="L102" s="126"/>
      <c r="M102" s="127">
        <f t="shared" si="28"/>
        <v>0</v>
      </c>
      <c r="N102" s="127">
        <f t="shared" si="28"/>
        <v>0</v>
      </c>
      <c r="O102" s="127">
        <f t="shared" si="28"/>
        <v>0</v>
      </c>
      <c r="P102" s="127">
        <f t="shared" si="28"/>
        <v>0</v>
      </c>
      <c r="Q102" s="127">
        <f t="shared" si="28"/>
        <v>0</v>
      </c>
      <c r="R102" s="127">
        <f t="shared" si="28"/>
        <v>0</v>
      </c>
      <c r="S102" s="127">
        <f t="shared" si="28"/>
        <v>0</v>
      </c>
      <c r="T102" s="127">
        <f t="shared" si="28"/>
        <v>0</v>
      </c>
      <c r="U102" s="127">
        <f t="shared" si="28"/>
        <v>0</v>
      </c>
      <c r="V102" s="127">
        <f t="shared" si="28"/>
        <v>0</v>
      </c>
      <c r="W102" s="127">
        <f t="shared" si="28"/>
        <v>0</v>
      </c>
      <c r="X102" s="127">
        <f t="shared" si="28"/>
        <v>0</v>
      </c>
      <c r="Y102" s="127">
        <f t="shared" si="28"/>
        <v>0</v>
      </c>
      <c r="Z102" s="127">
        <f t="shared" si="28"/>
        <v>0</v>
      </c>
      <c r="AA102" s="127">
        <f t="shared" si="28"/>
        <v>0</v>
      </c>
      <c r="AB102" s="127">
        <f t="shared" si="28"/>
        <v>0</v>
      </c>
      <c r="AC102" s="127">
        <f t="shared" si="29"/>
        <v>0</v>
      </c>
      <c r="AD102" s="127">
        <f t="shared" si="29"/>
        <v>0</v>
      </c>
      <c r="AE102" s="127">
        <f t="shared" si="29"/>
        <v>0</v>
      </c>
      <c r="AF102" s="127">
        <f t="shared" si="29"/>
        <v>0</v>
      </c>
      <c r="AG102" s="127">
        <f t="shared" si="29"/>
        <v>0</v>
      </c>
      <c r="AH102" s="127">
        <f t="shared" si="29"/>
        <v>0</v>
      </c>
      <c r="AI102" s="127">
        <f t="shared" si="29"/>
        <v>0</v>
      </c>
      <c r="AJ102" s="127">
        <f t="shared" si="29"/>
        <v>0</v>
      </c>
      <c r="AK102" s="127">
        <f t="shared" si="29"/>
        <v>0</v>
      </c>
      <c r="AL102" s="127">
        <f t="shared" si="29"/>
        <v>0</v>
      </c>
      <c r="AM102" s="127">
        <f t="shared" si="29"/>
        <v>0</v>
      </c>
      <c r="AN102" s="127">
        <f t="shared" si="29"/>
        <v>0</v>
      </c>
      <c r="AO102" s="127">
        <f t="shared" si="29"/>
        <v>0</v>
      </c>
      <c r="AP102" s="127">
        <f t="shared" si="29"/>
        <v>0</v>
      </c>
      <c r="AQ102" s="127">
        <f t="shared" si="29"/>
        <v>0</v>
      </c>
      <c r="AR102" s="117">
        <f t="shared" si="23"/>
        <v>0</v>
      </c>
    </row>
    <row r="103" spans="1:57" ht="12.9" hidden="1" x14ac:dyDescent="0.5">
      <c r="B103" s="123"/>
      <c r="C103" s="123"/>
      <c r="D103" s="123"/>
      <c r="E103" s="149"/>
      <c r="F103" s="149"/>
      <c r="G103" s="122">
        <f t="shared" si="30"/>
        <v>0</v>
      </c>
      <c r="H103" s="123"/>
      <c r="I103" s="123"/>
      <c r="J103" s="124"/>
      <c r="K103" s="125">
        <f t="shared" si="22"/>
        <v>0</v>
      </c>
      <c r="L103" s="126"/>
      <c r="M103" s="127">
        <f t="shared" si="28"/>
        <v>0</v>
      </c>
      <c r="N103" s="127">
        <f t="shared" si="28"/>
        <v>0</v>
      </c>
      <c r="O103" s="127">
        <f t="shared" si="28"/>
        <v>0</v>
      </c>
      <c r="P103" s="127">
        <f t="shared" si="28"/>
        <v>0</v>
      </c>
      <c r="Q103" s="127">
        <f t="shared" si="28"/>
        <v>0</v>
      </c>
      <c r="R103" s="127">
        <f t="shared" si="28"/>
        <v>0</v>
      </c>
      <c r="S103" s="127">
        <f t="shared" si="28"/>
        <v>0</v>
      </c>
      <c r="T103" s="127">
        <f t="shared" si="28"/>
        <v>0</v>
      </c>
      <c r="U103" s="127">
        <f t="shared" si="28"/>
        <v>0</v>
      </c>
      <c r="V103" s="127">
        <f t="shared" si="28"/>
        <v>0</v>
      </c>
      <c r="W103" s="127">
        <f t="shared" si="28"/>
        <v>0</v>
      </c>
      <c r="X103" s="127">
        <f t="shared" si="28"/>
        <v>0</v>
      </c>
      <c r="Y103" s="127">
        <f t="shared" si="28"/>
        <v>0</v>
      </c>
      <c r="Z103" s="127">
        <f t="shared" si="28"/>
        <v>0</v>
      </c>
      <c r="AA103" s="127">
        <f t="shared" si="28"/>
        <v>0</v>
      </c>
      <c r="AB103" s="127">
        <f t="shared" si="28"/>
        <v>0</v>
      </c>
      <c r="AC103" s="127">
        <f t="shared" si="29"/>
        <v>0</v>
      </c>
      <c r="AD103" s="127">
        <f t="shared" si="29"/>
        <v>0</v>
      </c>
      <c r="AE103" s="127">
        <f t="shared" si="29"/>
        <v>0</v>
      </c>
      <c r="AF103" s="127">
        <f t="shared" si="29"/>
        <v>0</v>
      </c>
      <c r="AG103" s="127">
        <f t="shared" si="29"/>
        <v>0</v>
      </c>
      <c r="AH103" s="127">
        <f t="shared" si="29"/>
        <v>0</v>
      </c>
      <c r="AI103" s="127">
        <f t="shared" si="29"/>
        <v>0</v>
      </c>
      <c r="AJ103" s="127">
        <f t="shared" si="29"/>
        <v>0</v>
      </c>
      <c r="AK103" s="127">
        <f t="shared" si="29"/>
        <v>0</v>
      </c>
      <c r="AL103" s="127">
        <f t="shared" si="29"/>
        <v>0</v>
      </c>
      <c r="AM103" s="127">
        <f t="shared" si="29"/>
        <v>0</v>
      </c>
      <c r="AN103" s="127">
        <f t="shared" si="29"/>
        <v>0</v>
      </c>
      <c r="AO103" s="127">
        <f t="shared" si="29"/>
        <v>0</v>
      </c>
      <c r="AP103" s="127">
        <f t="shared" si="29"/>
        <v>0</v>
      </c>
      <c r="AQ103" s="127">
        <f t="shared" si="29"/>
        <v>0</v>
      </c>
      <c r="AR103" s="117">
        <f t="shared" si="23"/>
        <v>0</v>
      </c>
    </row>
    <row r="104" spans="1:57" ht="12.9" hidden="1" x14ac:dyDescent="0.5">
      <c r="B104" s="123"/>
      <c r="C104" s="123"/>
      <c r="D104" s="123"/>
      <c r="E104" s="149"/>
      <c r="F104" s="149"/>
      <c r="G104" s="122">
        <f t="shared" si="30"/>
        <v>0</v>
      </c>
      <c r="H104" s="123"/>
      <c r="I104" s="123"/>
      <c r="J104" s="124"/>
      <c r="K104" s="125">
        <f t="shared" si="22"/>
        <v>0</v>
      </c>
      <c r="L104" s="126"/>
      <c r="M104" s="127">
        <f t="shared" si="28"/>
        <v>0</v>
      </c>
      <c r="N104" s="127">
        <f t="shared" si="28"/>
        <v>0</v>
      </c>
      <c r="O104" s="127">
        <f t="shared" si="28"/>
        <v>0</v>
      </c>
      <c r="P104" s="127">
        <f t="shared" si="28"/>
        <v>0</v>
      </c>
      <c r="Q104" s="127">
        <f t="shared" si="28"/>
        <v>0</v>
      </c>
      <c r="R104" s="127">
        <f t="shared" si="28"/>
        <v>0</v>
      </c>
      <c r="S104" s="127">
        <f t="shared" si="28"/>
        <v>0</v>
      </c>
      <c r="T104" s="127">
        <f t="shared" si="28"/>
        <v>0</v>
      </c>
      <c r="U104" s="127">
        <f t="shared" si="28"/>
        <v>0</v>
      </c>
      <c r="V104" s="127">
        <f t="shared" si="28"/>
        <v>0</v>
      </c>
      <c r="W104" s="127">
        <f t="shared" si="28"/>
        <v>0</v>
      </c>
      <c r="X104" s="127">
        <f t="shared" si="28"/>
        <v>0</v>
      </c>
      <c r="Y104" s="127">
        <f t="shared" si="28"/>
        <v>0</v>
      </c>
      <c r="Z104" s="127">
        <f t="shared" si="28"/>
        <v>0</v>
      </c>
      <c r="AA104" s="127">
        <f t="shared" si="28"/>
        <v>0</v>
      </c>
      <c r="AB104" s="127">
        <f t="shared" si="28"/>
        <v>0</v>
      </c>
      <c r="AC104" s="127">
        <f t="shared" si="29"/>
        <v>0</v>
      </c>
      <c r="AD104" s="127">
        <f t="shared" si="29"/>
        <v>0</v>
      </c>
      <c r="AE104" s="127">
        <f t="shared" si="29"/>
        <v>0</v>
      </c>
      <c r="AF104" s="127">
        <f t="shared" si="29"/>
        <v>0</v>
      </c>
      <c r="AG104" s="127">
        <f t="shared" si="29"/>
        <v>0</v>
      </c>
      <c r="AH104" s="127">
        <f t="shared" si="29"/>
        <v>0</v>
      </c>
      <c r="AI104" s="127">
        <f t="shared" si="29"/>
        <v>0</v>
      </c>
      <c r="AJ104" s="127">
        <f t="shared" si="29"/>
        <v>0</v>
      </c>
      <c r="AK104" s="127">
        <f t="shared" si="29"/>
        <v>0</v>
      </c>
      <c r="AL104" s="127">
        <f t="shared" si="29"/>
        <v>0</v>
      </c>
      <c r="AM104" s="127">
        <f t="shared" si="29"/>
        <v>0</v>
      </c>
      <c r="AN104" s="127">
        <f t="shared" si="29"/>
        <v>0</v>
      </c>
      <c r="AO104" s="127">
        <f t="shared" si="29"/>
        <v>0</v>
      </c>
      <c r="AP104" s="127">
        <f t="shared" si="29"/>
        <v>0</v>
      </c>
      <c r="AQ104" s="127">
        <f t="shared" si="29"/>
        <v>0</v>
      </c>
      <c r="AR104" s="117">
        <f t="shared" si="23"/>
        <v>0</v>
      </c>
    </row>
    <row r="105" spans="1:57" ht="12.9" hidden="1" x14ac:dyDescent="0.5">
      <c r="B105" s="123"/>
      <c r="C105" s="123"/>
      <c r="D105" s="123"/>
      <c r="E105" s="149"/>
      <c r="F105" s="149"/>
      <c r="G105" s="122">
        <f t="shared" si="30"/>
        <v>0</v>
      </c>
      <c r="H105" s="123"/>
      <c r="I105" s="123"/>
      <c r="J105" s="124"/>
      <c r="K105" s="125">
        <f t="shared" si="22"/>
        <v>0</v>
      </c>
      <c r="L105" s="126"/>
      <c r="M105" s="127">
        <f t="shared" si="28"/>
        <v>0</v>
      </c>
      <c r="N105" s="127">
        <f t="shared" si="28"/>
        <v>0</v>
      </c>
      <c r="O105" s="127">
        <f t="shared" si="28"/>
        <v>0</v>
      </c>
      <c r="P105" s="127">
        <f t="shared" si="28"/>
        <v>0</v>
      </c>
      <c r="Q105" s="127">
        <f t="shared" si="28"/>
        <v>0</v>
      </c>
      <c r="R105" s="127">
        <f t="shared" si="28"/>
        <v>0</v>
      </c>
      <c r="S105" s="127">
        <f t="shared" si="28"/>
        <v>0</v>
      </c>
      <c r="T105" s="127">
        <f t="shared" si="28"/>
        <v>0</v>
      </c>
      <c r="U105" s="127">
        <f t="shared" si="28"/>
        <v>0</v>
      </c>
      <c r="V105" s="127">
        <f t="shared" si="28"/>
        <v>0</v>
      </c>
      <c r="W105" s="127">
        <f t="shared" si="28"/>
        <v>0</v>
      </c>
      <c r="X105" s="127">
        <f t="shared" si="28"/>
        <v>0</v>
      </c>
      <c r="Y105" s="127">
        <f t="shared" si="28"/>
        <v>0</v>
      </c>
      <c r="Z105" s="127">
        <f t="shared" si="28"/>
        <v>0</v>
      </c>
      <c r="AA105" s="127">
        <f t="shared" si="28"/>
        <v>0</v>
      </c>
      <c r="AB105" s="127">
        <f t="shared" si="28"/>
        <v>0</v>
      </c>
      <c r="AC105" s="127">
        <f t="shared" si="29"/>
        <v>0</v>
      </c>
      <c r="AD105" s="127">
        <f t="shared" si="29"/>
        <v>0</v>
      </c>
      <c r="AE105" s="127">
        <f t="shared" si="29"/>
        <v>0</v>
      </c>
      <c r="AF105" s="127">
        <f t="shared" si="29"/>
        <v>0</v>
      </c>
      <c r="AG105" s="127">
        <f t="shared" si="29"/>
        <v>0</v>
      </c>
      <c r="AH105" s="127">
        <f t="shared" si="29"/>
        <v>0</v>
      </c>
      <c r="AI105" s="127">
        <f t="shared" si="29"/>
        <v>0</v>
      </c>
      <c r="AJ105" s="127">
        <f t="shared" si="29"/>
        <v>0</v>
      </c>
      <c r="AK105" s="127">
        <f t="shared" si="29"/>
        <v>0</v>
      </c>
      <c r="AL105" s="127">
        <f t="shared" si="29"/>
        <v>0</v>
      </c>
      <c r="AM105" s="127">
        <f t="shared" si="29"/>
        <v>0</v>
      </c>
      <c r="AN105" s="127">
        <f t="shared" si="29"/>
        <v>0</v>
      </c>
      <c r="AO105" s="127">
        <f t="shared" si="29"/>
        <v>0</v>
      </c>
      <c r="AP105" s="127">
        <f t="shared" si="29"/>
        <v>0</v>
      </c>
      <c r="AQ105" s="127">
        <f t="shared" si="29"/>
        <v>0</v>
      </c>
      <c r="AR105" s="117">
        <f t="shared" si="23"/>
        <v>0</v>
      </c>
    </row>
    <row r="106" spans="1:57" ht="12.9" hidden="1" x14ac:dyDescent="0.5">
      <c r="B106" s="123"/>
      <c r="C106" s="123"/>
      <c r="D106" s="123"/>
      <c r="E106" s="149"/>
      <c r="F106" s="149"/>
      <c r="G106" s="122">
        <f t="shared" si="30"/>
        <v>0</v>
      </c>
      <c r="H106" s="123"/>
      <c r="I106" s="123"/>
      <c r="J106" s="124"/>
      <c r="K106" s="125">
        <f t="shared" si="22"/>
        <v>0</v>
      </c>
      <c r="L106" s="126"/>
      <c r="M106" s="127">
        <f t="shared" si="28"/>
        <v>0</v>
      </c>
      <c r="N106" s="127">
        <f t="shared" si="28"/>
        <v>0</v>
      </c>
      <c r="O106" s="127">
        <f t="shared" si="28"/>
        <v>0</v>
      </c>
      <c r="P106" s="127">
        <f t="shared" si="28"/>
        <v>0</v>
      </c>
      <c r="Q106" s="127">
        <f t="shared" si="28"/>
        <v>0</v>
      </c>
      <c r="R106" s="127">
        <f>K106</f>
        <v>0</v>
      </c>
      <c r="S106" s="127">
        <f t="shared" si="28"/>
        <v>0</v>
      </c>
      <c r="T106" s="127">
        <f t="shared" si="28"/>
        <v>0</v>
      </c>
      <c r="U106" s="127">
        <f t="shared" si="28"/>
        <v>0</v>
      </c>
      <c r="V106" s="127">
        <f t="shared" si="28"/>
        <v>0</v>
      </c>
      <c r="W106" s="127">
        <f t="shared" si="28"/>
        <v>0</v>
      </c>
      <c r="X106" s="127">
        <f t="shared" si="28"/>
        <v>0</v>
      </c>
      <c r="Y106" s="127">
        <f t="shared" si="28"/>
        <v>0</v>
      </c>
      <c r="Z106" s="127">
        <f t="shared" si="28"/>
        <v>0</v>
      </c>
      <c r="AA106" s="127">
        <f t="shared" si="28"/>
        <v>0</v>
      </c>
      <c r="AB106" s="127">
        <f t="shared" si="28"/>
        <v>0</v>
      </c>
      <c r="AC106" s="127">
        <f t="shared" si="29"/>
        <v>0</v>
      </c>
      <c r="AD106" s="127">
        <f t="shared" si="29"/>
        <v>0</v>
      </c>
      <c r="AE106" s="127">
        <f t="shared" si="29"/>
        <v>0</v>
      </c>
      <c r="AF106" s="127">
        <f t="shared" si="29"/>
        <v>0</v>
      </c>
      <c r="AG106" s="127">
        <f t="shared" si="29"/>
        <v>0</v>
      </c>
      <c r="AH106" s="127">
        <f t="shared" si="29"/>
        <v>0</v>
      </c>
      <c r="AI106" s="127">
        <f t="shared" si="29"/>
        <v>0</v>
      </c>
      <c r="AJ106" s="127">
        <f t="shared" si="29"/>
        <v>0</v>
      </c>
      <c r="AK106" s="127">
        <f t="shared" si="29"/>
        <v>0</v>
      </c>
      <c r="AL106" s="127">
        <f t="shared" si="29"/>
        <v>0</v>
      </c>
      <c r="AM106" s="127">
        <f t="shared" si="29"/>
        <v>0</v>
      </c>
      <c r="AN106" s="127">
        <f t="shared" si="29"/>
        <v>0</v>
      </c>
      <c r="AO106" s="127">
        <f t="shared" si="29"/>
        <v>0</v>
      </c>
      <c r="AP106" s="127">
        <f t="shared" si="29"/>
        <v>0</v>
      </c>
      <c r="AQ106" s="127">
        <f t="shared" si="29"/>
        <v>0</v>
      </c>
      <c r="AR106" s="117">
        <f t="shared" si="23"/>
        <v>0</v>
      </c>
    </row>
    <row r="107" spans="1:57" ht="12.9" hidden="1" x14ac:dyDescent="0.5">
      <c r="B107" s="123"/>
      <c r="C107" s="123"/>
      <c r="D107" s="123"/>
      <c r="E107" s="149"/>
      <c r="F107" s="149"/>
      <c r="G107" s="122">
        <f t="shared" si="30"/>
        <v>0</v>
      </c>
      <c r="H107" s="123"/>
      <c r="I107" s="123"/>
      <c r="J107" s="124"/>
      <c r="K107" s="125">
        <f t="shared" si="22"/>
        <v>0</v>
      </c>
      <c r="L107" s="126"/>
      <c r="M107" s="127">
        <f t="shared" si="28"/>
        <v>0</v>
      </c>
      <c r="N107" s="127">
        <f t="shared" si="28"/>
        <v>0</v>
      </c>
      <c r="O107" s="127">
        <f t="shared" si="28"/>
        <v>0</v>
      </c>
      <c r="P107" s="127">
        <f t="shared" si="28"/>
        <v>0</v>
      </c>
      <c r="Q107" s="127">
        <f t="shared" si="28"/>
        <v>0</v>
      </c>
      <c r="R107" s="127">
        <f>IF($E107&gt;R$4,0,IF($E107&gt;=Q$4,IF($F107&gt;=R$4,((R$4-$E107)/$G107)*$K107),IF($E107&lt;Q$4,IF($F107&gt;=R$4,((R$4-Q$4)/$G107)*$K107,IF($F107&gt;Q$4,IF($F107&lt;R$4,(($F107-Q$4)/$G107)*$K107),0)))))</f>
        <v>0</v>
      </c>
      <c r="S107" s="127">
        <f t="shared" si="28"/>
        <v>0</v>
      </c>
      <c r="T107" s="127">
        <f t="shared" si="28"/>
        <v>0</v>
      </c>
      <c r="U107" s="127">
        <f t="shared" si="28"/>
        <v>0</v>
      </c>
      <c r="V107" s="127">
        <f t="shared" si="28"/>
        <v>0</v>
      </c>
      <c r="W107" s="127">
        <f t="shared" si="28"/>
        <v>0</v>
      </c>
      <c r="X107" s="127">
        <f t="shared" si="28"/>
        <v>0</v>
      </c>
      <c r="Y107" s="127">
        <f t="shared" si="28"/>
        <v>0</v>
      </c>
      <c r="Z107" s="127">
        <f t="shared" si="28"/>
        <v>0</v>
      </c>
      <c r="AA107" s="127">
        <f t="shared" si="28"/>
        <v>0</v>
      </c>
      <c r="AB107" s="127">
        <f t="shared" si="28"/>
        <v>0</v>
      </c>
      <c r="AC107" s="127">
        <f t="shared" si="29"/>
        <v>0</v>
      </c>
      <c r="AD107" s="127">
        <f t="shared" si="29"/>
        <v>0</v>
      </c>
      <c r="AE107" s="127">
        <f t="shared" si="29"/>
        <v>0</v>
      </c>
      <c r="AF107" s="127">
        <f t="shared" si="29"/>
        <v>0</v>
      </c>
      <c r="AG107" s="127">
        <f t="shared" si="29"/>
        <v>0</v>
      </c>
      <c r="AH107" s="127">
        <f t="shared" si="29"/>
        <v>0</v>
      </c>
      <c r="AI107" s="127">
        <f t="shared" si="29"/>
        <v>0</v>
      </c>
      <c r="AJ107" s="127">
        <f t="shared" si="29"/>
        <v>0</v>
      </c>
      <c r="AK107" s="127">
        <f t="shared" si="29"/>
        <v>0</v>
      </c>
      <c r="AL107" s="127">
        <f t="shared" si="29"/>
        <v>0</v>
      </c>
      <c r="AM107" s="127">
        <f t="shared" si="29"/>
        <v>0</v>
      </c>
      <c r="AN107" s="127">
        <f t="shared" si="29"/>
        <v>0</v>
      </c>
      <c r="AO107" s="127">
        <f t="shared" si="29"/>
        <v>0</v>
      </c>
      <c r="AP107" s="127">
        <f t="shared" si="29"/>
        <v>0</v>
      </c>
      <c r="AQ107" s="127">
        <f t="shared" si="29"/>
        <v>0</v>
      </c>
      <c r="AR107" s="117">
        <f t="shared" si="23"/>
        <v>0</v>
      </c>
    </row>
    <row r="108" spans="1:57" ht="12.9" hidden="1" x14ac:dyDescent="0.5">
      <c r="B108" s="123"/>
      <c r="C108" s="123"/>
      <c r="D108" s="123"/>
      <c r="E108" s="149"/>
      <c r="F108" s="149"/>
      <c r="G108" s="122">
        <f t="shared" si="30"/>
        <v>0</v>
      </c>
      <c r="H108" s="123"/>
      <c r="I108" s="123"/>
      <c r="J108" s="124"/>
      <c r="K108" s="125">
        <f t="shared" si="22"/>
        <v>0</v>
      </c>
      <c r="L108" s="126"/>
      <c r="M108" s="127">
        <f t="shared" si="28"/>
        <v>0</v>
      </c>
      <c r="N108" s="127">
        <f t="shared" ref="N108:AC109" si="31">IF($E108&gt;N$4,0,IF($E108&gt;=M$4,IF($F108&gt;=N$4,((N$4-$E108)/$G108)*$K108),IF($E108&lt;M$4,IF($F108&gt;=N$4,((N$4-M$4)/$G108)*$K108,IF($F108&gt;M$4,IF($F108&lt;N$4,(($F108-M$4)/$G108)*$K108),0)))))</f>
        <v>0</v>
      </c>
      <c r="O108" s="127">
        <f t="shared" si="31"/>
        <v>0</v>
      </c>
      <c r="P108" s="127">
        <f t="shared" si="31"/>
        <v>0</v>
      </c>
      <c r="Q108" s="127">
        <f t="shared" si="31"/>
        <v>0</v>
      </c>
      <c r="R108" s="127">
        <f>K108</f>
        <v>0</v>
      </c>
      <c r="S108" s="127">
        <f t="shared" si="31"/>
        <v>0</v>
      </c>
      <c r="T108" s="127">
        <f t="shared" si="31"/>
        <v>0</v>
      </c>
      <c r="U108" s="127">
        <f t="shared" si="31"/>
        <v>0</v>
      </c>
      <c r="V108" s="127">
        <f t="shared" si="31"/>
        <v>0</v>
      </c>
      <c r="W108" s="127">
        <f t="shared" si="31"/>
        <v>0</v>
      </c>
      <c r="X108" s="127">
        <f t="shared" si="31"/>
        <v>0</v>
      </c>
      <c r="Y108" s="127">
        <f t="shared" si="31"/>
        <v>0</v>
      </c>
      <c r="Z108" s="127">
        <f t="shared" si="31"/>
        <v>0</v>
      </c>
      <c r="AA108" s="127">
        <f t="shared" si="31"/>
        <v>0</v>
      </c>
      <c r="AB108" s="127">
        <f t="shared" si="31"/>
        <v>0</v>
      </c>
      <c r="AC108" s="127">
        <f t="shared" si="31"/>
        <v>0</v>
      </c>
      <c r="AD108" s="127">
        <f t="shared" ref="AC108:AQ123" si="32">IF($E108&gt;AD$4,0,IF($E108&gt;=AC$4,IF($F108&gt;=AD$4,((AD$4-$E108)/$G108)*$K108),IF($E108&lt;AC$4,IF($F108&gt;=AD$4,((AD$4-AC$4)/$G108)*$K108,IF($F108&gt;AC$4,IF($F108&lt;AD$4,(($F108-AC$4)/$G108)*$K108),0)))))</f>
        <v>0</v>
      </c>
      <c r="AE108" s="127">
        <f t="shared" si="32"/>
        <v>0</v>
      </c>
      <c r="AF108" s="127">
        <f t="shared" si="32"/>
        <v>0</v>
      </c>
      <c r="AG108" s="127">
        <f t="shared" si="32"/>
        <v>0</v>
      </c>
      <c r="AH108" s="127">
        <f t="shared" si="32"/>
        <v>0</v>
      </c>
      <c r="AI108" s="127">
        <f t="shared" si="32"/>
        <v>0</v>
      </c>
      <c r="AJ108" s="127">
        <f t="shared" si="32"/>
        <v>0</v>
      </c>
      <c r="AK108" s="127">
        <f t="shared" si="32"/>
        <v>0</v>
      </c>
      <c r="AL108" s="127">
        <f t="shared" si="32"/>
        <v>0</v>
      </c>
      <c r="AM108" s="127">
        <f t="shared" si="32"/>
        <v>0</v>
      </c>
      <c r="AN108" s="127">
        <f t="shared" si="32"/>
        <v>0</v>
      </c>
      <c r="AO108" s="127">
        <f t="shared" si="32"/>
        <v>0</v>
      </c>
      <c r="AP108" s="127">
        <f t="shared" si="32"/>
        <v>0</v>
      </c>
      <c r="AQ108" s="127">
        <f t="shared" si="32"/>
        <v>0</v>
      </c>
      <c r="AR108" s="117">
        <f t="shared" si="23"/>
        <v>0</v>
      </c>
    </row>
    <row r="109" spans="1:57" ht="12.9" hidden="1" x14ac:dyDescent="0.5">
      <c r="B109" s="123"/>
      <c r="C109" s="123"/>
      <c r="D109" s="123"/>
      <c r="E109" s="149"/>
      <c r="F109" s="149"/>
      <c r="G109" s="122">
        <f t="shared" si="30"/>
        <v>0</v>
      </c>
      <c r="H109" s="123"/>
      <c r="I109" s="123"/>
      <c r="J109" s="124"/>
      <c r="K109" s="125">
        <f t="shared" si="22"/>
        <v>0</v>
      </c>
      <c r="L109" s="126"/>
      <c r="M109" s="127">
        <f t="shared" ref="M109:AB125" si="33">IF($E109&gt;M$4,0,IF($E109&gt;=L$4,IF($F109&gt;=M$4,((M$4-$E109)/$G109)*$K109),IF($E109&lt;L$4,IF($F109&gt;=M$4,((M$4-L$4)/$G109)*$K109,IF($F109&gt;L$4,IF($F109&lt;M$4,(($F109-L$4)/$G109)*$K109),0)))))</f>
        <v>0</v>
      </c>
      <c r="N109" s="127">
        <f t="shared" si="33"/>
        <v>0</v>
      </c>
      <c r="O109" s="127">
        <f t="shared" si="33"/>
        <v>0</v>
      </c>
      <c r="P109" s="127">
        <f t="shared" si="33"/>
        <v>0</v>
      </c>
      <c r="Q109" s="127">
        <f t="shared" si="33"/>
        <v>0</v>
      </c>
      <c r="R109" s="127">
        <f t="shared" si="33"/>
        <v>0</v>
      </c>
      <c r="S109" s="127">
        <f t="shared" si="31"/>
        <v>0</v>
      </c>
      <c r="T109" s="127">
        <f t="shared" si="31"/>
        <v>0</v>
      </c>
      <c r="U109" s="127">
        <f t="shared" si="31"/>
        <v>0</v>
      </c>
      <c r="V109" s="127">
        <f t="shared" si="31"/>
        <v>0</v>
      </c>
      <c r="W109" s="127">
        <f t="shared" si="31"/>
        <v>0</v>
      </c>
      <c r="X109" s="127">
        <f t="shared" si="31"/>
        <v>0</v>
      </c>
      <c r="Y109" s="127">
        <f t="shared" si="31"/>
        <v>0</v>
      </c>
      <c r="Z109" s="127">
        <f t="shared" si="31"/>
        <v>0</v>
      </c>
      <c r="AA109" s="127">
        <f t="shared" si="31"/>
        <v>0</v>
      </c>
      <c r="AB109" s="127">
        <f t="shared" si="31"/>
        <v>0</v>
      </c>
      <c r="AC109" s="127">
        <f t="shared" si="32"/>
        <v>0</v>
      </c>
      <c r="AD109" s="127">
        <f t="shared" si="32"/>
        <v>0</v>
      </c>
      <c r="AE109" s="127">
        <f t="shared" si="32"/>
        <v>0</v>
      </c>
      <c r="AF109" s="127">
        <f t="shared" si="32"/>
        <v>0</v>
      </c>
      <c r="AG109" s="127">
        <f t="shared" si="32"/>
        <v>0</v>
      </c>
      <c r="AH109" s="127">
        <f t="shared" si="32"/>
        <v>0</v>
      </c>
      <c r="AI109" s="127">
        <f t="shared" si="32"/>
        <v>0</v>
      </c>
      <c r="AJ109" s="127">
        <f t="shared" si="32"/>
        <v>0</v>
      </c>
      <c r="AK109" s="127">
        <f t="shared" si="32"/>
        <v>0</v>
      </c>
      <c r="AL109" s="127">
        <f t="shared" si="32"/>
        <v>0</v>
      </c>
      <c r="AM109" s="127">
        <f t="shared" si="32"/>
        <v>0</v>
      </c>
      <c r="AN109" s="127">
        <f t="shared" si="32"/>
        <v>0</v>
      </c>
      <c r="AO109" s="127">
        <f t="shared" si="32"/>
        <v>0</v>
      </c>
      <c r="AP109" s="127">
        <f t="shared" si="32"/>
        <v>0</v>
      </c>
      <c r="AQ109" s="127">
        <f t="shared" si="32"/>
        <v>0</v>
      </c>
      <c r="AR109" s="117">
        <f t="shared" si="23"/>
        <v>0</v>
      </c>
    </row>
    <row r="110" spans="1:57" ht="12.9" hidden="1" x14ac:dyDescent="0.5">
      <c r="B110" s="123"/>
      <c r="C110" s="123"/>
      <c r="D110" s="123"/>
      <c r="E110" s="149"/>
      <c r="F110" s="149"/>
      <c r="G110" s="122">
        <f t="shared" si="30"/>
        <v>0</v>
      </c>
      <c r="H110" s="123"/>
      <c r="I110" s="123"/>
      <c r="J110" s="124"/>
      <c r="K110" s="125">
        <f t="shared" si="22"/>
        <v>0</v>
      </c>
      <c r="L110" s="126"/>
      <c r="M110" s="127">
        <f t="shared" si="33"/>
        <v>0</v>
      </c>
      <c r="N110" s="127">
        <f t="shared" si="33"/>
        <v>0</v>
      </c>
      <c r="O110" s="127">
        <f t="shared" si="33"/>
        <v>0</v>
      </c>
      <c r="P110" s="127">
        <f t="shared" si="33"/>
        <v>0</v>
      </c>
      <c r="Q110" s="127">
        <f t="shared" si="33"/>
        <v>0</v>
      </c>
      <c r="R110" s="127">
        <f t="shared" si="33"/>
        <v>0</v>
      </c>
      <c r="S110" s="127">
        <f t="shared" si="33"/>
        <v>0</v>
      </c>
      <c r="T110" s="127">
        <f t="shared" si="33"/>
        <v>0</v>
      </c>
      <c r="U110" s="127">
        <f t="shared" si="33"/>
        <v>0</v>
      </c>
      <c r="V110" s="127">
        <f t="shared" si="33"/>
        <v>0</v>
      </c>
      <c r="W110" s="127">
        <f t="shared" si="33"/>
        <v>0</v>
      </c>
      <c r="X110" s="127">
        <f t="shared" si="33"/>
        <v>0</v>
      </c>
      <c r="Y110" s="127">
        <f t="shared" si="33"/>
        <v>0</v>
      </c>
      <c r="Z110" s="127">
        <f t="shared" si="33"/>
        <v>0</v>
      </c>
      <c r="AA110" s="127">
        <f t="shared" si="33"/>
        <v>0</v>
      </c>
      <c r="AB110" s="127">
        <f t="shared" si="33"/>
        <v>0</v>
      </c>
      <c r="AC110" s="127">
        <f t="shared" si="32"/>
        <v>0</v>
      </c>
      <c r="AD110" s="127">
        <f t="shared" si="32"/>
        <v>0</v>
      </c>
      <c r="AE110" s="127">
        <f t="shared" si="32"/>
        <v>0</v>
      </c>
      <c r="AF110" s="127">
        <f t="shared" si="32"/>
        <v>0</v>
      </c>
      <c r="AG110" s="127">
        <f t="shared" si="32"/>
        <v>0</v>
      </c>
      <c r="AH110" s="127">
        <f t="shared" si="32"/>
        <v>0</v>
      </c>
      <c r="AI110" s="127">
        <f t="shared" si="32"/>
        <v>0</v>
      </c>
      <c r="AJ110" s="127">
        <f t="shared" si="32"/>
        <v>0</v>
      </c>
      <c r="AK110" s="127">
        <f t="shared" si="32"/>
        <v>0</v>
      </c>
      <c r="AL110" s="127">
        <f t="shared" si="32"/>
        <v>0</v>
      </c>
      <c r="AM110" s="127">
        <f t="shared" si="32"/>
        <v>0</v>
      </c>
      <c r="AN110" s="127">
        <f t="shared" si="32"/>
        <v>0</v>
      </c>
      <c r="AO110" s="127">
        <f t="shared" si="32"/>
        <v>0</v>
      </c>
      <c r="AP110" s="127">
        <f t="shared" si="32"/>
        <v>0</v>
      </c>
      <c r="AQ110" s="127">
        <f t="shared" si="32"/>
        <v>0</v>
      </c>
      <c r="AR110" s="117">
        <f t="shared" si="23"/>
        <v>0</v>
      </c>
    </row>
    <row r="111" spans="1:57" ht="12.9" hidden="1" x14ac:dyDescent="0.5">
      <c r="B111" s="123"/>
      <c r="C111" s="123"/>
      <c r="D111" s="123"/>
      <c r="E111" s="149"/>
      <c r="F111" s="149"/>
      <c r="G111" s="122">
        <f t="shared" si="30"/>
        <v>0</v>
      </c>
      <c r="H111" s="123"/>
      <c r="I111" s="123"/>
      <c r="J111" s="124"/>
      <c r="K111" s="125">
        <f t="shared" si="22"/>
        <v>0</v>
      </c>
      <c r="L111" s="126"/>
      <c r="M111" s="127">
        <f t="shared" si="33"/>
        <v>0</v>
      </c>
      <c r="N111" s="127">
        <f t="shared" si="33"/>
        <v>0</v>
      </c>
      <c r="O111" s="127">
        <f t="shared" si="33"/>
        <v>0</v>
      </c>
      <c r="P111" s="127">
        <f t="shared" si="33"/>
        <v>0</v>
      </c>
      <c r="Q111" s="127">
        <f t="shared" si="33"/>
        <v>0</v>
      </c>
      <c r="R111" s="127">
        <f t="shared" si="33"/>
        <v>0</v>
      </c>
      <c r="S111" s="127">
        <f t="shared" si="33"/>
        <v>0</v>
      </c>
      <c r="T111" s="127">
        <f t="shared" si="33"/>
        <v>0</v>
      </c>
      <c r="U111" s="127">
        <f t="shared" si="33"/>
        <v>0</v>
      </c>
      <c r="V111" s="127">
        <f t="shared" si="33"/>
        <v>0</v>
      </c>
      <c r="W111" s="127">
        <f t="shared" si="33"/>
        <v>0</v>
      </c>
      <c r="X111" s="127">
        <f t="shared" si="33"/>
        <v>0</v>
      </c>
      <c r="Y111" s="127">
        <f t="shared" si="33"/>
        <v>0</v>
      </c>
      <c r="Z111" s="127">
        <f t="shared" si="33"/>
        <v>0</v>
      </c>
      <c r="AA111" s="127">
        <f t="shared" si="33"/>
        <v>0</v>
      </c>
      <c r="AB111" s="127">
        <f t="shared" si="33"/>
        <v>0</v>
      </c>
      <c r="AC111" s="127">
        <f t="shared" si="32"/>
        <v>0</v>
      </c>
      <c r="AD111" s="127">
        <f t="shared" si="32"/>
        <v>0</v>
      </c>
      <c r="AE111" s="127">
        <f t="shared" si="32"/>
        <v>0</v>
      </c>
      <c r="AF111" s="127">
        <f t="shared" si="32"/>
        <v>0</v>
      </c>
      <c r="AG111" s="127">
        <f t="shared" si="32"/>
        <v>0</v>
      </c>
      <c r="AH111" s="127">
        <f t="shared" si="32"/>
        <v>0</v>
      </c>
      <c r="AI111" s="127">
        <f t="shared" si="32"/>
        <v>0</v>
      </c>
      <c r="AJ111" s="127">
        <f t="shared" si="32"/>
        <v>0</v>
      </c>
      <c r="AK111" s="127">
        <f t="shared" si="32"/>
        <v>0</v>
      </c>
      <c r="AL111" s="127">
        <f t="shared" si="32"/>
        <v>0</v>
      </c>
      <c r="AM111" s="127">
        <f t="shared" si="32"/>
        <v>0</v>
      </c>
      <c r="AN111" s="127">
        <f t="shared" si="32"/>
        <v>0</v>
      </c>
      <c r="AO111" s="127">
        <f t="shared" si="32"/>
        <v>0</v>
      </c>
      <c r="AP111" s="127">
        <f t="shared" si="32"/>
        <v>0</v>
      </c>
      <c r="AQ111" s="127">
        <f t="shared" si="32"/>
        <v>0</v>
      </c>
      <c r="AR111" s="117">
        <f t="shared" si="23"/>
        <v>0</v>
      </c>
    </row>
    <row r="112" spans="1:57" ht="12.9" hidden="1" x14ac:dyDescent="0.5">
      <c r="B112" s="123"/>
      <c r="C112" s="123"/>
      <c r="D112" s="123"/>
      <c r="E112" s="149"/>
      <c r="F112" s="149"/>
      <c r="G112" s="122">
        <f t="shared" si="30"/>
        <v>0</v>
      </c>
      <c r="H112" s="123"/>
      <c r="I112" s="123"/>
      <c r="J112" s="124"/>
      <c r="K112" s="125">
        <f t="shared" si="22"/>
        <v>0</v>
      </c>
      <c r="L112" s="126"/>
      <c r="M112" s="127">
        <f t="shared" si="33"/>
        <v>0</v>
      </c>
      <c r="N112" s="127">
        <f t="shared" si="33"/>
        <v>0</v>
      </c>
      <c r="O112" s="127">
        <f t="shared" si="33"/>
        <v>0</v>
      </c>
      <c r="P112" s="127">
        <f t="shared" si="33"/>
        <v>0</v>
      </c>
      <c r="Q112" s="127">
        <f t="shared" si="33"/>
        <v>0</v>
      </c>
      <c r="R112" s="127">
        <f t="shared" si="33"/>
        <v>0</v>
      </c>
      <c r="S112" s="127">
        <f t="shared" si="33"/>
        <v>0</v>
      </c>
      <c r="T112" s="127">
        <f t="shared" si="33"/>
        <v>0</v>
      </c>
      <c r="U112" s="127">
        <f t="shared" si="33"/>
        <v>0</v>
      </c>
      <c r="V112" s="127">
        <f t="shared" si="33"/>
        <v>0</v>
      </c>
      <c r="W112" s="127">
        <f t="shared" si="33"/>
        <v>0</v>
      </c>
      <c r="X112" s="127">
        <f t="shared" si="33"/>
        <v>0</v>
      </c>
      <c r="Y112" s="127">
        <f t="shared" si="33"/>
        <v>0</v>
      </c>
      <c r="Z112" s="127">
        <f t="shared" si="33"/>
        <v>0</v>
      </c>
      <c r="AA112" s="127">
        <f t="shared" si="33"/>
        <v>0</v>
      </c>
      <c r="AB112" s="127">
        <f t="shared" si="33"/>
        <v>0</v>
      </c>
      <c r="AC112" s="127">
        <f t="shared" si="32"/>
        <v>0</v>
      </c>
      <c r="AD112" s="127">
        <f t="shared" si="32"/>
        <v>0</v>
      </c>
      <c r="AE112" s="127">
        <f t="shared" si="32"/>
        <v>0</v>
      </c>
      <c r="AF112" s="127">
        <f t="shared" si="32"/>
        <v>0</v>
      </c>
      <c r="AG112" s="127">
        <f t="shared" si="32"/>
        <v>0</v>
      </c>
      <c r="AH112" s="127">
        <f t="shared" si="32"/>
        <v>0</v>
      </c>
      <c r="AI112" s="127">
        <f t="shared" si="32"/>
        <v>0</v>
      </c>
      <c r="AJ112" s="127">
        <f t="shared" si="32"/>
        <v>0</v>
      </c>
      <c r="AK112" s="127">
        <f t="shared" si="32"/>
        <v>0</v>
      </c>
      <c r="AL112" s="127">
        <f t="shared" si="32"/>
        <v>0</v>
      </c>
      <c r="AM112" s="127">
        <f t="shared" si="32"/>
        <v>0</v>
      </c>
      <c r="AN112" s="127">
        <f t="shared" si="32"/>
        <v>0</v>
      </c>
      <c r="AO112" s="127">
        <f t="shared" si="32"/>
        <v>0</v>
      </c>
      <c r="AP112" s="127">
        <f t="shared" si="32"/>
        <v>0</v>
      </c>
      <c r="AQ112" s="127">
        <f t="shared" si="32"/>
        <v>0</v>
      </c>
      <c r="AR112" s="117">
        <f t="shared" si="23"/>
        <v>0</v>
      </c>
    </row>
    <row r="113" spans="2:44" ht="12.9" hidden="1" x14ac:dyDescent="0.5">
      <c r="B113" s="123"/>
      <c r="C113" s="123"/>
      <c r="D113" s="123"/>
      <c r="E113" s="149"/>
      <c r="F113" s="149"/>
      <c r="G113" s="122">
        <f t="shared" si="30"/>
        <v>0</v>
      </c>
      <c r="H113" s="123"/>
      <c r="I113" s="123"/>
      <c r="J113" s="124"/>
      <c r="K113" s="125">
        <f t="shared" si="22"/>
        <v>0</v>
      </c>
      <c r="L113" s="126"/>
      <c r="M113" s="127">
        <f t="shared" si="33"/>
        <v>0</v>
      </c>
      <c r="N113" s="127">
        <f t="shared" si="33"/>
        <v>0</v>
      </c>
      <c r="O113" s="127">
        <f t="shared" si="33"/>
        <v>0</v>
      </c>
      <c r="P113" s="127">
        <f t="shared" si="33"/>
        <v>0</v>
      </c>
      <c r="Q113" s="127">
        <f t="shared" si="33"/>
        <v>0</v>
      </c>
      <c r="R113" s="127">
        <f t="shared" si="33"/>
        <v>0</v>
      </c>
      <c r="S113" s="127">
        <f t="shared" si="33"/>
        <v>0</v>
      </c>
      <c r="T113" s="127">
        <f t="shared" si="33"/>
        <v>0</v>
      </c>
      <c r="U113" s="127">
        <f t="shared" si="33"/>
        <v>0</v>
      </c>
      <c r="V113" s="127">
        <f t="shared" si="33"/>
        <v>0</v>
      </c>
      <c r="W113" s="127">
        <f t="shared" si="33"/>
        <v>0</v>
      </c>
      <c r="X113" s="127">
        <f t="shared" si="33"/>
        <v>0</v>
      </c>
      <c r="Y113" s="127">
        <f t="shared" si="33"/>
        <v>0</v>
      </c>
      <c r="Z113" s="127">
        <f t="shared" si="33"/>
        <v>0</v>
      </c>
      <c r="AA113" s="127">
        <f t="shared" si="33"/>
        <v>0</v>
      </c>
      <c r="AB113" s="127">
        <f t="shared" si="33"/>
        <v>0</v>
      </c>
      <c r="AC113" s="127">
        <f t="shared" si="32"/>
        <v>0</v>
      </c>
      <c r="AD113" s="127">
        <f t="shared" si="32"/>
        <v>0</v>
      </c>
      <c r="AE113" s="127">
        <f t="shared" si="32"/>
        <v>0</v>
      </c>
      <c r="AF113" s="127">
        <f t="shared" si="32"/>
        <v>0</v>
      </c>
      <c r="AG113" s="127">
        <f t="shared" si="32"/>
        <v>0</v>
      </c>
      <c r="AH113" s="127">
        <f t="shared" si="32"/>
        <v>0</v>
      </c>
      <c r="AI113" s="127">
        <f t="shared" si="32"/>
        <v>0</v>
      </c>
      <c r="AJ113" s="127">
        <f t="shared" si="32"/>
        <v>0</v>
      </c>
      <c r="AK113" s="127">
        <f t="shared" si="32"/>
        <v>0</v>
      </c>
      <c r="AL113" s="127">
        <f t="shared" si="32"/>
        <v>0</v>
      </c>
      <c r="AM113" s="127">
        <f t="shared" si="32"/>
        <v>0</v>
      </c>
      <c r="AN113" s="127">
        <f t="shared" si="32"/>
        <v>0</v>
      </c>
      <c r="AO113" s="127">
        <f t="shared" si="32"/>
        <v>0</v>
      </c>
      <c r="AP113" s="127">
        <f t="shared" si="32"/>
        <v>0</v>
      </c>
      <c r="AQ113" s="127">
        <f t="shared" si="32"/>
        <v>0</v>
      </c>
      <c r="AR113" s="117">
        <f t="shared" si="23"/>
        <v>0</v>
      </c>
    </row>
    <row r="114" spans="2:44" ht="12.9" hidden="1" x14ac:dyDescent="0.5">
      <c r="B114" s="123"/>
      <c r="C114" s="123"/>
      <c r="D114" s="123"/>
      <c r="E114" s="149"/>
      <c r="F114" s="149"/>
      <c r="G114" s="122">
        <f t="shared" si="30"/>
        <v>0</v>
      </c>
      <c r="H114" s="123"/>
      <c r="I114" s="123"/>
      <c r="J114" s="124"/>
      <c r="K114" s="125">
        <f t="shared" si="22"/>
        <v>0</v>
      </c>
      <c r="L114" s="126"/>
      <c r="M114" s="127">
        <f t="shared" si="33"/>
        <v>0</v>
      </c>
      <c r="N114" s="127">
        <f t="shared" si="33"/>
        <v>0</v>
      </c>
      <c r="O114" s="127">
        <f t="shared" si="33"/>
        <v>0</v>
      </c>
      <c r="P114" s="127">
        <f t="shared" si="33"/>
        <v>0</v>
      </c>
      <c r="Q114" s="127">
        <f t="shared" si="33"/>
        <v>0</v>
      </c>
      <c r="R114" s="127">
        <f t="shared" si="33"/>
        <v>0</v>
      </c>
      <c r="S114" s="127">
        <f t="shared" si="33"/>
        <v>0</v>
      </c>
      <c r="T114" s="127">
        <f t="shared" si="33"/>
        <v>0</v>
      </c>
      <c r="U114" s="127">
        <f t="shared" si="33"/>
        <v>0</v>
      </c>
      <c r="V114" s="127">
        <f t="shared" si="33"/>
        <v>0</v>
      </c>
      <c r="W114" s="127">
        <f t="shared" si="33"/>
        <v>0</v>
      </c>
      <c r="X114" s="127">
        <f t="shared" si="33"/>
        <v>0</v>
      </c>
      <c r="Y114" s="127">
        <f t="shared" si="33"/>
        <v>0</v>
      </c>
      <c r="Z114" s="127">
        <f t="shared" si="33"/>
        <v>0</v>
      </c>
      <c r="AA114" s="127">
        <f t="shared" si="33"/>
        <v>0</v>
      </c>
      <c r="AB114" s="127">
        <f t="shared" si="33"/>
        <v>0</v>
      </c>
      <c r="AC114" s="127">
        <f t="shared" si="32"/>
        <v>0</v>
      </c>
      <c r="AD114" s="127">
        <f t="shared" si="32"/>
        <v>0</v>
      </c>
      <c r="AE114" s="127">
        <f t="shared" si="32"/>
        <v>0</v>
      </c>
      <c r="AF114" s="127">
        <f t="shared" si="32"/>
        <v>0</v>
      </c>
      <c r="AG114" s="127">
        <f t="shared" si="32"/>
        <v>0</v>
      </c>
      <c r="AH114" s="127">
        <f t="shared" si="32"/>
        <v>0</v>
      </c>
      <c r="AI114" s="127">
        <f t="shared" si="32"/>
        <v>0</v>
      </c>
      <c r="AJ114" s="127">
        <f t="shared" si="32"/>
        <v>0</v>
      </c>
      <c r="AK114" s="127">
        <f t="shared" si="32"/>
        <v>0</v>
      </c>
      <c r="AL114" s="127">
        <f t="shared" si="32"/>
        <v>0</v>
      </c>
      <c r="AM114" s="127">
        <f t="shared" si="32"/>
        <v>0</v>
      </c>
      <c r="AN114" s="127">
        <f t="shared" si="32"/>
        <v>0</v>
      </c>
      <c r="AO114" s="127">
        <f t="shared" si="32"/>
        <v>0</v>
      </c>
      <c r="AP114" s="127">
        <f t="shared" si="32"/>
        <v>0</v>
      </c>
      <c r="AQ114" s="127">
        <f t="shared" si="32"/>
        <v>0</v>
      </c>
      <c r="AR114" s="117">
        <f t="shared" si="23"/>
        <v>0</v>
      </c>
    </row>
    <row r="115" spans="2:44" ht="12.9" hidden="1" x14ac:dyDescent="0.5">
      <c r="B115" s="123"/>
      <c r="C115" s="123"/>
      <c r="D115" s="123"/>
      <c r="E115" s="149"/>
      <c r="F115" s="149"/>
      <c r="G115" s="122">
        <f t="shared" si="30"/>
        <v>0</v>
      </c>
      <c r="H115" s="123"/>
      <c r="I115" s="123"/>
      <c r="J115" s="124"/>
      <c r="K115" s="125">
        <f t="shared" si="22"/>
        <v>0</v>
      </c>
      <c r="L115" s="126"/>
      <c r="M115" s="127">
        <f t="shared" si="33"/>
        <v>0</v>
      </c>
      <c r="N115" s="127">
        <f t="shared" si="33"/>
        <v>0</v>
      </c>
      <c r="O115" s="127">
        <f t="shared" si="33"/>
        <v>0</v>
      </c>
      <c r="P115" s="127">
        <f t="shared" si="33"/>
        <v>0</v>
      </c>
      <c r="Q115" s="127">
        <f t="shared" si="33"/>
        <v>0</v>
      </c>
      <c r="R115" s="127">
        <f t="shared" si="33"/>
        <v>0</v>
      </c>
      <c r="S115" s="127">
        <f t="shared" si="33"/>
        <v>0</v>
      </c>
      <c r="T115" s="127">
        <f t="shared" si="33"/>
        <v>0</v>
      </c>
      <c r="U115" s="127">
        <f t="shared" si="33"/>
        <v>0</v>
      </c>
      <c r="V115" s="127">
        <f t="shared" si="33"/>
        <v>0</v>
      </c>
      <c r="W115" s="127">
        <f t="shared" si="33"/>
        <v>0</v>
      </c>
      <c r="X115" s="127">
        <f t="shared" si="33"/>
        <v>0</v>
      </c>
      <c r="Y115" s="127">
        <f t="shared" si="33"/>
        <v>0</v>
      </c>
      <c r="Z115" s="127">
        <f t="shared" si="33"/>
        <v>0</v>
      </c>
      <c r="AA115" s="127">
        <f t="shared" si="33"/>
        <v>0</v>
      </c>
      <c r="AB115" s="127">
        <f t="shared" si="33"/>
        <v>0</v>
      </c>
      <c r="AC115" s="127">
        <f t="shared" si="32"/>
        <v>0</v>
      </c>
      <c r="AD115" s="127">
        <f t="shared" si="32"/>
        <v>0</v>
      </c>
      <c r="AE115" s="127">
        <f t="shared" si="32"/>
        <v>0</v>
      </c>
      <c r="AF115" s="127">
        <f t="shared" si="32"/>
        <v>0</v>
      </c>
      <c r="AG115" s="127">
        <f t="shared" si="32"/>
        <v>0</v>
      </c>
      <c r="AH115" s="127">
        <f t="shared" si="32"/>
        <v>0</v>
      </c>
      <c r="AI115" s="127">
        <f t="shared" si="32"/>
        <v>0</v>
      </c>
      <c r="AJ115" s="127">
        <f t="shared" si="32"/>
        <v>0</v>
      </c>
      <c r="AK115" s="127">
        <f t="shared" si="32"/>
        <v>0</v>
      </c>
      <c r="AL115" s="127">
        <f t="shared" si="32"/>
        <v>0</v>
      </c>
      <c r="AM115" s="127">
        <f t="shared" si="32"/>
        <v>0</v>
      </c>
      <c r="AN115" s="127">
        <f t="shared" si="32"/>
        <v>0</v>
      </c>
      <c r="AO115" s="127">
        <f t="shared" si="32"/>
        <v>0</v>
      </c>
      <c r="AP115" s="127">
        <f t="shared" si="32"/>
        <v>0</v>
      </c>
      <c r="AQ115" s="127">
        <f t="shared" si="32"/>
        <v>0</v>
      </c>
      <c r="AR115" s="117">
        <f t="shared" si="23"/>
        <v>0</v>
      </c>
    </row>
    <row r="116" spans="2:44" ht="12.9" hidden="1" x14ac:dyDescent="0.5">
      <c r="B116" s="123"/>
      <c r="C116" s="123"/>
      <c r="D116" s="123"/>
      <c r="E116" s="149"/>
      <c r="F116" s="149"/>
      <c r="G116" s="122">
        <f t="shared" si="30"/>
        <v>0</v>
      </c>
      <c r="H116" s="123"/>
      <c r="I116" s="123"/>
      <c r="J116" s="124"/>
      <c r="K116" s="125">
        <f t="shared" si="22"/>
        <v>0</v>
      </c>
      <c r="L116" s="126"/>
      <c r="M116" s="127">
        <f t="shared" si="33"/>
        <v>0</v>
      </c>
      <c r="N116" s="127">
        <f t="shared" si="33"/>
        <v>0</v>
      </c>
      <c r="O116" s="127">
        <f t="shared" si="33"/>
        <v>0</v>
      </c>
      <c r="P116" s="127">
        <f t="shared" si="33"/>
        <v>0</v>
      </c>
      <c r="Q116" s="127">
        <f t="shared" si="33"/>
        <v>0</v>
      </c>
      <c r="R116" s="127">
        <f t="shared" si="33"/>
        <v>0</v>
      </c>
      <c r="S116" s="127">
        <f t="shared" si="33"/>
        <v>0</v>
      </c>
      <c r="T116" s="127">
        <f t="shared" si="33"/>
        <v>0</v>
      </c>
      <c r="U116" s="127">
        <f t="shared" si="33"/>
        <v>0</v>
      </c>
      <c r="V116" s="127">
        <f t="shared" si="33"/>
        <v>0</v>
      </c>
      <c r="W116" s="127">
        <f t="shared" si="33"/>
        <v>0</v>
      </c>
      <c r="X116" s="127">
        <f t="shared" si="33"/>
        <v>0</v>
      </c>
      <c r="Y116" s="127">
        <f t="shared" si="33"/>
        <v>0</v>
      </c>
      <c r="Z116" s="127">
        <f t="shared" si="33"/>
        <v>0</v>
      </c>
      <c r="AA116" s="127">
        <f t="shared" si="33"/>
        <v>0</v>
      </c>
      <c r="AB116" s="127">
        <f t="shared" si="33"/>
        <v>0</v>
      </c>
      <c r="AC116" s="127">
        <f t="shared" si="32"/>
        <v>0</v>
      </c>
      <c r="AD116" s="127">
        <f t="shared" si="32"/>
        <v>0</v>
      </c>
      <c r="AE116" s="127">
        <f t="shared" si="32"/>
        <v>0</v>
      </c>
      <c r="AF116" s="127">
        <f t="shared" si="32"/>
        <v>0</v>
      </c>
      <c r="AG116" s="127">
        <f t="shared" si="32"/>
        <v>0</v>
      </c>
      <c r="AH116" s="127">
        <f t="shared" si="32"/>
        <v>0</v>
      </c>
      <c r="AI116" s="127">
        <f t="shared" si="32"/>
        <v>0</v>
      </c>
      <c r="AJ116" s="127">
        <f t="shared" si="32"/>
        <v>0</v>
      </c>
      <c r="AK116" s="127">
        <f t="shared" si="32"/>
        <v>0</v>
      </c>
      <c r="AL116" s="127">
        <f t="shared" si="32"/>
        <v>0</v>
      </c>
      <c r="AM116" s="127">
        <f t="shared" si="32"/>
        <v>0</v>
      </c>
      <c r="AN116" s="127">
        <f t="shared" si="32"/>
        <v>0</v>
      </c>
      <c r="AO116" s="127">
        <f t="shared" si="32"/>
        <v>0</v>
      </c>
      <c r="AP116" s="127">
        <f t="shared" si="32"/>
        <v>0</v>
      </c>
      <c r="AQ116" s="127">
        <f t="shared" si="32"/>
        <v>0</v>
      </c>
      <c r="AR116" s="117">
        <f t="shared" si="23"/>
        <v>0</v>
      </c>
    </row>
    <row r="117" spans="2:44" ht="12.9" hidden="1" x14ac:dyDescent="0.5">
      <c r="B117" s="123"/>
      <c r="C117" s="123"/>
      <c r="D117" s="123"/>
      <c r="E117" s="149"/>
      <c r="F117" s="149"/>
      <c r="G117" s="122">
        <f t="shared" si="30"/>
        <v>0</v>
      </c>
      <c r="H117" s="123"/>
      <c r="I117" s="123"/>
      <c r="J117" s="124"/>
      <c r="K117" s="125">
        <f t="shared" si="22"/>
        <v>0</v>
      </c>
      <c r="L117" s="126"/>
      <c r="M117" s="127">
        <f t="shared" si="33"/>
        <v>0</v>
      </c>
      <c r="N117" s="127">
        <f t="shared" si="33"/>
        <v>0</v>
      </c>
      <c r="O117" s="127">
        <f t="shared" si="33"/>
        <v>0</v>
      </c>
      <c r="P117" s="127">
        <f t="shared" si="33"/>
        <v>0</v>
      </c>
      <c r="Q117" s="127">
        <f t="shared" si="33"/>
        <v>0</v>
      </c>
      <c r="R117" s="127">
        <f t="shared" si="33"/>
        <v>0</v>
      </c>
      <c r="S117" s="127">
        <f t="shared" si="33"/>
        <v>0</v>
      </c>
      <c r="T117" s="127">
        <f t="shared" si="33"/>
        <v>0</v>
      </c>
      <c r="U117" s="127">
        <f t="shared" si="33"/>
        <v>0</v>
      </c>
      <c r="V117" s="127">
        <f t="shared" si="33"/>
        <v>0</v>
      </c>
      <c r="W117" s="127">
        <f t="shared" si="33"/>
        <v>0</v>
      </c>
      <c r="X117" s="127">
        <f t="shared" si="33"/>
        <v>0</v>
      </c>
      <c r="Y117" s="127">
        <f t="shared" si="33"/>
        <v>0</v>
      </c>
      <c r="Z117" s="127">
        <f t="shared" si="33"/>
        <v>0</v>
      </c>
      <c r="AA117" s="127">
        <f t="shared" si="33"/>
        <v>0</v>
      </c>
      <c r="AB117" s="127">
        <f t="shared" si="33"/>
        <v>0</v>
      </c>
      <c r="AC117" s="127">
        <f t="shared" si="32"/>
        <v>0</v>
      </c>
      <c r="AD117" s="127">
        <f t="shared" si="32"/>
        <v>0</v>
      </c>
      <c r="AE117" s="127">
        <f t="shared" si="32"/>
        <v>0</v>
      </c>
      <c r="AF117" s="127">
        <f t="shared" si="32"/>
        <v>0</v>
      </c>
      <c r="AG117" s="127">
        <f t="shared" si="32"/>
        <v>0</v>
      </c>
      <c r="AH117" s="127">
        <f t="shared" si="32"/>
        <v>0</v>
      </c>
      <c r="AI117" s="127">
        <f t="shared" si="32"/>
        <v>0</v>
      </c>
      <c r="AJ117" s="127">
        <f t="shared" si="32"/>
        <v>0</v>
      </c>
      <c r="AK117" s="127">
        <f t="shared" si="32"/>
        <v>0</v>
      </c>
      <c r="AL117" s="127">
        <f t="shared" si="32"/>
        <v>0</v>
      </c>
      <c r="AM117" s="127">
        <f t="shared" si="32"/>
        <v>0</v>
      </c>
      <c r="AN117" s="127">
        <f t="shared" si="32"/>
        <v>0</v>
      </c>
      <c r="AO117" s="127">
        <f t="shared" si="32"/>
        <v>0</v>
      </c>
      <c r="AP117" s="127">
        <f t="shared" si="32"/>
        <v>0</v>
      </c>
      <c r="AQ117" s="127">
        <f t="shared" si="32"/>
        <v>0</v>
      </c>
      <c r="AR117" s="117">
        <f t="shared" si="23"/>
        <v>0</v>
      </c>
    </row>
    <row r="118" spans="2:44" ht="12.9" hidden="1" x14ac:dyDescent="0.5">
      <c r="B118" s="123"/>
      <c r="C118" s="123"/>
      <c r="D118" s="123"/>
      <c r="E118" s="149"/>
      <c r="F118" s="149"/>
      <c r="G118" s="122">
        <f t="shared" si="30"/>
        <v>0</v>
      </c>
      <c r="H118" s="123"/>
      <c r="I118" s="123"/>
      <c r="J118" s="124"/>
      <c r="K118" s="125">
        <f t="shared" si="22"/>
        <v>0</v>
      </c>
      <c r="L118" s="126"/>
      <c r="M118" s="127">
        <f t="shared" si="33"/>
        <v>0</v>
      </c>
      <c r="N118" s="127">
        <f t="shared" si="33"/>
        <v>0</v>
      </c>
      <c r="O118" s="127">
        <f t="shared" si="33"/>
        <v>0</v>
      </c>
      <c r="P118" s="127">
        <f t="shared" si="33"/>
        <v>0</v>
      </c>
      <c r="Q118" s="127">
        <f t="shared" si="33"/>
        <v>0</v>
      </c>
      <c r="R118" s="127">
        <f t="shared" si="33"/>
        <v>0</v>
      </c>
      <c r="S118" s="127">
        <f t="shared" si="33"/>
        <v>0</v>
      </c>
      <c r="T118" s="127">
        <f t="shared" si="33"/>
        <v>0</v>
      </c>
      <c r="U118" s="127">
        <f t="shared" si="33"/>
        <v>0</v>
      </c>
      <c r="V118" s="127">
        <f t="shared" si="33"/>
        <v>0</v>
      </c>
      <c r="W118" s="127">
        <f t="shared" si="33"/>
        <v>0</v>
      </c>
      <c r="X118" s="127">
        <f t="shared" si="33"/>
        <v>0</v>
      </c>
      <c r="Y118" s="127">
        <f t="shared" si="33"/>
        <v>0</v>
      </c>
      <c r="Z118" s="127">
        <f t="shared" si="33"/>
        <v>0</v>
      </c>
      <c r="AA118" s="127">
        <f t="shared" si="33"/>
        <v>0</v>
      </c>
      <c r="AB118" s="127">
        <f t="shared" si="33"/>
        <v>0</v>
      </c>
      <c r="AC118" s="127">
        <f t="shared" si="32"/>
        <v>0</v>
      </c>
      <c r="AD118" s="127">
        <f t="shared" si="32"/>
        <v>0</v>
      </c>
      <c r="AE118" s="127">
        <f t="shared" si="32"/>
        <v>0</v>
      </c>
      <c r="AF118" s="127">
        <f t="shared" si="32"/>
        <v>0</v>
      </c>
      <c r="AG118" s="127">
        <f t="shared" si="32"/>
        <v>0</v>
      </c>
      <c r="AH118" s="127">
        <f t="shared" si="32"/>
        <v>0</v>
      </c>
      <c r="AI118" s="127">
        <f t="shared" si="32"/>
        <v>0</v>
      </c>
      <c r="AJ118" s="127">
        <f t="shared" si="32"/>
        <v>0</v>
      </c>
      <c r="AK118" s="127">
        <f t="shared" si="32"/>
        <v>0</v>
      </c>
      <c r="AL118" s="127">
        <f t="shared" si="32"/>
        <v>0</v>
      </c>
      <c r="AM118" s="127">
        <f t="shared" si="32"/>
        <v>0</v>
      </c>
      <c r="AN118" s="127">
        <f t="shared" si="32"/>
        <v>0</v>
      </c>
      <c r="AO118" s="127">
        <f t="shared" si="32"/>
        <v>0</v>
      </c>
      <c r="AP118" s="127">
        <f t="shared" si="32"/>
        <v>0</v>
      </c>
      <c r="AQ118" s="127">
        <f t="shared" si="32"/>
        <v>0</v>
      </c>
      <c r="AR118" s="117">
        <f t="shared" si="23"/>
        <v>0</v>
      </c>
    </row>
    <row r="119" spans="2:44" ht="12.9" hidden="1" x14ac:dyDescent="0.5">
      <c r="B119" s="123"/>
      <c r="C119" s="123"/>
      <c r="D119" s="123"/>
      <c r="E119" s="149"/>
      <c r="F119" s="149"/>
      <c r="G119" s="122">
        <f t="shared" si="30"/>
        <v>0</v>
      </c>
      <c r="H119" s="123"/>
      <c r="I119" s="123"/>
      <c r="J119" s="124"/>
      <c r="K119" s="125">
        <f t="shared" si="22"/>
        <v>0</v>
      </c>
      <c r="L119" s="126"/>
      <c r="M119" s="127">
        <f t="shared" si="33"/>
        <v>0</v>
      </c>
      <c r="N119" s="127">
        <f t="shared" si="33"/>
        <v>0</v>
      </c>
      <c r="O119" s="127">
        <f t="shared" si="33"/>
        <v>0</v>
      </c>
      <c r="P119" s="127">
        <f t="shared" si="33"/>
        <v>0</v>
      </c>
      <c r="Q119" s="127">
        <f t="shared" si="33"/>
        <v>0</v>
      </c>
      <c r="R119" s="127">
        <f t="shared" si="33"/>
        <v>0</v>
      </c>
      <c r="S119" s="127">
        <f>K119</f>
        <v>0</v>
      </c>
      <c r="T119" s="127">
        <f t="shared" si="33"/>
        <v>0</v>
      </c>
      <c r="U119" s="127">
        <f t="shared" si="33"/>
        <v>0</v>
      </c>
      <c r="V119" s="127">
        <f t="shared" si="33"/>
        <v>0</v>
      </c>
      <c r="W119" s="127">
        <f t="shared" si="33"/>
        <v>0</v>
      </c>
      <c r="X119" s="127">
        <f t="shared" si="33"/>
        <v>0</v>
      </c>
      <c r="Y119" s="127">
        <f t="shared" si="33"/>
        <v>0</v>
      </c>
      <c r="Z119" s="127">
        <f t="shared" si="33"/>
        <v>0</v>
      </c>
      <c r="AA119" s="127">
        <f t="shared" si="33"/>
        <v>0</v>
      </c>
      <c r="AB119" s="127">
        <f t="shared" si="33"/>
        <v>0</v>
      </c>
      <c r="AC119" s="127">
        <f t="shared" si="32"/>
        <v>0</v>
      </c>
      <c r="AD119" s="127">
        <f t="shared" si="32"/>
        <v>0</v>
      </c>
      <c r="AE119" s="127">
        <f t="shared" si="32"/>
        <v>0</v>
      </c>
      <c r="AF119" s="127">
        <f t="shared" si="32"/>
        <v>0</v>
      </c>
      <c r="AG119" s="127">
        <f t="shared" si="32"/>
        <v>0</v>
      </c>
      <c r="AH119" s="127">
        <f t="shared" si="32"/>
        <v>0</v>
      </c>
      <c r="AI119" s="127">
        <f t="shared" si="32"/>
        <v>0</v>
      </c>
      <c r="AJ119" s="127">
        <f t="shared" si="32"/>
        <v>0</v>
      </c>
      <c r="AK119" s="127">
        <f t="shared" si="32"/>
        <v>0</v>
      </c>
      <c r="AL119" s="127">
        <f t="shared" si="32"/>
        <v>0</v>
      </c>
      <c r="AM119" s="127">
        <f t="shared" si="32"/>
        <v>0</v>
      </c>
      <c r="AN119" s="127">
        <f t="shared" si="32"/>
        <v>0</v>
      </c>
      <c r="AO119" s="127">
        <f t="shared" si="32"/>
        <v>0</v>
      </c>
      <c r="AP119" s="127">
        <f t="shared" si="32"/>
        <v>0</v>
      </c>
      <c r="AQ119" s="127">
        <f t="shared" si="32"/>
        <v>0</v>
      </c>
      <c r="AR119" s="117">
        <f t="shared" si="23"/>
        <v>0</v>
      </c>
    </row>
    <row r="120" spans="2:44" ht="12.9" hidden="1" x14ac:dyDescent="0.5">
      <c r="B120" s="123"/>
      <c r="C120" s="123"/>
      <c r="D120" s="123"/>
      <c r="E120" s="149"/>
      <c r="F120" s="149"/>
      <c r="G120" s="122">
        <f t="shared" si="30"/>
        <v>0</v>
      </c>
      <c r="H120" s="123"/>
      <c r="I120" s="123"/>
      <c r="J120" s="124"/>
      <c r="K120" s="125">
        <f t="shared" si="22"/>
        <v>0</v>
      </c>
      <c r="L120" s="126"/>
      <c r="M120" s="127">
        <f t="shared" si="33"/>
        <v>0</v>
      </c>
      <c r="N120" s="127">
        <f t="shared" si="33"/>
        <v>0</v>
      </c>
      <c r="O120" s="127">
        <f t="shared" si="33"/>
        <v>0</v>
      </c>
      <c r="P120" s="127">
        <f t="shared" si="33"/>
        <v>0</v>
      </c>
      <c r="Q120" s="127">
        <f t="shared" si="33"/>
        <v>0</v>
      </c>
      <c r="R120" s="127">
        <f t="shared" si="33"/>
        <v>0</v>
      </c>
      <c r="S120" s="127">
        <f>IF($E120&gt;S$4,0,IF($E120&gt;=R$4,IF($F120&gt;=S$4,((S$4-$E120)/$G120)*$K120),IF($E120&lt;R$4,IF($F120&gt;=S$4,((S$4-R$4)/$G120)*$K120,IF($F120&gt;R$4,IF($F120&lt;S$4,(($F120-R$4)/$G120)*$K120),0)))))</f>
        <v>0</v>
      </c>
      <c r="T120" s="127">
        <f t="shared" si="33"/>
        <v>0</v>
      </c>
      <c r="U120" s="127">
        <f t="shared" si="33"/>
        <v>0</v>
      </c>
      <c r="V120" s="127">
        <f t="shared" si="33"/>
        <v>0</v>
      </c>
      <c r="W120" s="127">
        <f t="shared" si="33"/>
        <v>0</v>
      </c>
      <c r="X120" s="127">
        <f t="shared" si="33"/>
        <v>0</v>
      </c>
      <c r="Y120" s="127">
        <f t="shared" si="33"/>
        <v>0</v>
      </c>
      <c r="Z120" s="127">
        <f t="shared" si="33"/>
        <v>0</v>
      </c>
      <c r="AA120" s="127">
        <f t="shared" si="33"/>
        <v>0</v>
      </c>
      <c r="AB120" s="127">
        <f t="shared" si="33"/>
        <v>0</v>
      </c>
      <c r="AC120" s="127">
        <f t="shared" si="32"/>
        <v>0</v>
      </c>
      <c r="AD120" s="127">
        <f t="shared" si="32"/>
        <v>0</v>
      </c>
      <c r="AE120" s="127">
        <f t="shared" si="32"/>
        <v>0</v>
      </c>
      <c r="AF120" s="127">
        <f t="shared" si="32"/>
        <v>0</v>
      </c>
      <c r="AG120" s="127">
        <f t="shared" si="32"/>
        <v>0</v>
      </c>
      <c r="AH120" s="127">
        <f t="shared" si="32"/>
        <v>0</v>
      </c>
      <c r="AI120" s="127">
        <f t="shared" si="32"/>
        <v>0</v>
      </c>
      <c r="AJ120" s="127">
        <f t="shared" si="32"/>
        <v>0</v>
      </c>
      <c r="AK120" s="127">
        <f t="shared" si="32"/>
        <v>0</v>
      </c>
      <c r="AL120" s="127">
        <f t="shared" si="32"/>
        <v>0</v>
      </c>
      <c r="AM120" s="127">
        <f t="shared" si="32"/>
        <v>0</v>
      </c>
      <c r="AN120" s="127">
        <f t="shared" si="32"/>
        <v>0</v>
      </c>
      <c r="AO120" s="127">
        <f t="shared" si="32"/>
        <v>0</v>
      </c>
      <c r="AP120" s="127">
        <f t="shared" si="32"/>
        <v>0</v>
      </c>
      <c r="AQ120" s="127">
        <f t="shared" si="32"/>
        <v>0</v>
      </c>
      <c r="AR120" s="117">
        <f t="shared" si="23"/>
        <v>0</v>
      </c>
    </row>
    <row r="121" spans="2:44" ht="12.9" hidden="1" x14ac:dyDescent="0.5">
      <c r="B121" s="123"/>
      <c r="C121" s="123"/>
      <c r="D121" s="123"/>
      <c r="E121" s="149"/>
      <c r="F121" s="149"/>
      <c r="G121" s="122">
        <f t="shared" si="30"/>
        <v>0</v>
      </c>
      <c r="H121" s="123"/>
      <c r="I121" s="123"/>
      <c r="J121" s="124"/>
      <c r="K121" s="125">
        <f t="shared" si="22"/>
        <v>0</v>
      </c>
      <c r="L121" s="126"/>
      <c r="M121" s="127">
        <f t="shared" si="33"/>
        <v>0</v>
      </c>
      <c r="N121" s="127">
        <f t="shared" si="33"/>
        <v>0</v>
      </c>
      <c r="O121" s="127">
        <f t="shared" si="33"/>
        <v>0</v>
      </c>
      <c r="P121" s="127">
        <f t="shared" si="33"/>
        <v>0</v>
      </c>
      <c r="Q121" s="127">
        <f t="shared" si="33"/>
        <v>0</v>
      </c>
      <c r="R121" s="127">
        <f t="shared" si="33"/>
        <v>0</v>
      </c>
      <c r="S121" s="127">
        <f>K121</f>
        <v>0</v>
      </c>
      <c r="T121" s="127">
        <f t="shared" si="33"/>
        <v>0</v>
      </c>
      <c r="U121" s="127">
        <f t="shared" si="33"/>
        <v>0</v>
      </c>
      <c r="V121" s="127">
        <f t="shared" si="33"/>
        <v>0</v>
      </c>
      <c r="W121" s="127">
        <f t="shared" si="33"/>
        <v>0</v>
      </c>
      <c r="X121" s="127">
        <f t="shared" si="33"/>
        <v>0</v>
      </c>
      <c r="Y121" s="127">
        <f t="shared" si="33"/>
        <v>0</v>
      </c>
      <c r="Z121" s="127">
        <f t="shared" si="33"/>
        <v>0</v>
      </c>
      <c r="AA121" s="127">
        <f t="shared" si="33"/>
        <v>0</v>
      </c>
      <c r="AB121" s="127">
        <f t="shared" si="33"/>
        <v>0</v>
      </c>
      <c r="AC121" s="127">
        <f t="shared" si="32"/>
        <v>0</v>
      </c>
      <c r="AD121" s="127">
        <f t="shared" si="32"/>
        <v>0</v>
      </c>
      <c r="AE121" s="127">
        <f t="shared" si="32"/>
        <v>0</v>
      </c>
      <c r="AF121" s="127">
        <f t="shared" si="32"/>
        <v>0</v>
      </c>
      <c r="AG121" s="127">
        <f t="shared" si="32"/>
        <v>0</v>
      </c>
      <c r="AH121" s="127">
        <f t="shared" si="32"/>
        <v>0</v>
      </c>
      <c r="AI121" s="127">
        <f t="shared" si="32"/>
        <v>0</v>
      </c>
      <c r="AJ121" s="127">
        <f t="shared" si="32"/>
        <v>0</v>
      </c>
      <c r="AK121" s="127">
        <f t="shared" si="32"/>
        <v>0</v>
      </c>
      <c r="AL121" s="127">
        <f t="shared" si="32"/>
        <v>0</v>
      </c>
      <c r="AM121" s="127">
        <f t="shared" si="32"/>
        <v>0</v>
      </c>
      <c r="AN121" s="127">
        <f t="shared" si="32"/>
        <v>0</v>
      </c>
      <c r="AO121" s="127">
        <f t="shared" si="32"/>
        <v>0</v>
      </c>
      <c r="AP121" s="127">
        <f t="shared" si="32"/>
        <v>0</v>
      </c>
      <c r="AQ121" s="127">
        <f t="shared" si="32"/>
        <v>0</v>
      </c>
      <c r="AR121" s="117">
        <f t="shared" si="23"/>
        <v>0</v>
      </c>
    </row>
    <row r="122" spans="2:44" ht="12.9" hidden="1" x14ac:dyDescent="0.5">
      <c r="B122" s="123"/>
      <c r="C122" s="123"/>
      <c r="D122" s="123"/>
      <c r="E122" s="149"/>
      <c r="F122" s="149"/>
      <c r="G122" s="122">
        <f t="shared" si="30"/>
        <v>0</v>
      </c>
      <c r="H122" s="123"/>
      <c r="I122" s="123"/>
      <c r="J122" s="124"/>
      <c r="K122" s="125">
        <f t="shared" si="22"/>
        <v>0</v>
      </c>
      <c r="L122" s="126"/>
      <c r="M122" s="127">
        <f t="shared" si="33"/>
        <v>0</v>
      </c>
      <c r="N122" s="127">
        <f t="shared" si="33"/>
        <v>0</v>
      </c>
      <c r="O122" s="127">
        <f t="shared" si="33"/>
        <v>0</v>
      </c>
      <c r="P122" s="127">
        <f t="shared" si="33"/>
        <v>0</v>
      </c>
      <c r="Q122" s="127">
        <f t="shared" si="33"/>
        <v>0</v>
      </c>
      <c r="R122" s="127">
        <f t="shared" si="33"/>
        <v>0</v>
      </c>
      <c r="S122" s="127">
        <f t="shared" si="33"/>
        <v>0</v>
      </c>
      <c r="T122" s="127">
        <f t="shared" si="33"/>
        <v>0</v>
      </c>
      <c r="U122" s="127">
        <f t="shared" si="33"/>
        <v>0</v>
      </c>
      <c r="V122" s="127">
        <f t="shared" si="33"/>
        <v>0</v>
      </c>
      <c r="W122" s="127">
        <f t="shared" si="33"/>
        <v>0</v>
      </c>
      <c r="X122" s="127">
        <f t="shared" si="33"/>
        <v>0</v>
      </c>
      <c r="Y122" s="127">
        <f t="shared" si="33"/>
        <v>0</v>
      </c>
      <c r="Z122" s="127">
        <f t="shared" si="33"/>
        <v>0</v>
      </c>
      <c r="AA122" s="127">
        <f t="shared" si="33"/>
        <v>0</v>
      </c>
      <c r="AB122" s="127">
        <f t="shared" si="33"/>
        <v>0</v>
      </c>
      <c r="AC122" s="127">
        <f t="shared" si="32"/>
        <v>0</v>
      </c>
      <c r="AD122" s="127">
        <f t="shared" si="32"/>
        <v>0</v>
      </c>
      <c r="AE122" s="127">
        <f t="shared" si="32"/>
        <v>0</v>
      </c>
      <c r="AF122" s="127">
        <f t="shared" si="32"/>
        <v>0</v>
      </c>
      <c r="AG122" s="127">
        <f t="shared" si="32"/>
        <v>0</v>
      </c>
      <c r="AH122" s="127">
        <f t="shared" si="32"/>
        <v>0</v>
      </c>
      <c r="AI122" s="127">
        <f t="shared" si="32"/>
        <v>0</v>
      </c>
      <c r="AJ122" s="127">
        <f t="shared" si="32"/>
        <v>0</v>
      </c>
      <c r="AK122" s="127">
        <f t="shared" si="32"/>
        <v>0</v>
      </c>
      <c r="AL122" s="127">
        <f t="shared" si="32"/>
        <v>0</v>
      </c>
      <c r="AM122" s="127">
        <f t="shared" si="32"/>
        <v>0</v>
      </c>
      <c r="AN122" s="127">
        <f t="shared" si="32"/>
        <v>0</v>
      </c>
      <c r="AO122" s="127">
        <f t="shared" si="32"/>
        <v>0</v>
      </c>
      <c r="AP122" s="127">
        <f t="shared" si="32"/>
        <v>0</v>
      </c>
      <c r="AQ122" s="127">
        <f t="shared" si="32"/>
        <v>0</v>
      </c>
      <c r="AR122" s="117">
        <f t="shared" si="23"/>
        <v>0</v>
      </c>
    </row>
    <row r="123" spans="2:44" ht="12.9" hidden="1" x14ac:dyDescent="0.5">
      <c r="B123" s="123"/>
      <c r="C123" s="123"/>
      <c r="D123" s="123"/>
      <c r="E123" s="149"/>
      <c r="F123" s="149"/>
      <c r="G123" s="122">
        <f t="shared" si="30"/>
        <v>0</v>
      </c>
      <c r="H123" s="123"/>
      <c r="I123" s="123"/>
      <c r="J123" s="124"/>
      <c r="K123" s="125">
        <f t="shared" si="22"/>
        <v>0</v>
      </c>
      <c r="L123" s="126"/>
      <c r="M123" s="127">
        <f t="shared" si="33"/>
        <v>0</v>
      </c>
      <c r="N123" s="127">
        <f t="shared" si="33"/>
        <v>0</v>
      </c>
      <c r="O123" s="127">
        <f t="shared" si="33"/>
        <v>0</v>
      </c>
      <c r="P123" s="127">
        <f t="shared" si="33"/>
        <v>0</v>
      </c>
      <c r="Q123" s="127">
        <f t="shared" si="33"/>
        <v>0</v>
      </c>
      <c r="R123" s="127">
        <f t="shared" si="33"/>
        <v>0</v>
      </c>
      <c r="S123" s="127">
        <f t="shared" si="33"/>
        <v>0</v>
      </c>
      <c r="T123" s="127">
        <f t="shared" si="33"/>
        <v>0</v>
      </c>
      <c r="U123" s="127">
        <f t="shared" si="33"/>
        <v>0</v>
      </c>
      <c r="V123" s="127">
        <f t="shared" si="33"/>
        <v>0</v>
      </c>
      <c r="W123" s="127">
        <f t="shared" si="33"/>
        <v>0</v>
      </c>
      <c r="X123" s="127">
        <f t="shared" si="33"/>
        <v>0</v>
      </c>
      <c r="Y123" s="127">
        <f t="shared" si="33"/>
        <v>0</v>
      </c>
      <c r="Z123" s="127">
        <f t="shared" si="33"/>
        <v>0</v>
      </c>
      <c r="AA123" s="127">
        <f t="shared" si="33"/>
        <v>0</v>
      </c>
      <c r="AB123" s="127">
        <f t="shared" si="33"/>
        <v>0</v>
      </c>
      <c r="AC123" s="127">
        <f t="shared" si="32"/>
        <v>0</v>
      </c>
      <c r="AD123" s="127">
        <f t="shared" si="32"/>
        <v>0</v>
      </c>
      <c r="AE123" s="127">
        <f t="shared" si="32"/>
        <v>0</v>
      </c>
      <c r="AF123" s="127">
        <f t="shared" si="32"/>
        <v>0</v>
      </c>
      <c r="AG123" s="127">
        <f t="shared" si="32"/>
        <v>0</v>
      </c>
      <c r="AH123" s="127">
        <f t="shared" si="32"/>
        <v>0</v>
      </c>
      <c r="AI123" s="127">
        <f t="shared" si="32"/>
        <v>0</v>
      </c>
      <c r="AJ123" s="127">
        <f t="shared" si="32"/>
        <v>0</v>
      </c>
      <c r="AK123" s="127">
        <f t="shared" si="32"/>
        <v>0</v>
      </c>
      <c r="AL123" s="127">
        <f t="shared" si="32"/>
        <v>0</v>
      </c>
      <c r="AM123" s="127">
        <f t="shared" si="32"/>
        <v>0</v>
      </c>
      <c r="AN123" s="127">
        <f t="shared" si="32"/>
        <v>0</v>
      </c>
      <c r="AO123" s="127">
        <f t="shared" si="32"/>
        <v>0</v>
      </c>
      <c r="AP123" s="127">
        <f t="shared" si="32"/>
        <v>0</v>
      </c>
      <c r="AQ123" s="127">
        <f t="shared" si="32"/>
        <v>0</v>
      </c>
      <c r="AR123" s="117">
        <f t="shared" si="23"/>
        <v>0</v>
      </c>
    </row>
    <row r="124" spans="2:44" ht="12.9" hidden="1" x14ac:dyDescent="0.5">
      <c r="B124" s="123"/>
      <c r="C124" s="123"/>
      <c r="D124" s="123"/>
      <c r="E124" s="149"/>
      <c r="F124" s="149"/>
      <c r="G124" s="122">
        <f t="shared" si="30"/>
        <v>0</v>
      </c>
      <c r="H124" s="123"/>
      <c r="I124" s="123"/>
      <c r="J124" s="124"/>
      <c r="K124" s="125">
        <f t="shared" si="22"/>
        <v>0</v>
      </c>
      <c r="L124" s="126"/>
      <c r="M124" s="127">
        <f t="shared" si="33"/>
        <v>0</v>
      </c>
      <c r="N124" s="127">
        <f t="shared" si="33"/>
        <v>0</v>
      </c>
      <c r="O124" s="127">
        <f t="shared" si="33"/>
        <v>0</v>
      </c>
      <c r="P124" s="127">
        <f t="shared" si="33"/>
        <v>0</v>
      </c>
      <c r="Q124" s="127">
        <f t="shared" si="33"/>
        <v>0</v>
      </c>
      <c r="R124" s="127">
        <f t="shared" si="33"/>
        <v>0</v>
      </c>
      <c r="S124" s="127">
        <f t="shared" si="33"/>
        <v>0</v>
      </c>
      <c r="T124" s="127">
        <f t="shared" si="33"/>
        <v>0</v>
      </c>
      <c r="U124" s="127">
        <f t="shared" si="33"/>
        <v>0</v>
      </c>
      <c r="V124" s="127">
        <f t="shared" si="33"/>
        <v>0</v>
      </c>
      <c r="W124" s="127">
        <f t="shared" si="33"/>
        <v>0</v>
      </c>
      <c r="X124" s="127">
        <f t="shared" si="33"/>
        <v>0</v>
      </c>
      <c r="Y124" s="127">
        <f t="shared" si="33"/>
        <v>0</v>
      </c>
      <c r="Z124" s="127">
        <f t="shared" si="33"/>
        <v>0</v>
      </c>
      <c r="AA124" s="127">
        <f t="shared" si="33"/>
        <v>0</v>
      </c>
      <c r="AB124" s="127">
        <f t="shared" si="33"/>
        <v>0</v>
      </c>
      <c r="AC124" s="127">
        <f t="shared" ref="AC124:AQ139" si="34">IF($E124&gt;AC$4,0,IF($E124&gt;=AB$4,IF($F124&gt;=AC$4,((AC$4-$E124)/$G124)*$K124),IF($E124&lt;AB$4,IF($F124&gt;=AC$4,((AC$4-AB$4)/$G124)*$K124,IF($F124&gt;AB$4,IF($F124&lt;AC$4,(($F124-AB$4)/$G124)*$K124),0)))))</f>
        <v>0</v>
      </c>
      <c r="AD124" s="127">
        <f t="shared" si="34"/>
        <v>0</v>
      </c>
      <c r="AE124" s="127">
        <f t="shared" si="34"/>
        <v>0</v>
      </c>
      <c r="AF124" s="127">
        <f t="shared" si="34"/>
        <v>0</v>
      </c>
      <c r="AG124" s="127">
        <f t="shared" si="34"/>
        <v>0</v>
      </c>
      <c r="AH124" s="127">
        <f t="shared" si="34"/>
        <v>0</v>
      </c>
      <c r="AI124" s="127">
        <f t="shared" si="34"/>
        <v>0</v>
      </c>
      <c r="AJ124" s="127">
        <f t="shared" si="34"/>
        <v>0</v>
      </c>
      <c r="AK124" s="127">
        <f t="shared" si="34"/>
        <v>0</v>
      </c>
      <c r="AL124" s="127">
        <f t="shared" si="34"/>
        <v>0</v>
      </c>
      <c r="AM124" s="127">
        <f t="shared" si="34"/>
        <v>0</v>
      </c>
      <c r="AN124" s="127">
        <f t="shared" si="34"/>
        <v>0</v>
      </c>
      <c r="AO124" s="127">
        <f t="shared" si="34"/>
        <v>0</v>
      </c>
      <c r="AP124" s="127">
        <f t="shared" si="34"/>
        <v>0</v>
      </c>
      <c r="AQ124" s="127">
        <f t="shared" si="34"/>
        <v>0</v>
      </c>
      <c r="AR124" s="117">
        <f t="shared" si="23"/>
        <v>0</v>
      </c>
    </row>
    <row r="125" spans="2:44" ht="12.9" hidden="1" x14ac:dyDescent="0.5">
      <c r="B125" s="123"/>
      <c r="C125" s="123"/>
      <c r="D125" s="123"/>
      <c r="E125" s="149"/>
      <c r="F125" s="149"/>
      <c r="G125" s="122">
        <f t="shared" si="30"/>
        <v>0</v>
      </c>
      <c r="H125" s="123"/>
      <c r="I125" s="123"/>
      <c r="J125" s="124"/>
      <c r="K125" s="125">
        <f t="shared" si="22"/>
        <v>0</v>
      </c>
      <c r="L125" s="126"/>
      <c r="M125" s="127">
        <f t="shared" si="33"/>
        <v>0</v>
      </c>
      <c r="N125" s="127">
        <f t="shared" si="33"/>
        <v>0</v>
      </c>
      <c r="O125" s="127">
        <f t="shared" si="33"/>
        <v>0</v>
      </c>
      <c r="P125" s="127">
        <f t="shared" si="33"/>
        <v>0</v>
      </c>
      <c r="Q125" s="127">
        <f t="shared" si="33"/>
        <v>0</v>
      </c>
      <c r="R125" s="127">
        <f t="shared" si="33"/>
        <v>0</v>
      </c>
      <c r="S125" s="127">
        <f t="shared" si="33"/>
        <v>0</v>
      </c>
      <c r="T125" s="127">
        <f t="shared" si="33"/>
        <v>0</v>
      </c>
      <c r="U125" s="127">
        <f t="shared" si="33"/>
        <v>0</v>
      </c>
      <c r="V125" s="127">
        <f t="shared" si="33"/>
        <v>0</v>
      </c>
      <c r="W125" s="127">
        <f t="shared" si="33"/>
        <v>0</v>
      </c>
      <c r="X125" s="127">
        <f t="shared" si="33"/>
        <v>0</v>
      </c>
      <c r="Y125" s="127">
        <f t="shared" ref="T125:AI140" si="35">IF($E125&gt;Y$4,0,IF($E125&gt;=X$4,IF($F125&gt;=Y$4,((Y$4-$E125)/$G125)*$K125),IF($E125&lt;X$4,IF($F125&gt;=Y$4,((Y$4-X$4)/$G125)*$K125,IF($F125&gt;X$4,IF($F125&lt;Y$4,(($F125-X$4)/$G125)*$K125),0)))))</f>
        <v>0</v>
      </c>
      <c r="Z125" s="127">
        <f t="shared" si="35"/>
        <v>0</v>
      </c>
      <c r="AA125" s="127">
        <f t="shared" si="35"/>
        <v>0</v>
      </c>
      <c r="AB125" s="127">
        <f t="shared" si="35"/>
        <v>0</v>
      </c>
      <c r="AC125" s="127">
        <f t="shared" si="35"/>
        <v>0</v>
      </c>
      <c r="AD125" s="127">
        <f t="shared" si="35"/>
        <v>0</v>
      </c>
      <c r="AE125" s="127">
        <f t="shared" si="35"/>
        <v>0</v>
      </c>
      <c r="AF125" s="127">
        <f t="shared" si="35"/>
        <v>0</v>
      </c>
      <c r="AG125" s="127">
        <f t="shared" si="35"/>
        <v>0</v>
      </c>
      <c r="AH125" s="127">
        <f t="shared" si="34"/>
        <v>0</v>
      </c>
      <c r="AI125" s="127">
        <f t="shared" si="34"/>
        <v>0</v>
      </c>
      <c r="AJ125" s="127">
        <f t="shared" si="34"/>
        <v>0</v>
      </c>
      <c r="AK125" s="127">
        <f t="shared" si="34"/>
        <v>0</v>
      </c>
      <c r="AL125" s="127">
        <f t="shared" si="34"/>
        <v>0</v>
      </c>
      <c r="AM125" s="127">
        <f t="shared" si="34"/>
        <v>0</v>
      </c>
      <c r="AN125" s="127">
        <f t="shared" si="34"/>
        <v>0</v>
      </c>
      <c r="AO125" s="127">
        <f t="shared" si="34"/>
        <v>0</v>
      </c>
      <c r="AP125" s="127">
        <f t="shared" si="34"/>
        <v>0</v>
      </c>
      <c r="AQ125" s="127">
        <f t="shared" si="34"/>
        <v>0</v>
      </c>
      <c r="AR125" s="117">
        <f t="shared" si="23"/>
        <v>0</v>
      </c>
    </row>
    <row r="126" spans="2:44" ht="12.9" hidden="1" x14ac:dyDescent="0.5">
      <c r="B126" s="123"/>
      <c r="C126" s="123"/>
      <c r="D126" s="123"/>
      <c r="E126" s="149"/>
      <c r="F126" s="149"/>
      <c r="G126" s="122">
        <f t="shared" si="30"/>
        <v>0</v>
      </c>
      <c r="H126" s="123"/>
      <c r="I126" s="123"/>
      <c r="J126" s="124"/>
      <c r="K126" s="125">
        <f t="shared" si="22"/>
        <v>0</v>
      </c>
      <c r="L126" s="126"/>
      <c r="M126" s="127">
        <f t="shared" ref="M126:AB145" si="36">IF($E126&gt;M$4,0,IF($E126&gt;=L$4,IF($F126&gt;=M$4,((M$4-$E126)/$G126)*$K126),IF($E126&lt;L$4,IF($F126&gt;=M$4,((M$4-L$4)/$G126)*$K126,IF($F126&gt;L$4,IF($F126&lt;M$4,(($F126-L$4)/$G126)*$K126),0)))))</f>
        <v>0</v>
      </c>
      <c r="N126" s="127">
        <f t="shared" si="36"/>
        <v>0</v>
      </c>
      <c r="O126" s="127">
        <f t="shared" si="36"/>
        <v>0</v>
      </c>
      <c r="P126" s="127">
        <f t="shared" si="36"/>
        <v>0</v>
      </c>
      <c r="Q126" s="127">
        <f t="shared" si="36"/>
        <v>0</v>
      </c>
      <c r="R126" s="127">
        <f t="shared" si="36"/>
        <v>0</v>
      </c>
      <c r="S126" s="127">
        <f t="shared" si="36"/>
        <v>0</v>
      </c>
      <c r="T126" s="127">
        <f t="shared" si="35"/>
        <v>0</v>
      </c>
      <c r="U126" s="127">
        <f t="shared" si="35"/>
        <v>0</v>
      </c>
      <c r="V126" s="127">
        <f t="shared" si="35"/>
        <v>0</v>
      </c>
      <c r="W126" s="127">
        <f t="shared" si="35"/>
        <v>0</v>
      </c>
      <c r="X126" s="127">
        <f t="shared" si="35"/>
        <v>0</v>
      </c>
      <c r="Y126" s="127">
        <f t="shared" si="35"/>
        <v>0</v>
      </c>
      <c r="Z126" s="127">
        <f t="shared" si="35"/>
        <v>0</v>
      </c>
      <c r="AA126" s="127">
        <f t="shared" si="35"/>
        <v>0</v>
      </c>
      <c r="AB126" s="127">
        <f t="shared" si="35"/>
        <v>0</v>
      </c>
      <c r="AC126" s="127">
        <f t="shared" si="35"/>
        <v>0</v>
      </c>
      <c r="AD126" s="127">
        <f t="shared" si="35"/>
        <v>0</v>
      </c>
      <c r="AE126" s="127">
        <f t="shared" si="35"/>
        <v>0</v>
      </c>
      <c r="AF126" s="127">
        <f t="shared" si="35"/>
        <v>0</v>
      </c>
      <c r="AG126" s="127">
        <f t="shared" si="35"/>
        <v>0</v>
      </c>
      <c r="AH126" s="127">
        <f t="shared" si="34"/>
        <v>0</v>
      </c>
      <c r="AI126" s="127">
        <f t="shared" si="34"/>
        <v>0</v>
      </c>
      <c r="AJ126" s="127">
        <f t="shared" si="34"/>
        <v>0</v>
      </c>
      <c r="AK126" s="127">
        <f t="shared" si="34"/>
        <v>0</v>
      </c>
      <c r="AL126" s="127">
        <f t="shared" si="34"/>
        <v>0</v>
      </c>
      <c r="AM126" s="127">
        <f t="shared" si="34"/>
        <v>0</v>
      </c>
      <c r="AN126" s="127">
        <f t="shared" si="34"/>
        <v>0</v>
      </c>
      <c r="AO126" s="127">
        <f t="shared" si="34"/>
        <v>0</v>
      </c>
      <c r="AP126" s="127">
        <f t="shared" si="34"/>
        <v>0</v>
      </c>
      <c r="AQ126" s="127">
        <f t="shared" si="34"/>
        <v>0</v>
      </c>
      <c r="AR126" s="117">
        <f t="shared" si="23"/>
        <v>0</v>
      </c>
    </row>
    <row r="127" spans="2:44" ht="12.9" hidden="1" x14ac:dyDescent="0.5">
      <c r="B127" s="123"/>
      <c r="C127" s="123"/>
      <c r="D127" s="123"/>
      <c r="E127" s="149"/>
      <c r="F127" s="149"/>
      <c r="G127" s="122">
        <f t="shared" si="30"/>
        <v>0</v>
      </c>
      <c r="H127" s="123"/>
      <c r="I127" s="123"/>
      <c r="J127" s="124"/>
      <c r="K127" s="125">
        <f t="shared" si="22"/>
        <v>0</v>
      </c>
      <c r="L127" s="126"/>
      <c r="M127" s="127">
        <f t="shared" si="36"/>
        <v>0</v>
      </c>
      <c r="N127" s="127">
        <f t="shared" si="36"/>
        <v>0</v>
      </c>
      <c r="O127" s="127">
        <f t="shared" si="36"/>
        <v>0</v>
      </c>
      <c r="P127" s="127">
        <f t="shared" si="36"/>
        <v>0</v>
      </c>
      <c r="Q127" s="127">
        <f t="shared" si="36"/>
        <v>0</v>
      </c>
      <c r="R127" s="127">
        <f t="shared" si="36"/>
        <v>0</v>
      </c>
      <c r="S127" s="127">
        <f t="shared" si="36"/>
        <v>0</v>
      </c>
      <c r="T127" s="127">
        <f t="shared" si="35"/>
        <v>0</v>
      </c>
      <c r="U127" s="127">
        <f t="shared" si="35"/>
        <v>0</v>
      </c>
      <c r="V127" s="127">
        <f t="shared" si="35"/>
        <v>0</v>
      </c>
      <c r="W127" s="127">
        <f t="shared" si="35"/>
        <v>0</v>
      </c>
      <c r="X127" s="127">
        <f t="shared" si="35"/>
        <v>0</v>
      </c>
      <c r="Y127" s="127">
        <f t="shared" si="35"/>
        <v>0</v>
      </c>
      <c r="Z127" s="127">
        <f t="shared" si="35"/>
        <v>0</v>
      </c>
      <c r="AA127" s="127">
        <f t="shared" si="35"/>
        <v>0</v>
      </c>
      <c r="AB127" s="127">
        <f t="shared" si="35"/>
        <v>0</v>
      </c>
      <c r="AC127" s="127">
        <f t="shared" si="35"/>
        <v>0</v>
      </c>
      <c r="AD127" s="127">
        <f t="shared" si="35"/>
        <v>0</v>
      </c>
      <c r="AE127" s="127">
        <f t="shared" si="35"/>
        <v>0</v>
      </c>
      <c r="AF127" s="127">
        <f t="shared" si="35"/>
        <v>0</v>
      </c>
      <c r="AG127" s="127">
        <f t="shared" si="35"/>
        <v>0</v>
      </c>
      <c r="AH127" s="127">
        <f t="shared" si="34"/>
        <v>0</v>
      </c>
      <c r="AI127" s="127">
        <f t="shared" si="34"/>
        <v>0</v>
      </c>
      <c r="AJ127" s="127">
        <f t="shared" si="34"/>
        <v>0</v>
      </c>
      <c r="AK127" s="127">
        <f t="shared" si="34"/>
        <v>0</v>
      </c>
      <c r="AL127" s="127">
        <f t="shared" si="34"/>
        <v>0</v>
      </c>
      <c r="AM127" s="127">
        <f t="shared" si="34"/>
        <v>0</v>
      </c>
      <c r="AN127" s="127">
        <f t="shared" si="34"/>
        <v>0</v>
      </c>
      <c r="AO127" s="127">
        <f t="shared" si="34"/>
        <v>0</v>
      </c>
      <c r="AP127" s="127">
        <f t="shared" si="34"/>
        <v>0</v>
      </c>
      <c r="AQ127" s="127">
        <f t="shared" si="34"/>
        <v>0</v>
      </c>
      <c r="AR127" s="117">
        <f t="shared" si="23"/>
        <v>0</v>
      </c>
    </row>
    <row r="128" spans="2:44" ht="12.9" hidden="1" x14ac:dyDescent="0.5">
      <c r="B128" s="123"/>
      <c r="C128" s="123"/>
      <c r="D128" s="123"/>
      <c r="E128" s="149"/>
      <c r="F128" s="149"/>
      <c r="G128" s="122">
        <f t="shared" si="30"/>
        <v>0</v>
      </c>
      <c r="H128" s="123"/>
      <c r="I128" s="123"/>
      <c r="J128" s="124"/>
      <c r="K128" s="125">
        <f t="shared" si="22"/>
        <v>0</v>
      </c>
      <c r="L128" s="126"/>
      <c r="M128" s="127">
        <f t="shared" si="36"/>
        <v>0</v>
      </c>
      <c r="N128" s="127">
        <f t="shared" si="36"/>
        <v>0</v>
      </c>
      <c r="O128" s="127">
        <f t="shared" si="36"/>
        <v>0</v>
      </c>
      <c r="P128" s="127">
        <f t="shared" si="36"/>
        <v>0</v>
      </c>
      <c r="Q128" s="127">
        <f t="shared" si="36"/>
        <v>0</v>
      </c>
      <c r="R128" s="127">
        <f t="shared" si="36"/>
        <v>0</v>
      </c>
      <c r="S128" s="127">
        <f t="shared" si="36"/>
        <v>0</v>
      </c>
      <c r="T128" s="127">
        <f t="shared" si="35"/>
        <v>0</v>
      </c>
      <c r="U128" s="127">
        <f t="shared" si="35"/>
        <v>0</v>
      </c>
      <c r="V128" s="127">
        <f t="shared" si="35"/>
        <v>0</v>
      </c>
      <c r="W128" s="127">
        <f t="shared" si="35"/>
        <v>0</v>
      </c>
      <c r="X128" s="127">
        <f t="shared" si="35"/>
        <v>0</v>
      </c>
      <c r="Y128" s="127">
        <f t="shared" si="35"/>
        <v>0</v>
      </c>
      <c r="Z128" s="127">
        <f t="shared" si="35"/>
        <v>0</v>
      </c>
      <c r="AA128" s="127">
        <f t="shared" si="35"/>
        <v>0</v>
      </c>
      <c r="AB128" s="127">
        <f t="shared" si="35"/>
        <v>0</v>
      </c>
      <c r="AC128" s="127">
        <f t="shared" si="35"/>
        <v>0</v>
      </c>
      <c r="AD128" s="127">
        <f t="shared" si="35"/>
        <v>0</v>
      </c>
      <c r="AE128" s="127">
        <f t="shared" si="35"/>
        <v>0</v>
      </c>
      <c r="AF128" s="127">
        <f t="shared" si="35"/>
        <v>0</v>
      </c>
      <c r="AG128" s="127">
        <f t="shared" si="35"/>
        <v>0</v>
      </c>
      <c r="AH128" s="127">
        <f t="shared" si="34"/>
        <v>0</v>
      </c>
      <c r="AI128" s="127">
        <f t="shared" si="34"/>
        <v>0</v>
      </c>
      <c r="AJ128" s="127">
        <f t="shared" si="34"/>
        <v>0</v>
      </c>
      <c r="AK128" s="127">
        <f t="shared" si="34"/>
        <v>0</v>
      </c>
      <c r="AL128" s="127">
        <f t="shared" si="34"/>
        <v>0</v>
      </c>
      <c r="AM128" s="127">
        <f t="shared" si="34"/>
        <v>0</v>
      </c>
      <c r="AN128" s="127">
        <f t="shared" si="34"/>
        <v>0</v>
      </c>
      <c r="AO128" s="127">
        <f t="shared" si="34"/>
        <v>0</v>
      </c>
      <c r="AP128" s="127">
        <f t="shared" si="34"/>
        <v>0</v>
      </c>
      <c r="AQ128" s="127">
        <f t="shared" si="34"/>
        <v>0</v>
      </c>
      <c r="AR128" s="117">
        <f t="shared" si="23"/>
        <v>0</v>
      </c>
    </row>
    <row r="129" spans="2:44" ht="12.9" hidden="1" x14ac:dyDescent="0.5">
      <c r="B129" s="123"/>
      <c r="C129" s="123"/>
      <c r="D129" s="123"/>
      <c r="E129" s="149"/>
      <c r="F129" s="149"/>
      <c r="G129" s="122">
        <f t="shared" si="30"/>
        <v>0</v>
      </c>
      <c r="H129" s="123"/>
      <c r="I129" s="123"/>
      <c r="J129" s="124"/>
      <c r="K129" s="125">
        <f t="shared" si="22"/>
        <v>0</v>
      </c>
      <c r="L129" s="126"/>
      <c r="M129" s="127">
        <f t="shared" si="36"/>
        <v>0</v>
      </c>
      <c r="N129" s="127">
        <f t="shared" si="36"/>
        <v>0</v>
      </c>
      <c r="O129" s="127">
        <f t="shared" si="36"/>
        <v>0</v>
      </c>
      <c r="P129" s="127">
        <f t="shared" si="36"/>
        <v>0</v>
      </c>
      <c r="Q129" s="127">
        <f t="shared" si="36"/>
        <v>0</v>
      </c>
      <c r="R129" s="127">
        <f t="shared" si="36"/>
        <v>0</v>
      </c>
      <c r="S129" s="127">
        <f t="shared" si="36"/>
        <v>0</v>
      </c>
      <c r="T129" s="127">
        <f t="shared" si="35"/>
        <v>0</v>
      </c>
      <c r="U129" s="127">
        <f t="shared" si="35"/>
        <v>0</v>
      </c>
      <c r="V129" s="127">
        <f t="shared" si="35"/>
        <v>0</v>
      </c>
      <c r="W129" s="127">
        <f t="shared" si="35"/>
        <v>0</v>
      </c>
      <c r="X129" s="127">
        <f t="shared" si="35"/>
        <v>0</v>
      </c>
      <c r="Y129" s="127">
        <f t="shared" si="35"/>
        <v>0</v>
      </c>
      <c r="Z129" s="127">
        <f t="shared" si="35"/>
        <v>0</v>
      </c>
      <c r="AA129" s="127">
        <f t="shared" si="35"/>
        <v>0</v>
      </c>
      <c r="AB129" s="127">
        <f t="shared" si="35"/>
        <v>0</v>
      </c>
      <c r="AC129" s="127">
        <f t="shared" si="35"/>
        <v>0</v>
      </c>
      <c r="AD129" s="127">
        <f t="shared" si="35"/>
        <v>0</v>
      </c>
      <c r="AE129" s="127">
        <f t="shared" si="35"/>
        <v>0</v>
      </c>
      <c r="AF129" s="127">
        <f t="shared" si="35"/>
        <v>0</v>
      </c>
      <c r="AG129" s="127">
        <f t="shared" si="35"/>
        <v>0</v>
      </c>
      <c r="AH129" s="127">
        <f t="shared" si="34"/>
        <v>0</v>
      </c>
      <c r="AI129" s="127">
        <f t="shared" si="34"/>
        <v>0</v>
      </c>
      <c r="AJ129" s="127">
        <f t="shared" si="34"/>
        <v>0</v>
      </c>
      <c r="AK129" s="127">
        <f t="shared" si="34"/>
        <v>0</v>
      </c>
      <c r="AL129" s="127">
        <f t="shared" si="34"/>
        <v>0</v>
      </c>
      <c r="AM129" s="127">
        <f t="shared" si="34"/>
        <v>0</v>
      </c>
      <c r="AN129" s="127">
        <f t="shared" si="34"/>
        <v>0</v>
      </c>
      <c r="AO129" s="127">
        <f t="shared" si="34"/>
        <v>0</v>
      </c>
      <c r="AP129" s="127">
        <f t="shared" si="34"/>
        <v>0</v>
      </c>
      <c r="AQ129" s="127">
        <f t="shared" si="34"/>
        <v>0</v>
      </c>
      <c r="AR129" s="117">
        <f t="shared" si="23"/>
        <v>0</v>
      </c>
    </row>
    <row r="130" spans="2:44" ht="12.9" hidden="1" x14ac:dyDescent="0.5">
      <c r="B130" s="123"/>
      <c r="C130" s="123"/>
      <c r="D130" s="123"/>
      <c r="E130" s="149"/>
      <c r="F130" s="149"/>
      <c r="G130" s="122">
        <f t="shared" si="30"/>
        <v>0</v>
      </c>
      <c r="H130" s="123"/>
      <c r="I130" s="123"/>
      <c r="J130" s="124"/>
      <c r="K130" s="125">
        <f t="shared" si="22"/>
        <v>0</v>
      </c>
      <c r="L130" s="126"/>
      <c r="M130" s="127">
        <f t="shared" si="36"/>
        <v>0</v>
      </c>
      <c r="N130" s="127">
        <f t="shared" si="36"/>
        <v>0</v>
      </c>
      <c r="O130" s="127">
        <f t="shared" si="36"/>
        <v>0</v>
      </c>
      <c r="P130" s="127">
        <f t="shared" si="36"/>
        <v>0</v>
      </c>
      <c r="Q130" s="127">
        <f t="shared" si="36"/>
        <v>0</v>
      </c>
      <c r="R130" s="127">
        <f t="shared" si="36"/>
        <v>0</v>
      </c>
      <c r="S130" s="127">
        <f t="shared" si="36"/>
        <v>0</v>
      </c>
      <c r="T130" s="127">
        <f t="shared" si="35"/>
        <v>0</v>
      </c>
      <c r="U130" s="127">
        <f t="shared" si="35"/>
        <v>0</v>
      </c>
      <c r="V130" s="127">
        <f t="shared" si="35"/>
        <v>0</v>
      </c>
      <c r="W130" s="127">
        <f t="shared" si="35"/>
        <v>0</v>
      </c>
      <c r="X130" s="127">
        <f t="shared" si="35"/>
        <v>0</v>
      </c>
      <c r="Y130" s="127">
        <f t="shared" si="35"/>
        <v>0</v>
      </c>
      <c r="Z130" s="127">
        <f t="shared" si="35"/>
        <v>0</v>
      </c>
      <c r="AA130" s="127">
        <f t="shared" si="35"/>
        <v>0</v>
      </c>
      <c r="AB130" s="127">
        <f t="shared" si="35"/>
        <v>0</v>
      </c>
      <c r="AC130" s="127">
        <f t="shared" si="35"/>
        <v>0</v>
      </c>
      <c r="AD130" s="127">
        <f t="shared" si="35"/>
        <v>0</v>
      </c>
      <c r="AE130" s="127">
        <f t="shared" si="35"/>
        <v>0</v>
      </c>
      <c r="AF130" s="127">
        <f t="shared" si="35"/>
        <v>0</v>
      </c>
      <c r="AG130" s="127">
        <f t="shared" si="35"/>
        <v>0</v>
      </c>
      <c r="AH130" s="127">
        <f t="shared" si="34"/>
        <v>0</v>
      </c>
      <c r="AI130" s="127">
        <f t="shared" si="34"/>
        <v>0</v>
      </c>
      <c r="AJ130" s="127">
        <f t="shared" si="34"/>
        <v>0</v>
      </c>
      <c r="AK130" s="127">
        <f t="shared" si="34"/>
        <v>0</v>
      </c>
      <c r="AL130" s="127">
        <f t="shared" si="34"/>
        <v>0</v>
      </c>
      <c r="AM130" s="127">
        <f t="shared" si="34"/>
        <v>0</v>
      </c>
      <c r="AN130" s="127">
        <f t="shared" si="34"/>
        <v>0</v>
      </c>
      <c r="AO130" s="127">
        <f t="shared" si="34"/>
        <v>0</v>
      </c>
      <c r="AP130" s="127">
        <f t="shared" si="34"/>
        <v>0</v>
      </c>
      <c r="AQ130" s="127">
        <f t="shared" si="34"/>
        <v>0</v>
      </c>
      <c r="AR130" s="117">
        <f t="shared" si="23"/>
        <v>0</v>
      </c>
    </row>
    <row r="131" spans="2:44" ht="12.9" hidden="1" x14ac:dyDescent="0.5">
      <c r="B131" s="123"/>
      <c r="C131" s="123"/>
      <c r="D131" s="123"/>
      <c r="E131" s="149"/>
      <c r="F131" s="149"/>
      <c r="G131" s="122">
        <f t="shared" si="30"/>
        <v>0</v>
      </c>
      <c r="H131" s="123"/>
      <c r="I131" s="123"/>
      <c r="J131" s="124"/>
      <c r="K131" s="125">
        <f t="shared" si="22"/>
        <v>0</v>
      </c>
      <c r="L131" s="126"/>
      <c r="M131" s="127">
        <f t="shared" si="36"/>
        <v>0</v>
      </c>
      <c r="N131" s="127">
        <f t="shared" si="36"/>
        <v>0</v>
      </c>
      <c r="O131" s="127">
        <f t="shared" si="36"/>
        <v>0</v>
      </c>
      <c r="P131" s="127">
        <f t="shared" si="36"/>
        <v>0</v>
      </c>
      <c r="Q131" s="127">
        <f t="shared" si="36"/>
        <v>0</v>
      </c>
      <c r="R131" s="127">
        <f t="shared" si="36"/>
        <v>0</v>
      </c>
      <c r="S131" s="127">
        <f t="shared" si="36"/>
        <v>0</v>
      </c>
      <c r="T131" s="127">
        <f t="shared" si="35"/>
        <v>0</v>
      </c>
      <c r="U131" s="127">
        <f t="shared" si="35"/>
        <v>0</v>
      </c>
      <c r="V131" s="127">
        <f t="shared" si="35"/>
        <v>0</v>
      </c>
      <c r="W131" s="127">
        <f t="shared" si="35"/>
        <v>0</v>
      </c>
      <c r="X131" s="127">
        <f t="shared" si="35"/>
        <v>0</v>
      </c>
      <c r="Y131" s="127">
        <f t="shared" si="35"/>
        <v>0</v>
      </c>
      <c r="Z131" s="127">
        <f t="shared" si="35"/>
        <v>0</v>
      </c>
      <c r="AA131" s="127">
        <f t="shared" si="35"/>
        <v>0</v>
      </c>
      <c r="AB131" s="127">
        <f t="shared" si="35"/>
        <v>0</v>
      </c>
      <c r="AC131" s="127">
        <f t="shared" si="35"/>
        <v>0</v>
      </c>
      <c r="AD131" s="127">
        <f t="shared" si="35"/>
        <v>0</v>
      </c>
      <c r="AE131" s="127">
        <f t="shared" si="35"/>
        <v>0</v>
      </c>
      <c r="AF131" s="127">
        <f t="shared" si="35"/>
        <v>0</v>
      </c>
      <c r="AG131" s="127">
        <f t="shared" si="35"/>
        <v>0</v>
      </c>
      <c r="AH131" s="127">
        <f t="shared" si="34"/>
        <v>0</v>
      </c>
      <c r="AI131" s="127">
        <f t="shared" si="34"/>
        <v>0</v>
      </c>
      <c r="AJ131" s="127">
        <f t="shared" si="34"/>
        <v>0</v>
      </c>
      <c r="AK131" s="127">
        <f t="shared" si="34"/>
        <v>0</v>
      </c>
      <c r="AL131" s="127">
        <f t="shared" si="34"/>
        <v>0</v>
      </c>
      <c r="AM131" s="127">
        <f t="shared" si="34"/>
        <v>0</v>
      </c>
      <c r="AN131" s="127">
        <f t="shared" si="34"/>
        <v>0</v>
      </c>
      <c r="AO131" s="127">
        <f t="shared" si="34"/>
        <v>0</v>
      </c>
      <c r="AP131" s="127">
        <f t="shared" si="34"/>
        <v>0</v>
      </c>
      <c r="AQ131" s="127">
        <f t="shared" si="34"/>
        <v>0</v>
      </c>
      <c r="AR131" s="117">
        <f t="shared" si="23"/>
        <v>0</v>
      </c>
    </row>
    <row r="132" spans="2:44" ht="12.9" hidden="1" x14ac:dyDescent="0.5">
      <c r="B132" s="123"/>
      <c r="C132" s="123"/>
      <c r="D132" s="123"/>
      <c r="E132" s="149"/>
      <c r="F132" s="149"/>
      <c r="G132" s="122">
        <f t="shared" si="30"/>
        <v>0</v>
      </c>
      <c r="H132" s="123"/>
      <c r="I132" s="123"/>
      <c r="J132" s="124"/>
      <c r="K132" s="125">
        <f t="shared" si="22"/>
        <v>0</v>
      </c>
      <c r="L132" s="126"/>
      <c r="M132" s="127">
        <f t="shared" si="36"/>
        <v>0</v>
      </c>
      <c r="N132" s="127">
        <f t="shared" si="36"/>
        <v>0</v>
      </c>
      <c r="O132" s="127">
        <f t="shared" si="36"/>
        <v>0</v>
      </c>
      <c r="P132" s="127">
        <f t="shared" si="36"/>
        <v>0</v>
      </c>
      <c r="Q132" s="127">
        <f t="shared" si="36"/>
        <v>0</v>
      </c>
      <c r="R132" s="127">
        <f t="shared" si="36"/>
        <v>0</v>
      </c>
      <c r="S132" s="127">
        <f t="shared" si="36"/>
        <v>0</v>
      </c>
      <c r="T132" s="127">
        <f t="shared" si="35"/>
        <v>0</v>
      </c>
      <c r="U132" s="127">
        <f t="shared" si="35"/>
        <v>0</v>
      </c>
      <c r="V132" s="127">
        <f t="shared" si="35"/>
        <v>0</v>
      </c>
      <c r="W132" s="127">
        <f t="shared" si="35"/>
        <v>0</v>
      </c>
      <c r="X132" s="127">
        <f t="shared" si="35"/>
        <v>0</v>
      </c>
      <c r="Y132" s="127">
        <f t="shared" si="35"/>
        <v>0</v>
      </c>
      <c r="Z132" s="127">
        <f t="shared" si="35"/>
        <v>0</v>
      </c>
      <c r="AA132" s="127">
        <f t="shared" si="35"/>
        <v>0</v>
      </c>
      <c r="AB132" s="127">
        <f t="shared" si="35"/>
        <v>0</v>
      </c>
      <c r="AC132" s="127">
        <f t="shared" si="35"/>
        <v>0</v>
      </c>
      <c r="AD132" s="127">
        <f t="shared" si="35"/>
        <v>0</v>
      </c>
      <c r="AE132" s="127">
        <f t="shared" si="35"/>
        <v>0</v>
      </c>
      <c r="AF132" s="127">
        <f t="shared" si="35"/>
        <v>0</v>
      </c>
      <c r="AG132" s="127">
        <f t="shared" si="35"/>
        <v>0</v>
      </c>
      <c r="AH132" s="127">
        <f t="shared" si="34"/>
        <v>0</v>
      </c>
      <c r="AI132" s="127">
        <f t="shared" si="34"/>
        <v>0</v>
      </c>
      <c r="AJ132" s="127">
        <f t="shared" si="34"/>
        <v>0</v>
      </c>
      <c r="AK132" s="127">
        <f t="shared" si="34"/>
        <v>0</v>
      </c>
      <c r="AL132" s="127">
        <f t="shared" si="34"/>
        <v>0</v>
      </c>
      <c r="AM132" s="127">
        <f t="shared" si="34"/>
        <v>0</v>
      </c>
      <c r="AN132" s="127">
        <f t="shared" si="34"/>
        <v>0</v>
      </c>
      <c r="AO132" s="127">
        <f t="shared" si="34"/>
        <v>0</v>
      </c>
      <c r="AP132" s="127">
        <f t="shared" si="34"/>
        <v>0</v>
      </c>
      <c r="AQ132" s="127">
        <f t="shared" si="34"/>
        <v>0</v>
      </c>
      <c r="AR132" s="117">
        <f t="shared" si="23"/>
        <v>0</v>
      </c>
    </row>
    <row r="133" spans="2:44" ht="12.9" hidden="1" x14ac:dyDescent="0.5">
      <c r="B133" s="123"/>
      <c r="C133" s="123"/>
      <c r="D133" s="123"/>
      <c r="E133" s="149"/>
      <c r="F133" s="149"/>
      <c r="G133" s="122">
        <f t="shared" si="30"/>
        <v>0</v>
      </c>
      <c r="H133" s="123"/>
      <c r="I133" s="123"/>
      <c r="J133" s="124"/>
      <c r="K133" s="125">
        <f t="shared" si="22"/>
        <v>0</v>
      </c>
      <c r="L133" s="126"/>
      <c r="M133" s="127">
        <f t="shared" si="36"/>
        <v>0</v>
      </c>
      <c r="N133" s="127">
        <f t="shared" si="36"/>
        <v>0</v>
      </c>
      <c r="O133" s="127">
        <f t="shared" si="36"/>
        <v>0</v>
      </c>
      <c r="P133" s="127">
        <f t="shared" si="36"/>
        <v>0</v>
      </c>
      <c r="Q133" s="127">
        <f t="shared" si="36"/>
        <v>0</v>
      </c>
      <c r="R133" s="127">
        <f t="shared" si="36"/>
        <v>0</v>
      </c>
      <c r="S133" s="127">
        <f t="shared" si="36"/>
        <v>0</v>
      </c>
      <c r="T133" s="127">
        <f t="shared" si="35"/>
        <v>0</v>
      </c>
      <c r="U133" s="127">
        <f t="shared" si="35"/>
        <v>0</v>
      </c>
      <c r="V133" s="127">
        <f t="shared" si="35"/>
        <v>0</v>
      </c>
      <c r="W133" s="127">
        <f t="shared" si="35"/>
        <v>0</v>
      </c>
      <c r="X133" s="127">
        <f t="shared" si="35"/>
        <v>0</v>
      </c>
      <c r="Y133" s="127">
        <f t="shared" si="35"/>
        <v>0</v>
      </c>
      <c r="Z133" s="127">
        <f t="shared" si="35"/>
        <v>0</v>
      </c>
      <c r="AA133" s="127">
        <f t="shared" si="35"/>
        <v>0</v>
      </c>
      <c r="AB133" s="127">
        <f t="shared" si="35"/>
        <v>0</v>
      </c>
      <c r="AC133" s="127">
        <f t="shared" si="35"/>
        <v>0</v>
      </c>
      <c r="AD133" s="127">
        <f t="shared" si="35"/>
        <v>0</v>
      </c>
      <c r="AE133" s="127">
        <f t="shared" si="35"/>
        <v>0</v>
      </c>
      <c r="AF133" s="127">
        <f t="shared" si="35"/>
        <v>0</v>
      </c>
      <c r="AG133" s="127">
        <f t="shared" si="35"/>
        <v>0</v>
      </c>
      <c r="AH133" s="127">
        <f t="shared" si="34"/>
        <v>0</v>
      </c>
      <c r="AI133" s="127">
        <f t="shared" si="34"/>
        <v>0</v>
      </c>
      <c r="AJ133" s="127">
        <f t="shared" si="34"/>
        <v>0</v>
      </c>
      <c r="AK133" s="127">
        <f t="shared" si="34"/>
        <v>0</v>
      </c>
      <c r="AL133" s="127">
        <f t="shared" si="34"/>
        <v>0</v>
      </c>
      <c r="AM133" s="127">
        <f t="shared" si="34"/>
        <v>0</v>
      </c>
      <c r="AN133" s="127">
        <f t="shared" si="34"/>
        <v>0</v>
      </c>
      <c r="AO133" s="127">
        <f t="shared" si="34"/>
        <v>0</v>
      </c>
      <c r="AP133" s="127">
        <f t="shared" si="34"/>
        <v>0</v>
      </c>
      <c r="AQ133" s="127">
        <f t="shared" si="34"/>
        <v>0</v>
      </c>
      <c r="AR133" s="117">
        <f t="shared" si="23"/>
        <v>0</v>
      </c>
    </row>
    <row r="134" spans="2:44" ht="12.9" hidden="1" x14ac:dyDescent="0.5">
      <c r="B134" s="123"/>
      <c r="C134" s="123"/>
      <c r="D134" s="123"/>
      <c r="E134" s="149"/>
      <c r="F134" s="149"/>
      <c r="G134" s="122">
        <f t="shared" si="30"/>
        <v>0</v>
      </c>
      <c r="H134" s="123"/>
      <c r="I134" s="123"/>
      <c r="J134" s="124"/>
      <c r="K134" s="125">
        <f t="shared" si="22"/>
        <v>0</v>
      </c>
      <c r="L134" s="126"/>
      <c r="M134" s="127">
        <f t="shared" si="36"/>
        <v>0</v>
      </c>
      <c r="N134" s="127">
        <f t="shared" si="36"/>
        <v>0</v>
      </c>
      <c r="O134" s="127">
        <f t="shared" si="36"/>
        <v>0</v>
      </c>
      <c r="P134" s="127">
        <f t="shared" si="36"/>
        <v>0</v>
      </c>
      <c r="Q134" s="127">
        <f t="shared" si="36"/>
        <v>0</v>
      </c>
      <c r="R134" s="127">
        <f t="shared" si="36"/>
        <v>0</v>
      </c>
      <c r="S134" s="127">
        <f t="shared" si="36"/>
        <v>0</v>
      </c>
      <c r="T134" s="127">
        <f t="shared" si="35"/>
        <v>0</v>
      </c>
      <c r="U134" s="127">
        <f t="shared" si="35"/>
        <v>0</v>
      </c>
      <c r="V134" s="127">
        <f t="shared" si="35"/>
        <v>0</v>
      </c>
      <c r="W134" s="127">
        <f t="shared" si="35"/>
        <v>0</v>
      </c>
      <c r="X134" s="127">
        <f t="shared" si="35"/>
        <v>0</v>
      </c>
      <c r="Y134" s="127">
        <f t="shared" si="35"/>
        <v>0</v>
      </c>
      <c r="Z134" s="127">
        <f t="shared" si="35"/>
        <v>0</v>
      </c>
      <c r="AA134" s="127">
        <f t="shared" si="35"/>
        <v>0</v>
      </c>
      <c r="AB134" s="127">
        <f t="shared" si="35"/>
        <v>0</v>
      </c>
      <c r="AC134" s="127">
        <f t="shared" si="35"/>
        <v>0</v>
      </c>
      <c r="AD134" s="127">
        <f t="shared" si="35"/>
        <v>0</v>
      </c>
      <c r="AE134" s="127">
        <f t="shared" si="35"/>
        <v>0</v>
      </c>
      <c r="AF134" s="127">
        <f t="shared" si="35"/>
        <v>0</v>
      </c>
      <c r="AG134" s="127">
        <f t="shared" si="35"/>
        <v>0</v>
      </c>
      <c r="AH134" s="127">
        <f t="shared" si="34"/>
        <v>0</v>
      </c>
      <c r="AI134" s="127">
        <f t="shared" si="34"/>
        <v>0</v>
      </c>
      <c r="AJ134" s="127">
        <f t="shared" si="34"/>
        <v>0</v>
      </c>
      <c r="AK134" s="127">
        <f t="shared" si="34"/>
        <v>0</v>
      </c>
      <c r="AL134" s="127">
        <f t="shared" si="34"/>
        <v>0</v>
      </c>
      <c r="AM134" s="127">
        <f t="shared" si="34"/>
        <v>0</v>
      </c>
      <c r="AN134" s="127">
        <f t="shared" si="34"/>
        <v>0</v>
      </c>
      <c r="AO134" s="127">
        <f t="shared" si="34"/>
        <v>0</v>
      </c>
      <c r="AP134" s="127">
        <f t="shared" si="34"/>
        <v>0</v>
      </c>
      <c r="AQ134" s="127">
        <f t="shared" si="34"/>
        <v>0</v>
      </c>
      <c r="AR134" s="117">
        <f t="shared" si="23"/>
        <v>0</v>
      </c>
    </row>
    <row r="135" spans="2:44" ht="12.9" hidden="1" x14ac:dyDescent="0.5">
      <c r="B135" s="123"/>
      <c r="C135" s="123"/>
      <c r="D135" s="123"/>
      <c r="E135" s="149"/>
      <c r="F135" s="149"/>
      <c r="G135" s="122">
        <f t="shared" si="30"/>
        <v>0</v>
      </c>
      <c r="H135" s="123"/>
      <c r="I135" s="123"/>
      <c r="J135" s="124"/>
      <c r="K135" s="125">
        <f t="shared" si="22"/>
        <v>0</v>
      </c>
      <c r="L135" s="126"/>
      <c r="M135" s="127">
        <f t="shared" si="36"/>
        <v>0</v>
      </c>
      <c r="N135" s="127">
        <f t="shared" si="36"/>
        <v>0</v>
      </c>
      <c r="O135" s="127">
        <f t="shared" si="36"/>
        <v>0</v>
      </c>
      <c r="P135" s="127">
        <f t="shared" si="36"/>
        <v>0</v>
      </c>
      <c r="Q135" s="127">
        <f t="shared" si="36"/>
        <v>0</v>
      </c>
      <c r="R135" s="127">
        <f t="shared" si="36"/>
        <v>0</v>
      </c>
      <c r="S135" s="127">
        <f t="shared" si="36"/>
        <v>0</v>
      </c>
      <c r="T135" s="127">
        <f t="shared" si="35"/>
        <v>0</v>
      </c>
      <c r="U135" s="127">
        <f t="shared" si="35"/>
        <v>0</v>
      </c>
      <c r="V135" s="127">
        <f t="shared" si="35"/>
        <v>0</v>
      </c>
      <c r="W135" s="127">
        <f t="shared" si="35"/>
        <v>0</v>
      </c>
      <c r="X135" s="127">
        <f t="shared" si="35"/>
        <v>0</v>
      </c>
      <c r="Y135" s="127">
        <f t="shared" si="35"/>
        <v>0</v>
      </c>
      <c r="Z135" s="127">
        <f t="shared" si="35"/>
        <v>0</v>
      </c>
      <c r="AA135" s="127">
        <f t="shared" si="35"/>
        <v>0</v>
      </c>
      <c r="AB135" s="127">
        <f t="shared" si="35"/>
        <v>0</v>
      </c>
      <c r="AC135" s="127">
        <f t="shared" si="35"/>
        <v>0</v>
      </c>
      <c r="AD135" s="127">
        <f t="shared" si="35"/>
        <v>0</v>
      </c>
      <c r="AE135" s="127">
        <f t="shared" si="35"/>
        <v>0</v>
      </c>
      <c r="AF135" s="127">
        <f t="shared" si="35"/>
        <v>0</v>
      </c>
      <c r="AG135" s="127">
        <f t="shared" si="35"/>
        <v>0</v>
      </c>
      <c r="AH135" s="127">
        <f t="shared" si="34"/>
        <v>0</v>
      </c>
      <c r="AI135" s="127">
        <f t="shared" si="34"/>
        <v>0</v>
      </c>
      <c r="AJ135" s="127">
        <f t="shared" si="34"/>
        <v>0</v>
      </c>
      <c r="AK135" s="127">
        <f t="shared" si="34"/>
        <v>0</v>
      </c>
      <c r="AL135" s="127">
        <f t="shared" si="34"/>
        <v>0</v>
      </c>
      <c r="AM135" s="127">
        <f t="shared" si="34"/>
        <v>0</v>
      </c>
      <c r="AN135" s="127">
        <f t="shared" si="34"/>
        <v>0</v>
      </c>
      <c r="AO135" s="127">
        <f t="shared" si="34"/>
        <v>0</v>
      </c>
      <c r="AP135" s="127">
        <f t="shared" si="34"/>
        <v>0</v>
      </c>
      <c r="AQ135" s="127">
        <f t="shared" si="34"/>
        <v>0</v>
      </c>
      <c r="AR135" s="117">
        <f t="shared" si="23"/>
        <v>0</v>
      </c>
    </row>
    <row r="136" spans="2:44" ht="12.9" hidden="1" x14ac:dyDescent="0.5">
      <c r="B136" s="123"/>
      <c r="C136" s="123"/>
      <c r="D136" s="123"/>
      <c r="E136" s="149"/>
      <c r="F136" s="149"/>
      <c r="G136" s="122">
        <f t="shared" si="30"/>
        <v>0</v>
      </c>
      <c r="H136" s="123"/>
      <c r="I136" s="123"/>
      <c r="J136" s="124"/>
      <c r="K136" s="125">
        <f t="shared" si="22"/>
        <v>0</v>
      </c>
      <c r="L136" s="126"/>
      <c r="M136" s="127">
        <f t="shared" si="36"/>
        <v>0</v>
      </c>
      <c r="N136" s="127">
        <f t="shared" si="36"/>
        <v>0</v>
      </c>
      <c r="O136" s="127">
        <f t="shared" si="36"/>
        <v>0</v>
      </c>
      <c r="P136" s="127">
        <f t="shared" si="36"/>
        <v>0</v>
      </c>
      <c r="Q136" s="127">
        <f t="shared" si="36"/>
        <v>0</v>
      </c>
      <c r="R136" s="127">
        <f t="shared" si="36"/>
        <v>0</v>
      </c>
      <c r="S136" s="127">
        <f t="shared" si="36"/>
        <v>0</v>
      </c>
      <c r="T136" s="127">
        <f t="shared" si="35"/>
        <v>0</v>
      </c>
      <c r="U136" s="127">
        <f t="shared" si="35"/>
        <v>0</v>
      </c>
      <c r="V136" s="127">
        <f t="shared" si="35"/>
        <v>0</v>
      </c>
      <c r="W136" s="127">
        <f t="shared" si="35"/>
        <v>0</v>
      </c>
      <c r="X136" s="127">
        <f t="shared" si="35"/>
        <v>0</v>
      </c>
      <c r="Y136" s="127">
        <f t="shared" si="35"/>
        <v>0</v>
      </c>
      <c r="Z136" s="127">
        <f t="shared" si="35"/>
        <v>0</v>
      </c>
      <c r="AA136" s="127">
        <f t="shared" si="35"/>
        <v>0</v>
      </c>
      <c r="AB136" s="127">
        <f t="shared" si="35"/>
        <v>0</v>
      </c>
      <c r="AC136" s="127">
        <f t="shared" si="35"/>
        <v>0</v>
      </c>
      <c r="AD136" s="127">
        <f t="shared" si="35"/>
        <v>0</v>
      </c>
      <c r="AE136" s="127">
        <f t="shared" si="35"/>
        <v>0</v>
      </c>
      <c r="AF136" s="127">
        <f t="shared" si="35"/>
        <v>0</v>
      </c>
      <c r="AG136" s="127">
        <f t="shared" si="35"/>
        <v>0</v>
      </c>
      <c r="AH136" s="127">
        <f t="shared" si="35"/>
        <v>0</v>
      </c>
      <c r="AI136" s="127">
        <f t="shared" si="35"/>
        <v>0</v>
      </c>
      <c r="AJ136" s="127">
        <f t="shared" si="34"/>
        <v>0</v>
      </c>
      <c r="AK136" s="127">
        <f t="shared" si="34"/>
        <v>0</v>
      </c>
      <c r="AL136" s="127">
        <f t="shared" si="34"/>
        <v>0</v>
      </c>
      <c r="AM136" s="127">
        <f t="shared" si="34"/>
        <v>0</v>
      </c>
      <c r="AN136" s="127">
        <f t="shared" si="34"/>
        <v>0</v>
      </c>
      <c r="AO136" s="127">
        <f t="shared" si="34"/>
        <v>0</v>
      </c>
      <c r="AP136" s="127">
        <f t="shared" si="34"/>
        <v>0</v>
      </c>
      <c r="AQ136" s="127">
        <f t="shared" si="34"/>
        <v>0</v>
      </c>
      <c r="AR136" s="117">
        <f t="shared" si="23"/>
        <v>0</v>
      </c>
    </row>
    <row r="137" spans="2:44" ht="12.9" hidden="1" x14ac:dyDescent="0.5">
      <c r="B137" s="123"/>
      <c r="C137" s="123"/>
      <c r="D137" s="123"/>
      <c r="E137" s="149"/>
      <c r="F137" s="149"/>
      <c r="G137" s="122">
        <f t="shared" si="30"/>
        <v>0</v>
      </c>
      <c r="H137" s="123"/>
      <c r="I137" s="123"/>
      <c r="J137" s="124"/>
      <c r="K137" s="125">
        <f t="shared" si="22"/>
        <v>0</v>
      </c>
      <c r="L137" s="126"/>
      <c r="M137" s="127">
        <f t="shared" si="36"/>
        <v>0</v>
      </c>
      <c r="N137" s="127">
        <f t="shared" si="36"/>
        <v>0</v>
      </c>
      <c r="O137" s="127">
        <f t="shared" si="36"/>
        <v>0</v>
      </c>
      <c r="P137" s="127">
        <f t="shared" si="36"/>
        <v>0</v>
      </c>
      <c r="Q137" s="127">
        <f t="shared" si="36"/>
        <v>0</v>
      </c>
      <c r="R137" s="127">
        <f t="shared" si="36"/>
        <v>0</v>
      </c>
      <c r="S137" s="127">
        <f t="shared" si="36"/>
        <v>0</v>
      </c>
      <c r="T137" s="127">
        <f t="shared" si="36"/>
        <v>0</v>
      </c>
      <c r="U137" s="127">
        <f t="shared" si="36"/>
        <v>0</v>
      </c>
      <c r="V137" s="127">
        <f t="shared" si="36"/>
        <v>0</v>
      </c>
      <c r="W137" s="127">
        <f t="shared" si="36"/>
        <v>0</v>
      </c>
      <c r="X137" s="127">
        <f t="shared" si="36"/>
        <v>0</v>
      </c>
      <c r="Y137" s="127">
        <f t="shared" si="36"/>
        <v>0</v>
      </c>
      <c r="Z137" s="127">
        <f t="shared" si="36"/>
        <v>0</v>
      </c>
      <c r="AA137" s="127">
        <f t="shared" si="36"/>
        <v>0</v>
      </c>
      <c r="AB137" s="127">
        <f t="shared" si="36"/>
        <v>0</v>
      </c>
      <c r="AC137" s="127">
        <f t="shared" si="35"/>
        <v>0</v>
      </c>
      <c r="AD137" s="127">
        <f t="shared" si="35"/>
        <v>0</v>
      </c>
      <c r="AE137" s="127">
        <f t="shared" si="35"/>
        <v>0</v>
      </c>
      <c r="AF137" s="127">
        <f t="shared" si="35"/>
        <v>0</v>
      </c>
      <c r="AG137" s="127">
        <f t="shared" si="35"/>
        <v>0</v>
      </c>
      <c r="AH137" s="127">
        <f t="shared" si="35"/>
        <v>0</v>
      </c>
      <c r="AI137" s="127">
        <f t="shared" si="35"/>
        <v>0</v>
      </c>
      <c r="AJ137" s="127">
        <f t="shared" si="34"/>
        <v>0</v>
      </c>
      <c r="AK137" s="127">
        <f t="shared" si="34"/>
        <v>0</v>
      </c>
      <c r="AL137" s="127">
        <f t="shared" si="34"/>
        <v>0</v>
      </c>
      <c r="AM137" s="127">
        <f t="shared" si="34"/>
        <v>0</v>
      </c>
      <c r="AN137" s="127">
        <f t="shared" si="34"/>
        <v>0</v>
      </c>
      <c r="AO137" s="127">
        <f t="shared" si="34"/>
        <v>0</v>
      </c>
      <c r="AP137" s="127">
        <f t="shared" si="34"/>
        <v>0</v>
      </c>
      <c r="AQ137" s="127">
        <f t="shared" si="34"/>
        <v>0</v>
      </c>
      <c r="AR137" s="117">
        <f t="shared" si="23"/>
        <v>0</v>
      </c>
    </row>
    <row r="138" spans="2:44" ht="12.9" hidden="1" x14ac:dyDescent="0.5">
      <c r="B138" s="123"/>
      <c r="C138" s="123"/>
      <c r="D138" s="123"/>
      <c r="E138" s="149"/>
      <c r="F138" s="149"/>
      <c r="G138" s="122">
        <f t="shared" si="30"/>
        <v>0</v>
      </c>
      <c r="H138" s="123"/>
      <c r="I138" s="123"/>
      <c r="J138" s="124"/>
      <c r="K138" s="125">
        <f t="shared" ref="K138:K201" si="37">J138/(1+$K$6)</f>
        <v>0</v>
      </c>
      <c r="L138" s="126"/>
      <c r="M138" s="127">
        <f t="shared" si="36"/>
        <v>0</v>
      </c>
      <c r="N138" s="127">
        <f t="shared" si="36"/>
        <v>0</v>
      </c>
      <c r="O138" s="127">
        <f t="shared" si="36"/>
        <v>0</v>
      </c>
      <c r="P138" s="127">
        <f t="shared" si="36"/>
        <v>0</v>
      </c>
      <c r="Q138" s="127">
        <f t="shared" si="36"/>
        <v>0</v>
      </c>
      <c r="R138" s="127">
        <f t="shared" si="36"/>
        <v>0</v>
      </c>
      <c r="S138" s="127">
        <f t="shared" si="36"/>
        <v>0</v>
      </c>
      <c r="T138" s="127">
        <f t="shared" si="36"/>
        <v>0</v>
      </c>
      <c r="U138" s="127">
        <f t="shared" si="36"/>
        <v>0</v>
      </c>
      <c r="V138" s="127">
        <f t="shared" si="36"/>
        <v>0</v>
      </c>
      <c r="W138" s="127">
        <f t="shared" si="36"/>
        <v>0</v>
      </c>
      <c r="X138" s="127">
        <f t="shared" si="36"/>
        <v>0</v>
      </c>
      <c r="Y138" s="127">
        <f t="shared" si="36"/>
        <v>0</v>
      </c>
      <c r="Z138" s="127">
        <f t="shared" si="36"/>
        <v>0</v>
      </c>
      <c r="AA138" s="127">
        <f t="shared" si="36"/>
        <v>0</v>
      </c>
      <c r="AB138" s="127">
        <f t="shared" si="36"/>
        <v>0</v>
      </c>
      <c r="AC138" s="127">
        <f t="shared" si="35"/>
        <v>0</v>
      </c>
      <c r="AD138" s="127">
        <f t="shared" si="35"/>
        <v>0</v>
      </c>
      <c r="AE138" s="127">
        <f t="shared" si="35"/>
        <v>0</v>
      </c>
      <c r="AF138" s="127">
        <f t="shared" si="35"/>
        <v>0</v>
      </c>
      <c r="AG138" s="127">
        <f t="shared" si="34"/>
        <v>0</v>
      </c>
      <c r="AH138" s="127">
        <f t="shared" si="34"/>
        <v>0</v>
      </c>
      <c r="AI138" s="127">
        <f t="shared" si="34"/>
        <v>0</v>
      </c>
      <c r="AJ138" s="127">
        <f t="shared" si="34"/>
        <v>0</v>
      </c>
      <c r="AK138" s="127">
        <f t="shared" si="34"/>
        <v>0</v>
      </c>
      <c r="AL138" s="127">
        <f t="shared" si="34"/>
        <v>0</v>
      </c>
      <c r="AM138" s="127">
        <f t="shared" si="34"/>
        <v>0</v>
      </c>
      <c r="AN138" s="127">
        <f t="shared" si="34"/>
        <v>0</v>
      </c>
      <c r="AO138" s="127">
        <f t="shared" si="34"/>
        <v>0</v>
      </c>
      <c r="AP138" s="127">
        <f t="shared" si="34"/>
        <v>0</v>
      </c>
      <c r="AQ138" s="127">
        <f t="shared" si="34"/>
        <v>0</v>
      </c>
      <c r="AR138" s="117">
        <f t="shared" ref="AR138:AR201" si="38">SUM(AF138:AQ138)</f>
        <v>0</v>
      </c>
    </row>
    <row r="139" spans="2:44" ht="12.9" hidden="1" x14ac:dyDescent="0.5">
      <c r="B139" s="123"/>
      <c r="C139" s="123"/>
      <c r="D139" s="123"/>
      <c r="E139" s="149"/>
      <c r="F139" s="149"/>
      <c r="G139" s="122">
        <f t="shared" si="30"/>
        <v>0</v>
      </c>
      <c r="H139" s="123"/>
      <c r="I139" s="123"/>
      <c r="J139" s="124"/>
      <c r="K139" s="125">
        <f t="shared" si="37"/>
        <v>0</v>
      </c>
      <c r="L139" s="126"/>
      <c r="M139" s="127">
        <f t="shared" si="36"/>
        <v>0</v>
      </c>
      <c r="N139" s="127">
        <f t="shared" si="36"/>
        <v>0</v>
      </c>
      <c r="O139" s="127">
        <f t="shared" si="36"/>
        <v>0</v>
      </c>
      <c r="P139" s="127">
        <f t="shared" si="36"/>
        <v>0</v>
      </c>
      <c r="Q139" s="127">
        <f t="shared" si="36"/>
        <v>0</v>
      </c>
      <c r="R139" s="127">
        <f t="shared" si="36"/>
        <v>0</v>
      </c>
      <c r="S139" s="127">
        <f t="shared" si="36"/>
        <v>0</v>
      </c>
      <c r="T139" s="127">
        <f t="shared" si="36"/>
        <v>0</v>
      </c>
      <c r="U139" s="127">
        <f t="shared" si="36"/>
        <v>0</v>
      </c>
      <c r="V139" s="127">
        <f t="shared" si="36"/>
        <v>0</v>
      </c>
      <c r="W139" s="127">
        <f t="shared" si="36"/>
        <v>0</v>
      </c>
      <c r="X139" s="127">
        <f t="shared" si="36"/>
        <v>0</v>
      </c>
      <c r="Y139" s="127">
        <f t="shared" si="36"/>
        <v>0</v>
      </c>
      <c r="Z139" s="127">
        <f t="shared" si="36"/>
        <v>0</v>
      </c>
      <c r="AA139" s="127">
        <f t="shared" si="36"/>
        <v>0</v>
      </c>
      <c r="AB139" s="127">
        <f t="shared" si="36"/>
        <v>0</v>
      </c>
      <c r="AC139" s="127">
        <f t="shared" si="35"/>
        <v>0</v>
      </c>
      <c r="AD139" s="127">
        <f t="shared" si="35"/>
        <v>0</v>
      </c>
      <c r="AE139" s="127">
        <f t="shared" si="35"/>
        <v>0</v>
      </c>
      <c r="AF139" s="127">
        <f t="shared" si="35"/>
        <v>0</v>
      </c>
      <c r="AG139" s="127">
        <f t="shared" si="34"/>
        <v>0</v>
      </c>
      <c r="AH139" s="127">
        <f t="shared" si="34"/>
        <v>0</v>
      </c>
      <c r="AI139" s="127">
        <f t="shared" si="34"/>
        <v>0</v>
      </c>
      <c r="AJ139" s="127">
        <f t="shared" si="34"/>
        <v>0</v>
      </c>
      <c r="AK139" s="127">
        <f t="shared" si="34"/>
        <v>0</v>
      </c>
      <c r="AL139" s="127">
        <f t="shared" si="34"/>
        <v>0</v>
      </c>
      <c r="AM139" s="127">
        <f t="shared" si="34"/>
        <v>0</v>
      </c>
      <c r="AN139" s="127">
        <f t="shared" si="34"/>
        <v>0</v>
      </c>
      <c r="AO139" s="127">
        <f t="shared" si="34"/>
        <v>0</v>
      </c>
      <c r="AP139" s="127">
        <f t="shared" si="34"/>
        <v>0</v>
      </c>
      <c r="AQ139" s="127">
        <f t="shared" si="34"/>
        <v>0</v>
      </c>
      <c r="AR139" s="117">
        <f t="shared" si="38"/>
        <v>0</v>
      </c>
    </row>
    <row r="140" spans="2:44" ht="12.9" hidden="1" x14ac:dyDescent="0.5">
      <c r="B140" s="123"/>
      <c r="C140" s="123"/>
      <c r="D140" s="123"/>
      <c r="E140" s="149"/>
      <c r="F140" s="149"/>
      <c r="G140" s="122">
        <f t="shared" si="30"/>
        <v>0</v>
      </c>
      <c r="H140" s="123"/>
      <c r="I140" s="123"/>
      <c r="J140" s="124"/>
      <c r="K140" s="125">
        <f t="shared" si="37"/>
        <v>0</v>
      </c>
      <c r="L140" s="126"/>
      <c r="M140" s="127">
        <f t="shared" si="36"/>
        <v>0</v>
      </c>
      <c r="N140" s="127">
        <f t="shared" si="36"/>
        <v>0</v>
      </c>
      <c r="O140" s="127">
        <f t="shared" si="36"/>
        <v>0</v>
      </c>
      <c r="P140" s="127">
        <f t="shared" si="36"/>
        <v>0</v>
      </c>
      <c r="Q140" s="127">
        <f t="shared" si="36"/>
        <v>0</v>
      </c>
      <c r="R140" s="127">
        <f t="shared" si="36"/>
        <v>0</v>
      </c>
      <c r="S140" s="127">
        <f t="shared" si="36"/>
        <v>0</v>
      </c>
      <c r="T140" s="127">
        <f t="shared" si="36"/>
        <v>0</v>
      </c>
      <c r="U140" s="127">
        <f t="shared" si="36"/>
        <v>0</v>
      </c>
      <c r="V140" s="127">
        <f t="shared" si="36"/>
        <v>0</v>
      </c>
      <c r="W140" s="127">
        <f t="shared" si="36"/>
        <v>0</v>
      </c>
      <c r="X140" s="127">
        <f t="shared" si="36"/>
        <v>0</v>
      </c>
      <c r="Y140" s="127">
        <f t="shared" si="36"/>
        <v>0</v>
      </c>
      <c r="Z140" s="127">
        <f t="shared" si="36"/>
        <v>0</v>
      </c>
      <c r="AA140" s="127">
        <f t="shared" si="36"/>
        <v>0</v>
      </c>
      <c r="AB140" s="127">
        <f t="shared" si="36"/>
        <v>0</v>
      </c>
      <c r="AC140" s="127">
        <f t="shared" si="35"/>
        <v>0</v>
      </c>
      <c r="AD140" s="127">
        <f t="shared" si="35"/>
        <v>0</v>
      </c>
      <c r="AE140" s="127">
        <f t="shared" si="35"/>
        <v>0</v>
      </c>
      <c r="AF140" s="127">
        <f t="shared" si="35"/>
        <v>0</v>
      </c>
      <c r="AG140" s="127">
        <f t="shared" si="35"/>
        <v>0</v>
      </c>
      <c r="AH140" s="127">
        <f t="shared" si="35"/>
        <v>0</v>
      </c>
      <c r="AI140" s="127">
        <f t="shared" si="35"/>
        <v>0</v>
      </c>
      <c r="AJ140" s="127">
        <f t="shared" ref="AC140:AQ155" si="39">IF($E140&gt;AJ$4,0,IF($E140&gt;=AI$4,IF($F140&gt;=AJ$4,((AJ$4-$E140)/$G140)*$K140),IF($E140&lt;AI$4,IF($F140&gt;=AJ$4,((AJ$4-AI$4)/$G140)*$K140,IF($F140&gt;AI$4,IF($F140&lt;AJ$4,(($F140-AI$4)/$G140)*$K140),0)))))</f>
        <v>0</v>
      </c>
      <c r="AK140" s="127">
        <f t="shared" si="39"/>
        <v>0</v>
      </c>
      <c r="AL140" s="127">
        <f t="shared" si="39"/>
        <v>0</v>
      </c>
      <c r="AM140" s="127">
        <f t="shared" si="39"/>
        <v>0</v>
      </c>
      <c r="AN140" s="127">
        <f t="shared" si="39"/>
        <v>0</v>
      </c>
      <c r="AO140" s="127">
        <f t="shared" si="39"/>
        <v>0</v>
      </c>
      <c r="AP140" s="127">
        <f t="shared" si="39"/>
        <v>0</v>
      </c>
      <c r="AQ140" s="127">
        <f t="shared" si="39"/>
        <v>0</v>
      </c>
      <c r="AR140" s="117">
        <f t="shared" si="38"/>
        <v>0</v>
      </c>
    </row>
    <row r="141" spans="2:44" ht="12.9" hidden="1" x14ac:dyDescent="0.5">
      <c r="B141" s="123"/>
      <c r="C141" s="123"/>
      <c r="D141" s="123"/>
      <c r="E141" s="149"/>
      <c r="F141" s="149"/>
      <c r="G141" s="122">
        <f t="shared" si="30"/>
        <v>0</v>
      </c>
      <c r="H141" s="123"/>
      <c r="I141" s="123"/>
      <c r="J141" s="124"/>
      <c r="K141" s="125">
        <f t="shared" si="37"/>
        <v>0</v>
      </c>
      <c r="L141" s="126"/>
      <c r="M141" s="127">
        <f t="shared" si="36"/>
        <v>0</v>
      </c>
      <c r="N141" s="127">
        <f t="shared" si="36"/>
        <v>0</v>
      </c>
      <c r="O141" s="127">
        <f t="shared" si="36"/>
        <v>0</v>
      </c>
      <c r="P141" s="127">
        <f t="shared" si="36"/>
        <v>0</v>
      </c>
      <c r="Q141" s="127">
        <f t="shared" si="36"/>
        <v>0</v>
      </c>
      <c r="R141" s="127">
        <f t="shared" si="36"/>
        <v>0</v>
      </c>
      <c r="S141" s="127">
        <f t="shared" si="36"/>
        <v>0</v>
      </c>
      <c r="T141" s="127">
        <f t="shared" si="36"/>
        <v>0</v>
      </c>
      <c r="U141" s="127">
        <f t="shared" si="36"/>
        <v>0</v>
      </c>
      <c r="V141" s="127">
        <f t="shared" si="36"/>
        <v>0</v>
      </c>
      <c r="W141" s="127">
        <f t="shared" si="36"/>
        <v>0</v>
      </c>
      <c r="X141" s="127">
        <f t="shared" si="36"/>
        <v>0</v>
      </c>
      <c r="Y141" s="127">
        <f t="shared" si="36"/>
        <v>0</v>
      </c>
      <c r="Z141" s="127">
        <f t="shared" si="36"/>
        <v>0</v>
      </c>
      <c r="AA141" s="127">
        <f t="shared" si="36"/>
        <v>0</v>
      </c>
      <c r="AB141" s="127">
        <f t="shared" si="36"/>
        <v>0</v>
      </c>
      <c r="AC141" s="127">
        <f t="shared" ref="Q141:AF150" si="40">IF($E141&gt;AC$4,0,IF($E141&gt;=AB$4,IF($F141&gt;=AC$4,((AC$4-$E141)/$G141)*$K141),IF($E141&lt;AB$4,IF($F141&gt;=AC$4,((AC$4-AB$4)/$G141)*$K141,IF($F141&gt;AB$4,IF($F141&lt;AC$4,(($F141-AB$4)/$G141)*$K141),0)))))</f>
        <v>0</v>
      </c>
      <c r="AD141" s="127">
        <f t="shared" si="40"/>
        <v>0</v>
      </c>
      <c r="AE141" s="127">
        <f t="shared" si="40"/>
        <v>0</v>
      </c>
      <c r="AF141" s="127">
        <f t="shared" si="40"/>
        <v>0</v>
      </c>
      <c r="AG141" s="127">
        <f t="shared" si="39"/>
        <v>0</v>
      </c>
      <c r="AH141" s="127">
        <f t="shared" si="39"/>
        <v>0</v>
      </c>
      <c r="AI141" s="127">
        <f t="shared" si="39"/>
        <v>0</v>
      </c>
      <c r="AJ141" s="127">
        <f t="shared" si="39"/>
        <v>0</v>
      </c>
      <c r="AK141" s="127">
        <f t="shared" si="39"/>
        <v>0</v>
      </c>
      <c r="AL141" s="127">
        <f t="shared" si="39"/>
        <v>0</v>
      </c>
      <c r="AM141" s="127">
        <f t="shared" si="39"/>
        <v>0</v>
      </c>
      <c r="AN141" s="127">
        <f t="shared" si="39"/>
        <v>0</v>
      </c>
      <c r="AO141" s="127">
        <f t="shared" si="39"/>
        <v>0</v>
      </c>
      <c r="AP141" s="127">
        <f t="shared" si="39"/>
        <v>0</v>
      </c>
      <c r="AQ141" s="127">
        <f t="shared" si="39"/>
        <v>0</v>
      </c>
      <c r="AR141" s="117">
        <f t="shared" si="38"/>
        <v>0</v>
      </c>
    </row>
    <row r="142" spans="2:44" ht="12.9" hidden="1" x14ac:dyDescent="0.5">
      <c r="B142" s="123"/>
      <c r="C142" s="123"/>
      <c r="D142" s="123"/>
      <c r="E142" s="149"/>
      <c r="F142" s="149"/>
      <c r="G142" s="122">
        <f t="shared" si="30"/>
        <v>0</v>
      </c>
      <c r="H142" s="123"/>
      <c r="I142" s="123"/>
      <c r="J142" s="124"/>
      <c r="K142" s="125">
        <f t="shared" si="37"/>
        <v>0</v>
      </c>
      <c r="L142" s="126"/>
      <c r="M142" s="127">
        <f t="shared" si="36"/>
        <v>0</v>
      </c>
      <c r="N142" s="127">
        <f t="shared" si="36"/>
        <v>0</v>
      </c>
      <c r="O142" s="127">
        <f t="shared" si="36"/>
        <v>0</v>
      </c>
      <c r="P142" s="127">
        <f t="shared" si="36"/>
        <v>0</v>
      </c>
      <c r="Q142" s="127">
        <f t="shared" si="40"/>
        <v>0</v>
      </c>
      <c r="R142" s="127">
        <f t="shared" si="40"/>
        <v>0</v>
      </c>
      <c r="S142" s="127">
        <f t="shared" si="40"/>
        <v>0</v>
      </c>
      <c r="T142" s="127">
        <f t="shared" si="40"/>
        <v>0</v>
      </c>
      <c r="U142" s="127">
        <f t="shared" si="40"/>
        <v>0</v>
      </c>
      <c r="V142" s="127">
        <f t="shared" si="40"/>
        <v>0</v>
      </c>
      <c r="W142" s="127">
        <f t="shared" si="40"/>
        <v>0</v>
      </c>
      <c r="X142" s="127">
        <f t="shared" si="40"/>
        <v>0</v>
      </c>
      <c r="Y142" s="127">
        <f t="shared" si="40"/>
        <v>0</v>
      </c>
      <c r="Z142" s="127">
        <f t="shared" si="40"/>
        <v>0</v>
      </c>
      <c r="AA142" s="127">
        <f t="shared" si="40"/>
        <v>0</v>
      </c>
      <c r="AB142" s="127">
        <f t="shared" si="40"/>
        <v>0</v>
      </c>
      <c r="AC142" s="127">
        <f t="shared" si="40"/>
        <v>0</v>
      </c>
      <c r="AD142" s="127">
        <f t="shared" si="40"/>
        <v>0</v>
      </c>
      <c r="AE142" s="127">
        <f t="shared" si="40"/>
        <v>0</v>
      </c>
      <c r="AF142" s="127">
        <f t="shared" si="40"/>
        <v>0</v>
      </c>
      <c r="AG142" s="127">
        <f t="shared" si="39"/>
        <v>0</v>
      </c>
      <c r="AH142" s="127">
        <f t="shared" si="39"/>
        <v>0</v>
      </c>
      <c r="AI142" s="127">
        <f t="shared" si="39"/>
        <v>0</v>
      </c>
      <c r="AJ142" s="127">
        <f t="shared" si="39"/>
        <v>0</v>
      </c>
      <c r="AK142" s="127">
        <f t="shared" si="39"/>
        <v>0</v>
      </c>
      <c r="AL142" s="127">
        <f t="shared" si="39"/>
        <v>0</v>
      </c>
      <c r="AM142" s="127">
        <f t="shared" si="39"/>
        <v>0</v>
      </c>
      <c r="AN142" s="127">
        <f t="shared" si="39"/>
        <v>0</v>
      </c>
      <c r="AO142" s="127">
        <f t="shared" si="39"/>
        <v>0</v>
      </c>
      <c r="AP142" s="127">
        <f t="shared" si="39"/>
        <v>0</v>
      </c>
      <c r="AQ142" s="127">
        <f t="shared" si="39"/>
        <v>0</v>
      </c>
      <c r="AR142" s="117">
        <f t="shared" si="38"/>
        <v>0</v>
      </c>
    </row>
    <row r="143" spans="2:44" ht="12.9" hidden="1" x14ac:dyDescent="0.5">
      <c r="B143" s="123"/>
      <c r="C143" s="123"/>
      <c r="D143" s="123"/>
      <c r="E143" s="149"/>
      <c r="F143" s="149"/>
      <c r="G143" s="122">
        <f t="shared" si="30"/>
        <v>0</v>
      </c>
      <c r="H143" s="123"/>
      <c r="I143" s="123"/>
      <c r="J143" s="124"/>
      <c r="K143" s="125">
        <f t="shared" si="37"/>
        <v>0</v>
      </c>
      <c r="L143" s="126"/>
      <c r="M143" s="127">
        <f t="shared" si="36"/>
        <v>0</v>
      </c>
      <c r="N143" s="127">
        <f t="shared" si="36"/>
        <v>0</v>
      </c>
      <c r="O143" s="127">
        <f t="shared" si="36"/>
        <v>0</v>
      </c>
      <c r="P143" s="127">
        <f t="shared" si="36"/>
        <v>0</v>
      </c>
      <c r="Q143" s="127">
        <f t="shared" si="40"/>
        <v>0</v>
      </c>
      <c r="R143" s="127">
        <f t="shared" si="40"/>
        <v>0</v>
      </c>
      <c r="S143" s="127">
        <f t="shared" si="40"/>
        <v>0</v>
      </c>
      <c r="T143" s="127">
        <f t="shared" si="40"/>
        <v>0</v>
      </c>
      <c r="U143" s="127">
        <f t="shared" si="40"/>
        <v>0</v>
      </c>
      <c r="V143" s="127">
        <f t="shared" si="40"/>
        <v>0</v>
      </c>
      <c r="W143" s="127">
        <f t="shared" si="40"/>
        <v>0</v>
      </c>
      <c r="X143" s="127">
        <f t="shared" si="40"/>
        <v>0</v>
      </c>
      <c r="Y143" s="127">
        <f t="shared" si="40"/>
        <v>0</v>
      </c>
      <c r="Z143" s="127">
        <f t="shared" si="40"/>
        <v>0</v>
      </c>
      <c r="AA143" s="127">
        <f t="shared" si="40"/>
        <v>0</v>
      </c>
      <c r="AB143" s="127">
        <f t="shared" si="40"/>
        <v>0</v>
      </c>
      <c r="AC143" s="127">
        <f t="shared" si="40"/>
        <v>0</v>
      </c>
      <c r="AD143" s="127">
        <f t="shared" si="40"/>
        <v>0</v>
      </c>
      <c r="AE143" s="127">
        <f t="shared" si="40"/>
        <v>0</v>
      </c>
      <c r="AF143" s="127">
        <f t="shared" si="40"/>
        <v>0</v>
      </c>
      <c r="AG143" s="127">
        <f t="shared" si="39"/>
        <v>0</v>
      </c>
      <c r="AH143" s="127">
        <f t="shared" si="39"/>
        <v>0</v>
      </c>
      <c r="AI143" s="127">
        <f t="shared" si="39"/>
        <v>0</v>
      </c>
      <c r="AJ143" s="127">
        <f t="shared" si="39"/>
        <v>0</v>
      </c>
      <c r="AK143" s="127">
        <f t="shared" si="39"/>
        <v>0</v>
      </c>
      <c r="AL143" s="127">
        <f t="shared" si="39"/>
        <v>0</v>
      </c>
      <c r="AM143" s="127">
        <f t="shared" si="39"/>
        <v>0</v>
      </c>
      <c r="AN143" s="127">
        <f t="shared" si="39"/>
        <v>0</v>
      </c>
      <c r="AO143" s="127">
        <f t="shared" si="39"/>
        <v>0</v>
      </c>
      <c r="AP143" s="127">
        <f t="shared" si="39"/>
        <v>0</v>
      </c>
      <c r="AQ143" s="127">
        <f t="shared" si="39"/>
        <v>0</v>
      </c>
      <c r="AR143" s="117">
        <f t="shared" si="38"/>
        <v>0</v>
      </c>
    </row>
    <row r="144" spans="2:44" ht="12.9" hidden="1" x14ac:dyDescent="0.5">
      <c r="B144" s="123"/>
      <c r="C144" s="123"/>
      <c r="D144" s="123"/>
      <c r="E144" s="149"/>
      <c r="F144" s="149"/>
      <c r="G144" s="122">
        <f t="shared" si="30"/>
        <v>0</v>
      </c>
      <c r="H144" s="123"/>
      <c r="I144" s="123"/>
      <c r="J144" s="124"/>
      <c r="K144" s="125">
        <f t="shared" si="37"/>
        <v>0</v>
      </c>
      <c r="L144" s="126"/>
      <c r="M144" s="127">
        <f t="shared" si="36"/>
        <v>0</v>
      </c>
      <c r="N144" s="127">
        <f t="shared" si="36"/>
        <v>0</v>
      </c>
      <c r="O144" s="127">
        <f t="shared" si="36"/>
        <v>0</v>
      </c>
      <c r="P144" s="127">
        <f t="shared" si="36"/>
        <v>0</v>
      </c>
      <c r="Q144" s="127">
        <f t="shared" si="40"/>
        <v>0</v>
      </c>
      <c r="R144" s="127">
        <f t="shared" si="40"/>
        <v>0</v>
      </c>
      <c r="S144" s="127">
        <f t="shared" si="40"/>
        <v>0</v>
      </c>
      <c r="T144" s="127">
        <f t="shared" si="40"/>
        <v>0</v>
      </c>
      <c r="U144" s="127">
        <f t="shared" si="40"/>
        <v>0</v>
      </c>
      <c r="V144" s="127">
        <f t="shared" si="40"/>
        <v>0</v>
      </c>
      <c r="W144" s="127">
        <f t="shared" si="40"/>
        <v>0</v>
      </c>
      <c r="X144" s="127">
        <f t="shared" si="40"/>
        <v>0</v>
      </c>
      <c r="Y144" s="127">
        <f t="shared" si="40"/>
        <v>0</v>
      </c>
      <c r="Z144" s="127">
        <f t="shared" si="40"/>
        <v>0</v>
      </c>
      <c r="AA144" s="127">
        <f t="shared" si="40"/>
        <v>0</v>
      </c>
      <c r="AB144" s="127">
        <f t="shared" si="40"/>
        <v>0</v>
      </c>
      <c r="AC144" s="127">
        <f t="shared" si="40"/>
        <v>0</v>
      </c>
      <c r="AD144" s="127">
        <f t="shared" si="40"/>
        <v>0</v>
      </c>
      <c r="AE144" s="127">
        <f t="shared" si="40"/>
        <v>0</v>
      </c>
      <c r="AF144" s="127">
        <f t="shared" si="40"/>
        <v>0</v>
      </c>
      <c r="AG144" s="127">
        <f t="shared" si="39"/>
        <v>0</v>
      </c>
      <c r="AH144" s="127">
        <f t="shared" si="39"/>
        <v>0</v>
      </c>
      <c r="AI144" s="127">
        <f t="shared" si="39"/>
        <v>0</v>
      </c>
      <c r="AJ144" s="127">
        <f t="shared" si="39"/>
        <v>0</v>
      </c>
      <c r="AK144" s="127">
        <f t="shared" si="39"/>
        <v>0</v>
      </c>
      <c r="AL144" s="127">
        <f t="shared" si="39"/>
        <v>0</v>
      </c>
      <c r="AM144" s="127">
        <f t="shared" si="39"/>
        <v>0</v>
      </c>
      <c r="AN144" s="127">
        <f t="shared" si="39"/>
        <v>0</v>
      </c>
      <c r="AO144" s="127">
        <f t="shared" si="39"/>
        <v>0</v>
      </c>
      <c r="AP144" s="127">
        <f t="shared" si="39"/>
        <v>0</v>
      </c>
      <c r="AQ144" s="127">
        <f t="shared" si="39"/>
        <v>0</v>
      </c>
      <c r="AR144" s="117">
        <f t="shared" si="38"/>
        <v>0</v>
      </c>
    </row>
    <row r="145" spans="2:44" ht="12.9" hidden="1" x14ac:dyDescent="0.5">
      <c r="B145" s="123"/>
      <c r="C145" s="123"/>
      <c r="D145" s="123"/>
      <c r="E145" s="149"/>
      <c r="F145" s="149"/>
      <c r="G145" s="122">
        <f t="shared" si="30"/>
        <v>0</v>
      </c>
      <c r="H145" s="123"/>
      <c r="I145" s="123"/>
      <c r="J145" s="124"/>
      <c r="K145" s="125">
        <f t="shared" si="37"/>
        <v>0</v>
      </c>
      <c r="L145" s="126"/>
      <c r="M145" s="127">
        <f t="shared" si="36"/>
        <v>0</v>
      </c>
      <c r="N145" s="127">
        <f t="shared" si="36"/>
        <v>0</v>
      </c>
      <c r="O145" s="127">
        <f t="shared" si="36"/>
        <v>0</v>
      </c>
      <c r="P145" s="127">
        <f t="shared" si="36"/>
        <v>0</v>
      </c>
      <c r="Q145" s="127">
        <f t="shared" si="40"/>
        <v>0</v>
      </c>
      <c r="R145" s="127">
        <f t="shared" si="40"/>
        <v>0</v>
      </c>
      <c r="S145" s="127">
        <f t="shared" si="40"/>
        <v>0</v>
      </c>
      <c r="T145" s="127">
        <f t="shared" si="40"/>
        <v>0</v>
      </c>
      <c r="U145" s="127">
        <f t="shared" si="40"/>
        <v>0</v>
      </c>
      <c r="V145" s="127">
        <f t="shared" si="40"/>
        <v>0</v>
      </c>
      <c r="W145" s="127">
        <f t="shared" si="40"/>
        <v>0</v>
      </c>
      <c r="X145" s="127">
        <f t="shared" si="40"/>
        <v>0</v>
      </c>
      <c r="Y145" s="127">
        <f t="shared" si="40"/>
        <v>0</v>
      </c>
      <c r="Z145" s="127">
        <f t="shared" si="40"/>
        <v>0</v>
      </c>
      <c r="AA145" s="127">
        <f t="shared" si="40"/>
        <v>0</v>
      </c>
      <c r="AB145" s="127">
        <f t="shared" si="40"/>
        <v>0</v>
      </c>
      <c r="AC145" s="127">
        <f t="shared" si="40"/>
        <v>0</v>
      </c>
      <c r="AD145" s="127">
        <f t="shared" si="40"/>
        <v>0</v>
      </c>
      <c r="AE145" s="127">
        <f t="shared" si="40"/>
        <v>0</v>
      </c>
      <c r="AF145" s="127">
        <f t="shared" si="40"/>
        <v>0</v>
      </c>
      <c r="AG145" s="127">
        <f t="shared" si="39"/>
        <v>0</v>
      </c>
      <c r="AH145" s="127">
        <f t="shared" si="39"/>
        <v>0</v>
      </c>
      <c r="AI145" s="127">
        <f t="shared" si="39"/>
        <v>0</v>
      </c>
      <c r="AJ145" s="127">
        <f t="shared" si="39"/>
        <v>0</v>
      </c>
      <c r="AK145" s="127">
        <f t="shared" si="39"/>
        <v>0</v>
      </c>
      <c r="AL145" s="127">
        <f t="shared" si="39"/>
        <v>0</v>
      </c>
      <c r="AM145" s="127">
        <f t="shared" si="39"/>
        <v>0</v>
      </c>
      <c r="AN145" s="127">
        <f t="shared" si="39"/>
        <v>0</v>
      </c>
      <c r="AO145" s="127">
        <f t="shared" si="39"/>
        <v>0</v>
      </c>
      <c r="AP145" s="127">
        <f t="shared" si="39"/>
        <v>0</v>
      </c>
      <c r="AQ145" s="127">
        <f t="shared" si="39"/>
        <v>0</v>
      </c>
      <c r="AR145" s="117">
        <f t="shared" si="38"/>
        <v>0</v>
      </c>
    </row>
    <row r="146" spans="2:44" ht="12.9" hidden="1" x14ac:dyDescent="0.5">
      <c r="B146" s="123"/>
      <c r="C146" s="123"/>
      <c r="D146" s="123"/>
      <c r="E146" s="149"/>
      <c r="F146" s="149"/>
      <c r="G146" s="122">
        <f t="shared" si="30"/>
        <v>0</v>
      </c>
      <c r="H146" s="123"/>
      <c r="I146" s="123"/>
      <c r="J146" s="124"/>
      <c r="K146" s="125">
        <f t="shared" si="37"/>
        <v>0</v>
      </c>
      <c r="L146" s="126"/>
      <c r="M146" s="127">
        <f t="shared" ref="M146:AB164" si="41">IF($E146&gt;M$4,0,IF($E146&gt;=L$4,IF($F146&gt;=M$4,((M$4-$E146)/$G146)*$K146),IF($E146&lt;L$4,IF($F146&gt;=M$4,((M$4-L$4)/$G146)*$K146,IF($F146&gt;L$4,IF($F146&lt;M$4,(($F146-L$4)/$G146)*$K146),0)))))</f>
        <v>0</v>
      </c>
      <c r="N146" s="127">
        <f t="shared" si="41"/>
        <v>0</v>
      </c>
      <c r="O146" s="127">
        <f t="shared" si="41"/>
        <v>0</v>
      </c>
      <c r="P146" s="127">
        <f t="shared" si="41"/>
        <v>0</v>
      </c>
      <c r="Q146" s="127">
        <f t="shared" si="40"/>
        <v>0</v>
      </c>
      <c r="R146" s="127">
        <f t="shared" si="40"/>
        <v>0</v>
      </c>
      <c r="S146" s="127">
        <f t="shared" si="40"/>
        <v>0</v>
      </c>
      <c r="T146" s="127">
        <f t="shared" si="40"/>
        <v>0</v>
      </c>
      <c r="U146" s="127">
        <f t="shared" si="40"/>
        <v>0</v>
      </c>
      <c r="V146" s="127">
        <f t="shared" si="40"/>
        <v>0</v>
      </c>
      <c r="W146" s="127">
        <f t="shared" si="40"/>
        <v>0</v>
      </c>
      <c r="X146" s="127">
        <f t="shared" si="40"/>
        <v>0</v>
      </c>
      <c r="Y146" s="127">
        <f t="shared" si="40"/>
        <v>0</v>
      </c>
      <c r="Z146" s="127">
        <f t="shared" si="40"/>
        <v>0</v>
      </c>
      <c r="AA146" s="127">
        <f t="shared" si="40"/>
        <v>0</v>
      </c>
      <c r="AB146" s="127">
        <f t="shared" si="40"/>
        <v>0</v>
      </c>
      <c r="AC146" s="127">
        <f t="shared" si="40"/>
        <v>0</v>
      </c>
      <c r="AD146" s="127">
        <f t="shared" si="40"/>
        <v>0</v>
      </c>
      <c r="AE146" s="127">
        <f t="shared" si="40"/>
        <v>0</v>
      </c>
      <c r="AF146" s="127">
        <f t="shared" si="40"/>
        <v>0</v>
      </c>
      <c r="AG146" s="127">
        <f t="shared" si="39"/>
        <v>0</v>
      </c>
      <c r="AH146" s="127">
        <f t="shared" si="39"/>
        <v>0</v>
      </c>
      <c r="AI146" s="127">
        <f t="shared" si="39"/>
        <v>0</v>
      </c>
      <c r="AJ146" s="127">
        <f t="shared" si="39"/>
        <v>0</v>
      </c>
      <c r="AK146" s="127">
        <f t="shared" si="39"/>
        <v>0</v>
      </c>
      <c r="AL146" s="127">
        <f t="shared" si="39"/>
        <v>0</v>
      </c>
      <c r="AM146" s="127">
        <f t="shared" si="39"/>
        <v>0</v>
      </c>
      <c r="AN146" s="127">
        <f t="shared" si="39"/>
        <v>0</v>
      </c>
      <c r="AO146" s="127">
        <f t="shared" si="39"/>
        <v>0</v>
      </c>
      <c r="AP146" s="127">
        <f t="shared" si="39"/>
        <v>0</v>
      </c>
      <c r="AQ146" s="127">
        <f t="shared" si="39"/>
        <v>0</v>
      </c>
      <c r="AR146" s="117">
        <f t="shared" si="38"/>
        <v>0</v>
      </c>
    </row>
    <row r="147" spans="2:44" ht="12.9" hidden="1" x14ac:dyDescent="0.5">
      <c r="B147" s="123"/>
      <c r="C147" s="123"/>
      <c r="D147" s="123"/>
      <c r="E147" s="149"/>
      <c r="F147" s="149"/>
      <c r="G147" s="122">
        <f t="shared" si="30"/>
        <v>0</v>
      </c>
      <c r="H147" s="123"/>
      <c r="I147" s="123"/>
      <c r="J147" s="124"/>
      <c r="K147" s="125">
        <f t="shared" si="37"/>
        <v>0</v>
      </c>
      <c r="L147" s="126"/>
      <c r="M147" s="127">
        <f t="shared" si="41"/>
        <v>0</v>
      </c>
      <c r="N147" s="127">
        <f t="shared" si="41"/>
        <v>0</v>
      </c>
      <c r="O147" s="127">
        <f t="shared" si="41"/>
        <v>0</v>
      </c>
      <c r="P147" s="127">
        <f t="shared" si="41"/>
        <v>0</v>
      </c>
      <c r="Q147" s="127">
        <f t="shared" si="40"/>
        <v>0</v>
      </c>
      <c r="R147" s="127">
        <f t="shared" si="40"/>
        <v>0</v>
      </c>
      <c r="S147" s="127">
        <f t="shared" si="40"/>
        <v>0</v>
      </c>
      <c r="T147" s="127">
        <f t="shared" si="40"/>
        <v>0</v>
      </c>
      <c r="U147" s="127">
        <f t="shared" si="40"/>
        <v>0</v>
      </c>
      <c r="V147" s="127">
        <f t="shared" si="40"/>
        <v>0</v>
      </c>
      <c r="W147" s="127">
        <f t="shared" si="40"/>
        <v>0</v>
      </c>
      <c r="X147" s="127">
        <f t="shared" si="40"/>
        <v>0</v>
      </c>
      <c r="Y147" s="127">
        <f t="shared" si="40"/>
        <v>0</v>
      </c>
      <c r="Z147" s="127">
        <f t="shared" si="40"/>
        <v>0</v>
      </c>
      <c r="AA147" s="127">
        <f t="shared" si="40"/>
        <v>0</v>
      </c>
      <c r="AB147" s="127">
        <f t="shared" si="40"/>
        <v>0</v>
      </c>
      <c r="AC147" s="127">
        <f t="shared" si="40"/>
        <v>0</v>
      </c>
      <c r="AD147" s="127">
        <f t="shared" si="40"/>
        <v>0</v>
      </c>
      <c r="AE147" s="127">
        <f t="shared" si="40"/>
        <v>0</v>
      </c>
      <c r="AF147" s="127">
        <f t="shared" si="40"/>
        <v>0</v>
      </c>
      <c r="AG147" s="127">
        <f t="shared" si="39"/>
        <v>0</v>
      </c>
      <c r="AH147" s="127">
        <f t="shared" si="39"/>
        <v>0</v>
      </c>
      <c r="AI147" s="127">
        <f t="shared" si="39"/>
        <v>0</v>
      </c>
      <c r="AJ147" s="127">
        <f t="shared" si="39"/>
        <v>0</v>
      </c>
      <c r="AK147" s="127">
        <f t="shared" si="39"/>
        <v>0</v>
      </c>
      <c r="AL147" s="127">
        <f t="shared" si="39"/>
        <v>0</v>
      </c>
      <c r="AM147" s="127">
        <f t="shared" si="39"/>
        <v>0</v>
      </c>
      <c r="AN147" s="127">
        <f t="shared" si="39"/>
        <v>0</v>
      </c>
      <c r="AO147" s="127">
        <f t="shared" si="39"/>
        <v>0</v>
      </c>
      <c r="AP147" s="127">
        <f t="shared" si="39"/>
        <v>0</v>
      </c>
      <c r="AQ147" s="127">
        <f t="shared" si="39"/>
        <v>0</v>
      </c>
      <c r="AR147" s="117">
        <f t="shared" si="38"/>
        <v>0</v>
      </c>
    </row>
    <row r="148" spans="2:44" ht="12.9" hidden="1" x14ac:dyDescent="0.5">
      <c r="B148" s="123"/>
      <c r="C148" s="123"/>
      <c r="D148" s="123"/>
      <c r="E148" s="149"/>
      <c r="F148" s="149"/>
      <c r="G148" s="122">
        <f t="shared" si="30"/>
        <v>0</v>
      </c>
      <c r="H148" s="123"/>
      <c r="I148" s="123"/>
      <c r="J148" s="124"/>
      <c r="K148" s="125">
        <f t="shared" si="37"/>
        <v>0</v>
      </c>
      <c r="L148" s="126"/>
      <c r="M148" s="127">
        <f t="shared" si="41"/>
        <v>0</v>
      </c>
      <c r="N148" s="127">
        <f t="shared" si="41"/>
        <v>0</v>
      </c>
      <c r="O148" s="127">
        <f t="shared" si="41"/>
        <v>0</v>
      </c>
      <c r="P148" s="127">
        <f t="shared" si="41"/>
        <v>0</v>
      </c>
      <c r="Q148" s="127">
        <f t="shared" si="40"/>
        <v>0</v>
      </c>
      <c r="R148" s="127">
        <f t="shared" si="40"/>
        <v>0</v>
      </c>
      <c r="S148" s="127">
        <f t="shared" si="40"/>
        <v>0</v>
      </c>
      <c r="T148" s="127">
        <f t="shared" si="40"/>
        <v>0</v>
      </c>
      <c r="U148" s="127">
        <f t="shared" si="40"/>
        <v>0</v>
      </c>
      <c r="V148" s="127">
        <f t="shared" si="40"/>
        <v>0</v>
      </c>
      <c r="W148" s="127">
        <f t="shared" si="40"/>
        <v>0</v>
      </c>
      <c r="X148" s="127">
        <f t="shared" si="40"/>
        <v>0</v>
      </c>
      <c r="Y148" s="127">
        <f t="shared" si="40"/>
        <v>0</v>
      </c>
      <c r="Z148" s="127">
        <f t="shared" si="40"/>
        <v>0</v>
      </c>
      <c r="AA148" s="127">
        <f t="shared" si="40"/>
        <v>0</v>
      </c>
      <c r="AB148" s="127">
        <f t="shared" si="40"/>
        <v>0</v>
      </c>
      <c r="AC148" s="127">
        <f t="shared" si="40"/>
        <v>0</v>
      </c>
      <c r="AD148" s="127">
        <f t="shared" si="40"/>
        <v>0</v>
      </c>
      <c r="AE148" s="127">
        <f t="shared" si="40"/>
        <v>0</v>
      </c>
      <c r="AF148" s="127">
        <f t="shared" si="40"/>
        <v>0</v>
      </c>
      <c r="AG148" s="127">
        <f t="shared" si="39"/>
        <v>0</v>
      </c>
      <c r="AH148" s="127">
        <f t="shared" si="39"/>
        <v>0</v>
      </c>
      <c r="AI148" s="127">
        <f t="shared" si="39"/>
        <v>0</v>
      </c>
      <c r="AJ148" s="127">
        <f t="shared" si="39"/>
        <v>0</v>
      </c>
      <c r="AK148" s="127">
        <f t="shared" si="39"/>
        <v>0</v>
      </c>
      <c r="AL148" s="127">
        <f t="shared" si="39"/>
        <v>0</v>
      </c>
      <c r="AM148" s="127">
        <f t="shared" si="39"/>
        <v>0</v>
      </c>
      <c r="AN148" s="127">
        <f t="shared" si="39"/>
        <v>0</v>
      </c>
      <c r="AO148" s="127">
        <f t="shared" si="39"/>
        <v>0</v>
      </c>
      <c r="AP148" s="127">
        <f t="shared" si="39"/>
        <v>0</v>
      </c>
      <c r="AQ148" s="127">
        <f t="shared" si="39"/>
        <v>0</v>
      </c>
      <c r="AR148" s="117">
        <f t="shared" si="38"/>
        <v>0</v>
      </c>
    </row>
    <row r="149" spans="2:44" ht="12.9" hidden="1" x14ac:dyDescent="0.5">
      <c r="B149" s="123"/>
      <c r="C149" s="123"/>
      <c r="D149" s="123"/>
      <c r="E149" s="149"/>
      <c r="F149" s="149"/>
      <c r="G149" s="122">
        <f t="shared" si="30"/>
        <v>0</v>
      </c>
      <c r="H149" s="123"/>
      <c r="I149" s="123"/>
      <c r="J149" s="124"/>
      <c r="K149" s="125">
        <f t="shared" si="37"/>
        <v>0</v>
      </c>
      <c r="L149" s="126"/>
      <c r="M149" s="127">
        <f t="shared" si="41"/>
        <v>0</v>
      </c>
      <c r="N149" s="127">
        <f t="shared" si="41"/>
        <v>0</v>
      </c>
      <c r="O149" s="127">
        <f t="shared" si="41"/>
        <v>0</v>
      </c>
      <c r="P149" s="127">
        <f t="shared" si="41"/>
        <v>0</v>
      </c>
      <c r="Q149" s="127">
        <f t="shared" si="40"/>
        <v>0</v>
      </c>
      <c r="R149" s="127">
        <f t="shared" si="40"/>
        <v>0</v>
      </c>
      <c r="S149" s="127">
        <f t="shared" si="40"/>
        <v>0</v>
      </c>
      <c r="T149" s="127">
        <f t="shared" si="40"/>
        <v>0</v>
      </c>
      <c r="U149" s="127">
        <f t="shared" si="40"/>
        <v>0</v>
      </c>
      <c r="V149" s="127">
        <f t="shared" si="40"/>
        <v>0</v>
      </c>
      <c r="W149" s="127">
        <f t="shared" si="40"/>
        <v>0</v>
      </c>
      <c r="X149" s="127">
        <f t="shared" si="40"/>
        <v>0</v>
      </c>
      <c r="Y149" s="127">
        <f t="shared" si="40"/>
        <v>0</v>
      </c>
      <c r="Z149" s="127">
        <f t="shared" si="40"/>
        <v>0</v>
      </c>
      <c r="AA149" s="127">
        <f t="shared" si="40"/>
        <v>0</v>
      </c>
      <c r="AB149" s="127">
        <f t="shared" si="40"/>
        <v>0</v>
      </c>
      <c r="AC149" s="127">
        <f t="shared" si="40"/>
        <v>0</v>
      </c>
      <c r="AD149" s="127">
        <f t="shared" si="40"/>
        <v>0</v>
      </c>
      <c r="AE149" s="127">
        <f t="shared" si="40"/>
        <v>0</v>
      </c>
      <c r="AF149" s="127">
        <f t="shared" si="40"/>
        <v>0</v>
      </c>
      <c r="AG149" s="127">
        <f t="shared" si="39"/>
        <v>0</v>
      </c>
      <c r="AH149" s="127">
        <f t="shared" si="39"/>
        <v>0</v>
      </c>
      <c r="AI149" s="127">
        <f t="shared" si="39"/>
        <v>0</v>
      </c>
      <c r="AJ149" s="127">
        <f t="shared" si="39"/>
        <v>0</v>
      </c>
      <c r="AK149" s="127">
        <f t="shared" si="39"/>
        <v>0</v>
      </c>
      <c r="AL149" s="127">
        <f t="shared" si="39"/>
        <v>0</v>
      </c>
      <c r="AM149" s="127">
        <f t="shared" si="39"/>
        <v>0</v>
      </c>
      <c r="AN149" s="127">
        <f t="shared" si="39"/>
        <v>0</v>
      </c>
      <c r="AO149" s="127">
        <f t="shared" si="39"/>
        <v>0</v>
      </c>
      <c r="AP149" s="127">
        <f t="shared" si="39"/>
        <v>0</v>
      </c>
      <c r="AQ149" s="127">
        <f t="shared" si="39"/>
        <v>0</v>
      </c>
      <c r="AR149" s="117">
        <f t="shared" si="38"/>
        <v>0</v>
      </c>
    </row>
    <row r="150" spans="2:44" ht="12.9" hidden="1" x14ac:dyDescent="0.5">
      <c r="B150" s="123"/>
      <c r="C150" s="123"/>
      <c r="D150" s="123"/>
      <c r="E150" s="149"/>
      <c r="F150" s="149"/>
      <c r="G150" s="122">
        <f t="shared" si="30"/>
        <v>0</v>
      </c>
      <c r="H150" s="123"/>
      <c r="I150" s="123"/>
      <c r="J150" s="124"/>
      <c r="K150" s="125">
        <f t="shared" si="37"/>
        <v>0</v>
      </c>
      <c r="L150" s="126"/>
      <c r="M150" s="127">
        <f t="shared" si="41"/>
        <v>0</v>
      </c>
      <c r="N150" s="127">
        <f t="shared" si="41"/>
        <v>0</v>
      </c>
      <c r="O150" s="127">
        <f t="shared" si="41"/>
        <v>0</v>
      </c>
      <c r="P150" s="127">
        <f t="shared" si="41"/>
        <v>0</v>
      </c>
      <c r="Q150" s="127">
        <f t="shared" si="41"/>
        <v>0</v>
      </c>
      <c r="R150" s="127">
        <f t="shared" si="41"/>
        <v>0</v>
      </c>
      <c r="S150" s="127">
        <f t="shared" si="41"/>
        <v>0</v>
      </c>
      <c r="T150" s="127">
        <f t="shared" si="41"/>
        <v>0</v>
      </c>
      <c r="U150" s="127">
        <f t="shared" si="41"/>
        <v>0</v>
      </c>
      <c r="V150" s="127">
        <f t="shared" si="41"/>
        <v>0</v>
      </c>
      <c r="W150" s="127">
        <f t="shared" si="41"/>
        <v>0</v>
      </c>
      <c r="X150" s="127">
        <f t="shared" si="41"/>
        <v>0</v>
      </c>
      <c r="Y150" s="127">
        <f t="shared" si="41"/>
        <v>0</v>
      </c>
      <c r="Z150" s="127">
        <f t="shared" si="41"/>
        <v>0</v>
      </c>
      <c r="AA150" s="127">
        <f t="shared" si="41"/>
        <v>0</v>
      </c>
      <c r="AB150" s="127">
        <f t="shared" si="41"/>
        <v>0</v>
      </c>
      <c r="AC150" s="127">
        <f t="shared" si="40"/>
        <v>0</v>
      </c>
      <c r="AD150" s="127">
        <f t="shared" si="40"/>
        <v>0</v>
      </c>
      <c r="AE150" s="127">
        <f t="shared" si="40"/>
        <v>0</v>
      </c>
      <c r="AF150" s="127">
        <f t="shared" si="40"/>
        <v>0</v>
      </c>
      <c r="AG150" s="127">
        <f t="shared" si="39"/>
        <v>0</v>
      </c>
      <c r="AH150" s="127">
        <f t="shared" si="39"/>
        <v>0</v>
      </c>
      <c r="AI150" s="127">
        <f t="shared" si="39"/>
        <v>0</v>
      </c>
      <c r="AJ150" s="127">
        <f t="shared" si="39"/>
        <v>0</v>
      </c>
      <c r="AK150" s="127">
        <f t="shared" si="39"/>
        <v>0</v>
      </c>
      <c r="AL150" s="127">
        <f t="shared" si="39"/>
        <v>0</v>
      </c>
      <c r="AM150" s="127">
        <f t="shared" si="39"/>
        <v>0</v>
      </c>
      <c r="AN150" s="127">
        <f t="shared" si="39"/>
        <v>0</v>
      </c>
      <c r="AO150" s="127">
        <f t="shared" si="39"/>
        <v>0</v>
      </c>
      <c r="AP150" s="127">
        <f t="shared" si="39"/>
        <v>0</v>
      </c>
      <c r="AQ150" s="127">
        <f t="shared" si="39"/>
        <v>0</v>
      </c>
      <c r="AR150" s="117">
        <f t="shared" si="38"/>
        <v>0</v>
      </c>
    </row>
    <row r="151" spans="2:44" ht="12.9" hidden="1" x14ac:dyDescent="0.5">
      <c r="B151" s="123"/>
      <c r="C151" s="123"/>
      <c r="D151" s="123"/>
      <c r="E151" s="149"/>
      <c r="F151" s="149"/>
      <c r="G151" s="122">
        <f t="shared" si="30"/>
        <v>0</v>
      </c>
      <c r="H151" s="123"/>
      <c r="I151" s="123"/>
      <c r="J151" s="124"/>
      <c r="K151" s="125">
        <f t="shared" si="37"/>
        <v>0</v>
      </c>
      <c r="L151" s="126"/>
      <c r="M151" s="127">
        <f t="shared" si="41"/>
        <v>0</v>
      </c>
      <c r="N151" s="127">
        <f t="shared" si="41"/>
        <v>0</v>
      </c>
      <c r="O151" s="127">
        <f t="shared" si="41"/>
        <v>0</v>
      </c>
      <c r="P151" s="127">
        <f t="shared" si="41"/>
        <v>0</v>
      </c>
      <c r="Q151" s="127">
        <f t="shared" si="41"/>
        <v>0</v>
      </c>
      <c r="R151" s="127">
        <f t="shared" si="41"/>
        <v>0</v>
      </c>
      <c r="S151" s="127">
        <f t="shared" si="41"/>
        <v>0</v>
      </c>
      <c r="T151" s="127">
        <f t="shared" si="41"/>
        <v>0</v>
      </c>
      <c r="U151" s="127">
        <f t="shared" si="41"/>
        <v>0</v>
      </c>
      <c r="V151" s="127">
        <f t="shared" si="41"/>
        <v>0</v>
      </c>
      <c r="W151" s="127">
        <f t="shared" si="41"/>
        <v>0</v>
      </c>
      <c r="X151" s="127">
        <f t="shared" si="41"/>
        <v>0</v>
      </c>
      <c r="Y151" s="127">
        <f t="shared" si="41"/>
        <v>0</v>
      </c>
      <c r="Z151" s="127">
        <f t="shared" si="41"/>
        <v>0</v>
      </c>
      <c r="AA151" s="127">
        <f t="shared" si="41"/>
        <v>0</v>
      </c>
      <c r="AB151" s="127">
        <f t="shared" si="41"/>
        <v>0</v>
      </c>
      <c r="AC151" s="127">
        <f t="shared" si="39"/>
        <v>0</v>
      </c>
      <c r="AD151" s="127">
        <f t="shared" si="39"/>
        <v>0</v>
      </c>
      <c r="AE151" s="127">
        <f t="shared" si="39"/>
        <v>0</v>
      </c>
      <c r="AF151" s="127">
        <f t="shared" si="39"/>
        <v>0</v>
      </c>
      <c r="AG151" s="127">
        <f t="shared" si="39"/>
        <v>0</v>
      </c>
      <c r="AH151" s="127">
        <f t="shared" si="39"/>
        <v>0</v>
      </c>
      <c r="AI151" s="127">
        <f t="shared" si="39"/>
        <v>0</v>
      </c>
      <c r="AJ151" s="127">
        <f t="shared" si="39"/>
        <v>0</v>
      </c>
      <c r="AK151" s="127">
        <f t="shared" si="39"/>
        <v>0</v>
      </c>
      <c r="AL151" s="127">
        <f t="shared" si="39"/>
        <v>0</v>
      </c>
      <c r="AM151" s="127">
        <f t="shared" si="39"/>
        <v>0</v>
      </c>
      <c r="AN151" s="127">
        <f t="shared" si="39"/>
        <v>0</v>
      </c>
      <c r="AO151" s="127">
        <f t="shared" si="39"/>
        <v>0</v>
      </c>
      <c r="AP151" s="127">
        <f t="shared" si="39"/>
        <v>0</v>
      </c>
      <c r="AQ151" s="127">
        <f t="shared" si="39"/>
        <v>0</v>
      </c>
      <c r="AR151" s="117">
        <f t="shared" si="38"/>
        <v>0</v>
      </c>
    </row>
    <row r="152" spans="2:44" ht="12.9" hidden="1" x14ac:dyDescent="0.5">
      <c r="B152" s="123"/>
      <c r="C152" s="123"/>
      <c r="D152" s="123"/>
      <c r="E152" s="149"/>
      <c r="F152" s="149"/>
      <c r="G152" s="122">
        <f t="shared" si="30"/>
        <v>0</v>
      </c>
      <c r="H152" s="123"/>
      <c r="I152" s="123"/>
      <c r="J152" s="124"/>
      <c r="K152" s="125">
        <f t="shared" si="37"/>
        <v>0</v>
      </c>
      <c r="L152" s="126"/>
      <c r="M152" s="127">
        <f t="shared" si="41"/>
        <v>0</v>
      </c>
      <c r="N152" s="127">
        <f t="shared" si="41"/>
        <v>0</v>
      </c>
      <c r="O152" s="127">
        <f t="shared" si="41"/>
        <v>0</v>
      </c>
      <c r="P152" s="127">
        <f t="shared" si="41"/>
        <v>0</v>
      </c>
      <c r="Q152" s="127">
        <f t="shared" si="41"/>
        <v>0</v>
      </c>
      <c r="R152" s="127">
        <f t="shared" si="41"/>
        <v>0</v>
      </c>
      <c r="S152" s="127">
        <f t="shared" si="41"/>
        <v>0</v>
      </c>
      <c r="T152" s="127">
        <f t="shared" si="41"/>
        <v>0</v>
      </c>
      <c r="U152" s="127">
        <f t="shared" si="41"/>
        <v>0</v>
      </c>
      <c r="V152" s="127">
        <f t="shared" si="41"/>
        <v>0</v>
      </c>
      <c r="W152" s="127">
        <f t="shared" si="41"/>
        <v>0</v>
      </c>
      <c r="X152" s="127">
        <f t="shared" si="41"/>
        <v>0</v>
      </c>
      <c r="Y152" s="127">
        <f t="shared" si="41"/>
        <v>0</v>
      </c>
      <c r="Z152" s="127">
        <f t="shared" si="41"/>
        <v>0</v>
      </c>
      <c r="AA152" s="127">
        <f t="shared" si="41"/>
        <v>0</v>
      </c>
      <c r="AB152" s="127">
        <f t="shared" si="41"/>
        <v>0</v>
      </c>
      <c r="AC152" s="127">
        <f t="shared" si="39"/>
        <v>0</v>
      </c>
      <c r="AD152" s="127">
        <f t="shared" si="39"/>
        <v>0</v>
      </c>
      <c r="AE152" s="127">
        <f t="shared" si="39"/>
        <v>0</v>
      </c>
      <c r="AF152" s="127">
        <f t="shared" si="39"/>
        <v>0</v>
      </c>
      <c r="AG152" s="127">
        <f t="shared" si="39"/>
        <v>0</v>
      </c>
      <c r="AH152" s="127">
        <f t="shared" si="39"/>
        <v>0</v>
      </c>
      <c r="AI152" s="127">
        <f t="shared" si="39"/>
        <v>0</v>
      </c>
      <c r="AJ152" s="127">
        <f t="shared" si="39"/>
        <v>0</v>
      </c>
      <c r="AK152" s="127">
        <f t="shared" si="39"/>
        <v>0</v>
      </c>
      <c r="AL152" s="127">
        <f t="shared" si="39"/>
        <v>0</v>
      </c>
      <c r="AM152" s="127">
        <f t="shared" si="39"/>
        <v>0</v>
      </c>
      <c r="AN152" s="127">
        <f t="shared" si="39"/>
        <v>0</v>
      </c>
      <c r="AO152" s="127">
        <f t="shared" si="39"/>
        <v>0</v>
      </c>
      <c r="AP152" s="127">
        <f t="shared" si="39"/>
        <v>0</v>
      </c>
      <c r="AQ152" s="127">
        <f t="shared" si="39"/>
        <v>0</v>
      </c>
      <c r="AR152" s="117">
        <f t="shared" si="38"/>
        <v>0</v>
      </c>
    </row>
    <row r="153" spans="2:44" ht="12.9" hidden="1" x14ac:dyDescent="0.5">
      <c r="B153" s="123"/>
      <c r="C153" s="123"/>
      <c r="D153" s="123"/>
      <c r="E153" s="149"/>
      <c r="F153" s="149"/>
      <c r="G153" s="122">
        <f t="shared" si="30"/>
        <v>0</v>
      </c>
      <c r="H153" s="123"/>
      <c r="I153" s="123"/>
      <c r="J153" s="124"/>
      <c r="K153" s="125">
        <f t="shared" si="37"/>
        <v>0</v>
      </c>
      <c r="L153" s="126"/>
      <c r="M153" s="127">
        <f t="shared" si="41"/>
        <v>0</v>
      </c>
      <c r="N153" s="127">
        <f t="shared" si="41"/>
        <v>0</v>
      </c>
      <c r="O153" s="127">
        <f t="shared" si="41"/>
        <v>0</v>
      </c>
      <c r="P153" s="127">
        <f t="shared" si="41"/>
        <v>0</v>
      </c>
      <c r="Q153" s="127">
        <f t="shared" si="41"/>
        <v>0</v>
      </c>
      <c r="R153" s="127">
        <f t="shared" si="41"/>
        <v>0</v>
      </c>
      <c r="S153" s="127">
        <f t="shared" si="41"/>
        <v>0</v>
      </c>
      <c r="T153" s="127">
        <f t="shared" si="41"/>
        <v>0</v>
      </c>
      <c r="U153" s="127">
        <f t="shared" si="41"/>
        <v>0</v>
      </c>
      <c r="V153" s="127">
        <f t="shared" si="41"/>
        <v>0</v>
      </c>
      <c r="W153" s="127">
        <f t="shared" si="41"/>
        <v>0</v>
      </c>
      <c r="X153" s="127">
        <f t="shared" si="41"/>
        <v>0</v>
      </c>
      <c r="Y153" s="127">
        <f t="shared" si="41"/>
        <v>0</v>
      </c>
      <c r="Z153" s="127">
        <f t="shared" si="41"/>
        <v>0</v>
      </c>
      <c r="AA153" s="127">
        <f t="shared" si="41"/>
        <v>0</v>
      </c>
      <c r="AB153" s="127">
        <f t="shared" si="41"/>
        <v>0</v>
      </c>
      <c r="AC153" s="127">
        <f t="shared" si="39"/>
        <v>0</v>
      </c>
      <c r="AD153" s="127">
        <f t="shared" si="39"/>
        <v>0</v>
      </c>
      <c r="AE153" s="127">
        <f t="shared" si="39"/>
        <v>0</v>
      </c>
      <c r="AF153" s="127">
        <f t="shared" si="39"/>
        <v>0</v>
      </c>
      <c r="AG153" s="127">
        <f t="shared" si="39"/>
        <v>0</v>
      </c>
      <c r="AH153" s="127">
        <f t="shared" si="39"/>
        <v>0</v>
      </c>
      <c r="AI153" s="127">
        <f t="shared" si="39"/>
        <v>0</v>
      </c>
      <c r="AJ153" s="127">
        <f t="shared" si="39"/>
        <v>0</v>
      </c>
      <c r="AK153" s="127">
        <f t="shared" si="39"/>
        <v>0</v>
      </c>
      <c r="AL153" s="127">
        <f t="shared" si="39"/>
        <v>0</v>
      </c>
      <c r="AM153" s="127">
        <f t="shared" si="39"/>
        <v>0</v>
      </c>
      <c r="AN153" s="127">
        <f t="shared" si="39"/>
        <v>0</v>
      </c>
      <c r="AO153" s="127">
        <f t="shared" si="39"/>
        <v>0</v>
      </c>
      <c r="AP153" s="127">
        <f t="shared" si="39"/>
        <v>0</v>
      </c>
      <c r="AQ153" s="127">
        <f t="shared" si="39"/>
        <v>0</v>
      </c>
      <c r="AR153" s="117">
        <f t="shared" si="38"/>
        <v>0</v>
      </c>
    </row>
    <row r="154" spans="2:44" ht="12.9" hidden="1" x14ac:dyDescent="0.5">
      <c r="B154" s="123"/>
      <c r="C154" s="123"/>
      <c r="D154" s="123"/>
      <c r="E154" s="149"/>
      <c r="F154" s="149"/>
      <c r="G154" s="122">
        <f t="shared" si="30"/>
        <v>0</v>
      </c>
      <c r="H154" s="123"/>
      <c r="I154" s="123"/>
      <c r="J154" s="124"/>
      <c r="K154" s="125">
        <f t="shared" si="37"/>
        <v>0</v>
      </c>
      <c r="L154" s="126"/>
      <c r="M154" s="127">
        <f t="shared" si="41"/>
        <v>0</v>
      </c>
      <c r="N154" s="127">
        <f t="shared" si="41"/>
        <v>0</v>
      </c>
      <c r="O154" s="127">
        <f t="shared" si="41"/>
        <v>0</v>
      </c>
      <c r="P154" s="127">
        <f t="shared" si="41"/>
        <v>0</v>
      </c>
      <c r="Q154" s="127">
        <f t="shared" si="41"/>
        <v>0</v>
      </c>
      <c r="R154" s="127">
        <f t="shared" si="41"/>
        <v>0</v>
      </c>
      <c r="S154" s="127">
        <f t="shared" si="41"/>
        <v>0</v>
      </c>
      <c r="T154" s="127">
        <f t="shared" si="41"/>
        <v>0</v>
      </c>
      <c r="U154" s="127">
        <f t="shared" si="41"/>
        <v>0</v>
      </c>
      <c r="V154" s="127">
        <f t="shared" si="41"/>
        <v>0</v>
      </c>
      <c r="W154" s="127">
        <f t="shared" si="41"/>
        <v>0</v>
      </c>
      <c r="X154" s="127">
        <f t="shared" si="41"/>
        <v>0</v>
      </c>
      <c r="Y154" s="127">
        <f t="shared" si="41"/>
        <v>0</v>
      </c>
      <c r="Z154" s="127">
        <f t="shared" si="41"/>
        <v>0</v>
      </c>
      <c r="AA154" s="127">
        <f t="shared" si="41"/>
        <v>0</v>
      </c>
      <c r="AB154" s="127">
        <f t="shared" si="41"/>
        <v>0</v>
      </c>
      <c r="AC154" s="127">
        <f t="shared" si="39"/>
        <v>0</v>
      </c>
      <c r="AD154" s="127">
        <f t="shared" si="39"/>
        <v>0</v>
      </c>
      <c r="AE154" s="127">
        <f t="shared" si="39"/>
        <v>0</v>
      </c>
      <c r="AF154" s="127">
        <f t="shared" si="39"/>
        <v>0</v>
      </c>
      <c r="AG154" s="127">
        <f t="shared" si="39"/>
        <v>0</v>
      </c>
      <c r="AH154" s="127">
        <f t="shared" si="39"/>
        <v>0</v>
      </c>
      <c r="AI154" s="127">
        <f t="shared" si="39"/>
        <v>0</v>
      </c>
      <c r="AJ154" s="127">
        <f t="shared" si="39"/>
        <v>0</v>
      </c>
      <c r="AK154" s="127">
        <f t="shared" si="39"/>
        <v>0</v>
      </c>
      <c r="AL154" s="127">
        <f t="shared" si="39"/>
        <v>0</v>
      </c>
      <c r="AM154" s="127">
        <f t="shared" si="39"/>
        <v>0</v>
      </c>
      <c r="AN154" s="127">
        <f t="shared" si="39"/>
        <v>0</v>
      </c>
      <c r="AO154" s="127">
        <f t="shared" si="39"/>
        <v>0</v>
      </c>
      <c r="AP154" s="127">
        <f t="shared" si="39"/>
        <v>0</v>
      </c>
      <c r="AQ154" s="127">
        <f t="shared" si="39"/>
        <v>0</v>
      </c>
      <c r="AR154" s="117">
        <f t="shared" si="38"/>
        <v>0</v>
      </c>
    </row>
    <row r="155" spans="2:44" ht="12.9" hidden="1" x14ac:dyDescent="0.5">
      <c r="B155" s="123"/>
      <c r="C155" s="123"/>
      <c r="D155" s="123"/>
      <c r="E155" s="149"/>
      <c r="F155" s="149"/>
      <c r="G155" s="122">
        <f t="shared" si="30"/>
        <v>0</v>
      </c>
      <c r="H155" s="123"/>
      <c r="I155" s="123"/>
      <c r="J155" s="124"/>
      <c r="K155" s="125">
        <f t="shared" si="37"/>
        <v>0</v>
      </c>
      <c r="L155" s="126"/>
      <c r="M155" s="127">
        <f t="shared" si="41"/>
        <v>0</v>
      </c>
      <c r="N155" s="127">
        <f t="shared" si="41"/>
        <v>0</v>
      </c>
      <c r="O155" s="127">
        <f t="shared" si="41"/>
        <v>0</v>
      </c>
      <c r="P155" s="127">
        <f t="shared" si="41"/>
        <v>0</v>
      </c>
      <c r="Q155" s="127">
        <f t="shared" si="41"/>
        <v>0</v>
      </c>
      <c r="R155" s="127">
        <f t="shared" si="41"/>
        <v>0</v>
      </c>
      <c r="S155" s="127">
        <f t="shared" si="41"/>
        <v>0</v>
      </c>
      <c r="T155" s="127">
        <f t="shared" si="41"/>
        <v>0</v>
      </c>
      <c r="U155" s="127">
        <f t="shared" si="41"/>
        <v>0</v>
      </c>
      <c r="V155" s="127">
        <f t="shared" si="41"/>
        <v>0</v>
      </c>
      <c r="W155" s="127">
        <f t="shared" si="41"/>
        <v>0</v>
      </c>
      <c r="X155" s="127">
        <f t="shared" si="41"/>
        <v>0</v>
      </c>
      <c r="Y155" s="127">
        <f t="shared" si="41"/>
        <v>0</v>
      </c>
      <c r="Z155" s="127">
        <f t="shared" si="41"/>
        <v>0</v>
      </c>
      <c r="AA155" s="127">
        <f t="shared" si="41"/>
        <v>0</v>
      </c>
      <c r="AB155" s="127">
        <f t="shared" si="41"/>
        <v>0</v>
      </c>
      <c r="AC155" s="127">
        <f t="shared" si="39"/>
        <v>0</v>
      </c>
      <c r="AD155" s="127">
        <f t="shared" si="39"/>
        <v>0</v>
      </c>
      <c r="AE155" s="127">
        <f t="shared" si="39"/>
        <v>0</v>
      </c>
      <c r="AF155" s="127">
        <f t="shared" si="39"/>
        <v>0</v>
      </c>
      <c r="AG155" s="127">
        <f t="shared" si="39"/>
        <v>0</v>
      </c>
      <c r="AH155" s="127">
        <f t="shared" si="39"/>
        <v>0</v>
      </c>
      <c r="AI155" s="127">
        <f t="shared" si="39"/>
        <v>0</v>
      </c>
      <c r="AJ155" s="127">
        <f t="shared" si="39"/>
        <v>0</v>
      </c>
      <c r="AK155" s="127">
        <f t="shared" si="39"/>
        <v>0</v>
      </c>
      <c r="AL155" s="127">
        <f t="shared" si="39"/>
        <v>0</v>
      </c>
      <c r="AM155" s="127">
        <f t="shared" si="39"/>
        <v>0</v>
      </c>
      <c r="AN155" s="127">
        <f t="shared" si="39"/>
        <v>0</v>
      </c>
      <c r="AO155" s="127">
        <f t="shared" si="39"/>
        <v>0</v>
      </c>
      <c r="AP155" s="127">
        <f t="shared" si="39"/>
        <v>0</v>
      </c>
      <c r="AQ155" s="127">
        <f t="shared" si="39"/>
        <v>0</v>
      </c>
      <c r="AR155" s="117">
        <f t="shared" si="38"/>
        <v>0</v>
      </c>
    </row>
    <row r="156" spans="2:44" ht="12.9" hidden="1" x14ac:dyDescent="0.5">
      <c r="B156" s="123"/>
      <c r="C156" s="123"/>
      <c r="D156" s="123"/>
      <c r="E156" s="149"/>
      <c r="F156" s="149"/>
      <c r="G156" s="122">
        <f t="shared" si="30"/>
        <v>0</v>
      </c>
      <c r="H156" s="123"/>
      <c r="I156" s="123"/>
      <c r="J156" s="124"/>
      <c r="K156" s="125">
        <f t="shared" si="37"/>
        <v>0</v>
      </c>
      <c r="L156" s="126"/>
      <c r="M156" s="127">
        <f t="shared" si="41"/>
        <v>0</v>
      </c>
      <c r="N156" s="127">
        <f t="shared" si="41"/>
        <v>0</v>
      </c>
      <c r="O156" s="127">
        <f t="shared" si="41"/>
        <v>0</v>
      </c>
      <c r="P156" s="127">
        <f t="shared" si="41"/>
        <v>0</v>
      </c>
      <c r="Q156" s="127">
        <f t="shared" si="41"/>
        <v>0</v>
      </c>
      <c r="R156" s="127">
        <f t="shared" si="41"/>
        <v>0</v>
      </c>
      <c r="S156" s="127">
        <f t="shared" si="41"/>
        <v>0</v>
      </c>
      <c r="T156" s="127">
        <f t="shared" si="41"/>
        <v>0</v>
      </c>
      <c r="U156" s="127">
        <f t="shared" si="41"/>
        <v>0</v>
      </c>
      <c r="V156" s="127">
        <f t="shared" si="41"/>
        <v>0</v>
      </c>
      <c r="W156" s="127">
        <f t="shared" si="41"/>
        <v>0</v>
      </c>
      <c r="X156" s="127">
        <f t="shared" si="41"/>
        <v>0</v>
      </c>
      <c r="Y156" s="127">
        <f t="shared" si="41"/>
        <v>0</v>
      </c>
      <c r="Z156" s="127">
        <f t="shared" si="41"/>
        <v>0</v>
      </c>
      <c r="AA156" s="127">
        <f t="shared" si="41"/>
        <v>0</v>
      </c>
      <c r="AB156" s="127">
        <f t="shared" si="41"/>
        <v>0</v>
      </c>
      <c r="AC156" s="127">
        <f t="shared" ref="AC156:AQ171" si="42">IF($E156&gt;AC$4,0,IF($E156&gt;=AB$4,IF($F156&gt;=AC$4,((AC$4-$E156)/$G156)*$K156),IF($E156&lt;AB$4,IF($F156&gt;=AC$4,((AC$4-AB$4)/$G156)*$K156,IF($F156&gt;AB$4,IF($F156&lt;AC$4,(($F156-AB$4)/$G156)*$K156),0)))))</f>
        <v>0</v>
      </c>
      <c r="AD156" s="127">
        <f t="shared" si="42"/>
        <v>0</v>
      </c>
      <c r="AE156" s="127">
        <f t="shared" si="42"/>
        <v>0</v>
      </c>
      <c r="AF156" s="127">
        <f t="shared" si="42"/>
        <v>0</v>
      </c>
      <c r="AG156" s="127">
        <f t="shared" si="42"/>
        <v>0</v>
      </c>
      <c r="AH156" s="127">
        <f t="shared" si="42"/>
        <v>0</v>
      </c>
      <c r="AI156" s="127">
        <f t="shared" si="42"/>
        <v>0</v>
      </c>
      <c r="AJ156" s="127">
        <f t="shared" si="42"/>
        <v>0</v>
      </c>
      <c r="AK156" s="127">
        <f t="shared" si="42"/>
        <v>0</v>
      </c>
      <c r="AL156" s="127">
        <f t="shared" si="42"/>
        <v>0</v>
      </c>
      <c r="AM156" s="127">
        <f t="shared" si="42"/>
        <v>0</v>
      </c>
      <c r="AN156" s="127">
        <f t="shared" si="42"/>
        <v>0</v>
      </c>
      <c r="AO156" s="127">
        <f t="shared" si="42"/>
        <v>0</v>
      </c>
      <c r="AP156" s="127">
        <f t="shared" si="42"/>
        <v>0</v>
      </c>
      <c r="AQ156" s="127">
        <f t="shared" si="42"/>
        <v>0</v>
      </c>
      <c r="AR156" s="117">
        <f t="shared" si="38"/>
        <v>0</v>
      </c>
    </row>
    <row r="157" spans="2:44" ht="12.9" hidden="1" x14ac:dyDescent="0.5">
      <c r="B157" s="123"/>
      <c r="C157" s="123"/>
      <c r="D157" s="123"/>
      <c r="E157" s="149"/>
      <c r="F157" s="149"/>
      <c r="G157" s="122">
        <f t="shared" si="30"/>
        <v>0</v>
      </c>
      <c r="H157" s="123"/>
      <c r="I157" s="123"/>
      <c r="J157" s="124"/>
      <c r="K157" s="125">
        <f t="shared" si="37"/>
        <v>0</v>
      </c>
      <c r="L157" s="126"/>
      <c r="M157" s="127">
        <f t="shared" si="41"/>
        <v>0</v>
      </c>
      <c r="N157" s="127">
        <f t="shared" si="41"/>
        <v>0</v>
      </c>
      <c r="O157" s="127">
        <f t="shared" si="41"/>
        <v>0</v>
      </c>
      <c r="P157" s="127">
        <f t="shared" si="41"/>
        <v>0</v>
      </c>
      <c r="Q157" s="127">
        <f t="shared" si="41"/>
        <v>0</v>
      </c>
      <c r="R157" s="127">
        <f t="shared" si="41"/>
        <v>0</v>
      </c>
      <c r="S157" s="127">
        <f t="shared" si="41"/>
        <v>0</v>
      </c>
      <c r="T157" s="127">
        <f t="shared" si="41"/>
        <v>0</v>
      </c>
      <c r="U157" s="127">
        <f t="shared" si="41"/>
        <v>0</v>
      </c>
      <c r="V157" s="127">
        <f t="shared" si="41"/>
        <v>0</v>
      </c>
      <c r="W157" s="127">
        <f t="shared" si="41"/>
        <v>0</v>
      </c>
      <c r="X157" s="127">
        <f t="shared" si="41"/>
        <v>0</v>
      </c>
      <c r="Y157" s="127">
        <f t="shared" si="41"/>
        <v>0</v>
      </c>
      <c r="Z157" s="127">
        <f t="shared" si="41"/>
        <v>0</v>
      </c>
      <c r="AA157" s="127">
        <f t="shared" si="41"/>
        <v>0</v>
      </c>
      <c r="AB157" s="127">
        <f t="shared" si="41"/>
        <v>0</v>
      </c>
      <c r="AC157" s="127">
        <f t="shared" si="42"/>
        <v>0</v>
      </c>
      <c r="AD157" s="127">
        <f t="shared" si="42"/>
        <v>0</v>
      </c>
      <c r="AE157" s="127">
        <f t="shared" si="42"/>
        <v>0</v>
      </c>
      <c r="AF157" s="127">
        <f t="shared" si="42"/>
        <v>0</v>
      </c>
      <c r="AG157" s="127">
        <f t="shared" si="42"/>
        <v>0</v>
      </c>
      <c r="AH157" s="127">
        <f t="shared" si="42"/>
        <v>0</v>
      </c>
      <c r="AI157" s="127">
        <f t="shared" si="42"/>
        <v>0</v>
      </c>
      <c r="AJ157" s="127">
        <f t="shared" si="42"/>
        <v>0</v>
      </c>
      <c r="AK157" s="127">
        <f t="shared" si="42"/>
        <v>0</v>
      </c>
      <c r="AL157" s="127">
        <f t="shared" si="42"/>
        <v>0</v>
      </c>
      <c r="AM157" s="127">
        <f t="shared" si="42"/>
        <v>0</v>
      </c>
      <c r="AN157" s="127">
        <f t="shared" si="42"/>
        <v>0</v>
      </c>
      <c r="AO157" s="127">
        <f t="shared" si="42"/>
        <v>0</v>
      </c>
      <c r="AP157" s="127">
        <f t="shared" si="42"/>
        <v>0</v>
      </c>
      <c r="AQ157" s="127">
        <f t="shared" si="42"/>
        <v>0</v>
      </c>
      <c r="AR157" s="117">
        <f t="shared" si="38"/>
        <v>0</v>
      </c>
    </row>
    <row r="158" spans="2:44" ht="12.9" hidden="1" x14ac:dyDescent="0.5">
      <c r="B158" s="123"/>
      <c r="C158" s="123"/>
      <c r="D158" s="123"/>
      <c r="E158" s="149"/>
      <c r="F158" s="149"/>
      <c r="G158" s="122">
        <f t="shared" si="30"/>
        <v>0</v>
      </c>
      <c r="H158" s="123"/>
      <c r="I158" s="123"/>
      <c r="J158" s="124"/>
      <c r="K158" s="125">
        <f t="shared" si="37"/>
        <v>0</v>
      </c>
      <c r="L158" s="126"/>
      <c r="M158" s="127">
        <f t="shared" si="41"/>
        <v>0</v>
      </c>
      <c r="N158" s="127">
        <f t="shared" si="41"/>
        <v>0</v>
      </c>
      <c r="O158" s="127">
        <f t="shared" si="41"/>
        <v>0</v>
      </c>
      <c r="P158" s="127">
        <f t="shared" si="41"/>
        <v>0</v>
      </c>
      <c r="Q158" s="127">
        <f t="shared" si="41"/>
        <v>0</v>
      </c>
      <c r="R158" s="127">
        <f t="shared" si="41"/>
        <v>0</v>
      </c>
      <c r="S158" s="127">
        <f t="shared" si="41"/>
        <v>0</v>
      </c>
      <c r="T158" s="127">
        <f t="shared" si="41"/>
        <v>0</v>
      </c>
      <c r="U158" s="127">
        <f t="shared" si="41"/>
        <v>0</v>
      </c>
      <c r="V158" s="127">
        <f t="shared" si="41"/>
        <v>0</v>
      </c>
      <c r="W158" s="127">
        <f t="shared" si="41"/>
        <v>0</v>
      </c>
      <c r="X158" s="127">
        <f t="shared" si="41"/>
        <v>0</v>
      </c>
      <c r="Y158" s="127">
        <f t="shared" si="41"/>
        <v>0</v>
      </c>
      <c r="Z158" s="127">
        <f t="shared" si="41"/>
        <v>0</v>
      </c>
      <c r="AA158" s="127">
        <f t="shared" si="41"/>
        <v>0</v>
      </c>
      <c r="AB158" s="127">
        <f t="shared" si="41"/>
        <v>0</v>
      </c>
      <c r="AC158" s="127">
        <f t="shared" si="42"/>
        <v>0</v>
      </c>
      <c r="AD158" s="127">
        <f t="shared" si="42"/>
        <v>0</v>
      </c>
      <c r="AE158" s="127">
        <f t="shared" si="42"/>
        <v>0</v>
      </c>
      <c r="AF158" s="127">
        <f t="shared" si="42"/>
        <v>0</v>
      </c>
      <c r="AG158" s="127">
        <f t="shared" si="42"/>
        <v>0</v>
      </c>
      <c r="AH158" s="127">
        <f t="shared" si="42"/>
        <v>0</v>
      </c>
      <c r="AI158" s="127">
        <f t="shared" si="42"/>
        <v>0</v>
      </c>
      <c r="AJ158" s="127">
        <f t="shared" si="42"/>
        <v>0</v>
      </c>
      <c r="AK158" s="127">
        <f t="shared" si="42"/>
        <v>0</v>
      </c>
      <c r="AL158" s="127">
        <f t="shared" si="42"/>
        <v>0</v>
      </c>
      <c r="AM158" s="127">
        <f t="shared" si="42"/>
        <v>0</v>
      </c>
      <c r="AN158" s="127">
        <f t="shared" si="42"/>
        <v>0</v>
      </c>
      <c r="AO158" s="127">
        <f t="shared" si="42"/>
        <v>0</v>
      </c>
      <c r="AP158" s="127">
        <f t="shared" si="42"/>
        <v>0</v>
      </c>
      <c r="AQ158" s="127">
        <f t="shared" si="42"/>
        <v>0</v>
      </c>
      <c r="AR158" s="117">
        <f t="shared" si="38"/>
        <v>0</v>
      </c>
    </row>
    <row r="159" spans="2:44" ht="12.9" hidden="1" x14ac:dyDescent="0.5">
      <c r="B159" s="123"/>
      <c r="C159" s="123"/>
      <c r="D159" s="123"/>
      <c r="E159" s="149"/>
      <c r="F159" s="149"/>
      <c r="G159" s="122">
        <f t="shared" si="30"/>
        <v>0</v>
      </c>
      <c r="H159" s="123"/>
      <c r="I159" s="123"/>
      <c r="J159" s="124"/>
      <c r="K159" s="125">
        <f t="shared" si="37"/>
        <v>0</v>
      </c>
      <c r="L159" s="126"/>
      <c r="M159" s="127">
        <f t="shared" si="41"/>
        <v>0</v>
      </c>
      <c r="N159" s="127">
        <f t="shared" si="41"/>
        <v>0</v>
      </c>
      <c r="O159" s="127">
        <f t="shared" si="41"/>
        <v>0</v>
      </c>
      <c r="P159" s="127">
        <f t="shared" si="41"/>
        <v>0</v>
      </c>
      <c r="Q159" s="127">
        <f t="shared" si="41"/>
        <v>0</v>
      </c>
      <c r="R159" s="127">
        <f t="shared" si="41"/>
        <v>0</v>
      </c>
      <c r="S159" s="127">
        <f t="shared" si="41"/>
        <v>0</v>
      </c>
      <c r="T159" s="127">
        <f t="shared" si="41"/>
        <v>0</v>
      </c>
      <c r="U159" s="127">
        <f t="shared" si="41"/>
        <v>0</v>
      </c>
      <c r="V159" s="127">
        <f t="shared" si="41"/>
        <v>0</v>
      </c>
      <c r="W159" s="127">
        <f t="shared" si="41"/>
        <v>0</v>
      </c>
      <c r="X159" s="127">
        <f t="shared" si="41"/>
        <v>0</v>
      </c>
      <c r="Y159" s="127">
        <f t="shared" si="41"/>
        <v>0</v>
      </c>
      <c r="Z159" s="127">
        <f t="shared" si="41"/>
        <v>0</v>
      </c>
      <c r="AA159" s="127">
        <f t="shared" si="41"/>
        <v>0</v>
      </c>
      <c r="AB159" s="127">
        <f t="shared" si="41"/>
        <v>0</v>
      </c>
      <c r="AC159" s="127">
        <f t="shared" si="42"/>
        <v>0</v>
      </c>
      <c r="AD159" s="127">
        <f t="shared" si="42"/>
        <v>0</v>
      </c>
      <c r="AE159" s="127">
        <f t="shared" si="42"/>
        <v>0</v>
      </c>
      <c r="AF159" s="127">
        <f t="shared" si="42"/>
        <v>0</v>
      </c>
      <c r="AG159" s="127">
        <f t="shared" si="42"/>
        <v>0</v>
      </c>
      <c r="AH159" s="127">
        <f t="shared" si="42"/>
        <v>0</v>
      </c>
      <c r="AI159" s="127">
        <f t="shared" si="42"/>
        <v>0</v>
      </c>
      <c r="AJ159" s="127">
        <f t="shared" si="42"/>
        <v>0</v>
      </c>
      <c r="AK159" s="127">
        <f t="shared" si="42"/>
        <v>0</v>
      </c>
      <c r="AL159" s="127">
        <f t="shared" si="42"/>
        <v>0</v>
      </c>
      <c r="AM159" s="127">
        <f t="shared" si="42"/>
        <v>0</v>
      </c>
      <c r="AN159" s="127">
        <f t="shared" si="42"/>
        <v>0</v>
      </c>
      <c r="AO159" s="127">
        <f t="shared" si="42"/>
        <v>0</v>
      </c>
      <c r="AP159" s="127">
        <f t="shared" si="42"/>
        <v>0</v>
      </c>
      <c r="AQ159" s="127">
        <f t="shared" si="42"/>
        <v>0</v>
      </c>
      <c r="AR159" s="117">
        <f t="shared" si="38"/>
        <v>0</v>
      </c>
    </row>
    <row r="160" spans="2:44" ht="12.9" hidden="1" x14ac:dyDescent="0.5">
      <c r="B160" s="123"/>
      <c r="C160" s="123"/>
      <c r="D160" s="123"/>
      <c r="E160" s="149"/>
      <c r="F160" s="149"/>
      <c r="G160" s="122">
        <f t="shared" si="30"/>
        <v>0</v>
      </c>
      <c r="H160" s="123"/>
      <c r="I160" s="123"/>
      <c r="J160" s="124"/>
      <c r="K160" s="125">
        <f t="shared" si="37"/>
        <v>0</v>
      </c>
      <c r="L160" s="126"/>
      <c r="M160" s="127">
        <f t="shared" si="41"/>
        <v>0</v>
      </c>
      <c r="N160" s="127">
        <f t="shared" si="41"/>
        <v>0</v>
      </c>
      <c r="O160" s="127">
        <f t="shared" si="41"/>
        <v>0</v>
      </c>
      <c r="P160" s="127">
        <f t="shared" si="41"/>
        <v>0</v>
      </c>
      <c r="Q160" s="127">
        <f t="shared" si="41"/>
        <v>0</v>
      </c>
      <c r="R160" s="127">
        <f t="shared" si="41"/>
        <v>0</v>
      </c>
      <c r="S160" s="127">
        <f t="shared" si="41"/>
        <v>0</v>
      </c>
      <c r="T160" s="127">
        <f t="shared" si="41"/>
        <v>0</v>
      </c>
      <c r="U160" s="127">
        <f t="shared" si="41"/>
        <v>0</v>
      </c>
      <c r="V160" s="127">
        <f t="shared" si="41"/>
        <v>0</v>
      </c>
      <c r="W160" s="127">
        <f t="shared" si="41"/>
        <v>0</v>
      </c>
      <c r="X160" s="127">
        <f t="shared" si="41"/>
        <v>0</v>
      </c>
      <c r="Y160" s="127">
        <f t="shared" si="41"/>
        <v>0</v>
      </c>
      <c r="Z160" s="127">
        <f t="shared" si="41"/>
        <v>0</v>
      </c>
      <c r="AA160" s="127">
        <f t="shared" si="41"/>
        <v>0</v>
      </c>
      <c r="AB160" s="127">
        <f t="shared" si="41"/>
        <v>0</v>
      </c>
      <c r="AC160" s="127">
        <f t="shared" si="42"/>
        <v>0</v>
      </c>
      <c r="AD160" s="127">
        <f t="shared" si="42"/>
        <v>0</v>
      </c>
      <c r="AE160" s="127">
        <f t="shared" si="42"/>
        <v>0</v>
      </c>
      <c r="AF160" s="127">
        <f t="shared" si="42"/>
        <v>0</v>
      </c>
      <c r="AG160" s="127">
        <f t="shared" si="42"/>
        <v>0</v>
      </c>
      <c r="AH160" s="127">
        <f t="shared" si="42"/>
        <v>0</v>
      </c>
      <c r="AI160" s="127">
        <f t="shared" si="42"/>
        <v>0</v>
      </c>
      <c r="AJ160" s="127">
        <f t="shared" si="42"/>
        <v>0</v>
      </c>
      <c r="AK160" s="127">
        <f t="shared" si="42"/>
        <v>0</v>
      </c>
      <c r="AL160" s="127">
        <f t="shared" si="42"/>
        <v>0</v>
      </c>
      <c r="AM160" s="127">
        <f t="shared" si="42"/>
        <v>0</v>
      </c>
      <c r="AN160" s="127">
        <f t="shared" si="42"/>
        <v>0</v>
      </c>
      <c r="AO160" s="127">
        <f t="shared" si="42"/>
        <v>0</v>
      </c>
      <c r="AP160" s="127">
        <f t="shared" si="42"/>
        <v>0</v>
      </c>
      <c r="AQ160" s="127">
        <f t="shared" si="42"/>
        <v>0</v>
      </c>
      <c r="AR160" s="117">
        <f t="shared" si="38"/>
        <v>0</v>
      </c>
    </row>
    <row r="161" spans="2:44" ht="12.9" hidden="1" x14ac:dyDescent="0.5">
      <c r="B161" s="123"/>
      <c r="C161" s="123"/>
      <c r="D161" s="123"/>
      <c r="E161" s="149"/>
      <c r="F161" s="149"/>
      <c r="G161" s="122">
        <f t="shared" si="30"/>
        <v>0</v>
      </c>
      <c r="H161" s="123"/>
      <c r="I161" s="123"/>
      <c r="J161" s="124"/>
      <c r="K161" s="125">
        <f t="shared" si="37"/>
        <v>0</v>
      </c>
      <c r="L161" s="126"/>
      <c r="M161" s="127">
        <f t="shared" si="41"/>
        <v>0</v>
      </c>
      <c r="N161" s="127">
        <f t="shared" si="41"/>
        <v>0</v>
      </c>
      <c r="O161" s="127">
        <f t="shared" si="41"/>
        <v>0</v>
      </c>
      <c r="P161" s="127">
        <f t="shared" si="41"/>
        <v>0</v>
      </c>
      <c r="Q161" s="127">
        <f t="shared" si="41"/>
        <v>0</v>
      </c>
      <c r="R161" s="127">
        <f t="shared" si="41"/>
        <v>0</v>
      </c>
      <c r="S161" s="127">
        <f t="shared" si="41"/>
        <v>0</v>
      </c>
      <c r="T161" s="127">
        <f t="shared" si="41"/>
        <v>0</v>
      </c>
      <c r="U161" s="127">
        <f t="shared" si="41"/>
        <v>0</v>
      </c>
      <c r="V161" s="127">
        <f t="shared" si="41"/>
        <v>0</v>
      </c>
      <c r="W161" s="127">
        <f t="shared" si="41"/>
        <v>0</v>
      </c>
      <c r="X161" s="127">
        <f t="shared" si="41"/>
        <v>0</v>
      </c>
      <c r="Y161" s="127">
        <f t="shared" si="41"/>
        <v>0</v>
      </c>
      <c r="Z161" s="127">
        <f t="shared" si="41"/>
        <v>0</v>
      </c>
      <c r="AA161" s="127">
        <f t="shared" si="41"/>
        <v>0</v>
      </c>
      <c r="AB161" s="127">
        <f t="shared" si="41"/>
        <v>0</v>
      </c>
      <c r="AC161" s="127">
        <f t="shared" si="42"/>
        <v>0</v>
      </c>
      <c r="AD161" s="127">
        <f t="shared" si="42"/>
        <v>0</v>
      </c>
      <c r="AE161" s="127">
        <f t="shared" si="42"/>
        <v>0</v>
      </c>
      <c r="AF161" s="127">
        <f t="shared" si="42"/>
        <v>0</v>
      </c>
      <c r="AG161" s="127">
        <f t="shared" si="42"/>
        <v>0</v>
      </c>
      <c r="AH161" s="127">
        <f t="shared" si="42"/>
        <v>0</v>
      </c>
      <c r="AI161" s="127">
        <f t="shared" si="42"/>
        <v>0</v>
      </c>
      <c r="AJ161" s="127">
        <f t="shared" si="42"/>
        <v>0</v>
      </c>
      <c r="AK161" s="127">
        <f t="shared" si="42"/>
        <v>0</v>
      </c>
      <c r="AL161" s="127">
        <f t="shared" si="42"/>
        <v>0</v>
      </c>
      <c r="AM161" s="127">
        <f t="shared" si="42"/>
        <v>0</v>
      </c>
      <c r="AN161" s="127">
        <f t="shared" si="42"/>
        <v>0</v>
      </c>
      <c r="AO161" s="127">
        <f t="shared" si="42"/>
        <v>0</v>
      </c>
      <c r="AP161" s="127">
        <f t="shared" si="42"/>
        <v>0</v>
      </c>
      <c r="AQ161" s="127">
        <f t="shared" si="42"/>
        <v>0</v>
      </c>
      <c r="AR161" s="117">
        <f t="shared" si="38"/>
        <v>0</v>
      </c>
    </row>
    <row r="162" spans="2:44" ht="12.9" hidden="1" x14ac:dyDescent="0.5">
      <c r="B162" s="123"/>
      <c r="C162" s="123"/>
      <c r="D162" s="123"/>
      <c r="E162" s="149"/>
      <c r="F162" s="149"/>
      <c r="G162" s="122">
        <f t="shared" si="30"/>
        <v>0</v>
      </c>
      <c r="H162" s="123"/>
      <c r="I162" s="123"/>
      <c r="J162" s="124"/>
      <c r="K162" s="125">
        <f t="shared" si="37"/>
        <v>0</v>
      </c>
      <c r="L162" s="126"/>
      <c r="M162" s="127">
        <f t="shared" si="41"/>
        <v>0</v>
      </c>
      <c r="N162" s="127">
        <f t="shared" si="41"/>
        <v>0</v>
      </c>
      <c r="O162" s="127">
        <f t="shared" si="41"/>
        <v>0</v>
      </c>
      <c r="P162" s="127">
        <f t="shared" si="41"/>
        <v>0</v>
      </c>
      <c r="Q162" s="127">
        <f t="shared" si="41"/>
        <v>0</v>
      </c>
      <c r="R162" s="127">
        <f t="shared" si="41"/>
        <v>0</v>
      </c>
      <c r="S162" s="127">
        <f t="shared" si="41"/>
        <v>0</v>
      </c>
      <c r="T162" s="127">
        <f t="shared" si="41"/>
        <v>0</v>
      </c>
      <c r="U162" s="127">
        <f t="shared" si="41"/>
        <v>0</v>
      </c>
      <c r="V162" s="127">
        <f t="shared" si="41"/>
        <v>0</v>
      </c>
      <c r="W162" s="127">
        <f t="shared" si="41"/>
        <v>0</v>
      </c>
      <c r="X162" s="127">
        <f t="shared" si="41"/>
        <v>0</v>
      </c>
      <c r="Y162" s="127">
        <f t="shared" si="41"/>
        <v>0</v>
      </c>
      <c r="Z162" s="127">
        <f t="shared" si="41"/>
        <v>0</v>
      </c>
      <c r="AA162" s="127">
        <f t="shared" si="41"/>
        <v>0</v>
      </c>
      <c r="AB162" s="127">
        <f t="shared" si="41"/>
        <v>0</v>
      </c>
      <c r="AC162" s="127">
        <f t="shared" si="42"/>
        <v>0</v>
      </c>
      <c r="AD162" s="127">
        <f t="shared" si="42"/>
        <v>0</v>
      </c>
      <c r="AE162" s="127">
        <f t="shared" si="42"/>
        <v>0</v>
      </c>
      <c r="AF162" s="127">
        <f t="shared" si="42"/>
        <v>0</v>
      </c>
      <c r="AG162" s="127">
        <f t="shared" si="42"/>
        <v>0</v>
      </c>
      <c r="AH162" s="127">
        <f t="shared" si="42"/>
        <v>0</v>
      </c>
      <c r="AI162" s="127">
        <f t="shared" si="42"/>
        <v>0</v>
      </c>
      <c r="AJ162" s="127">
        <f t="shared" si="42"/>
        <v>0</v>
      </c>
      <c r="AK162" s="127">
        <f t="shared" si="42"/>
        <v>0</v>
      </c>
      <c r="AL162" s="127">
        <f t="shared" si="42"/>
        <v>0</v>
      </c>
      <c r="AM162" s="127">
        <f t="shared" si="42"/>
        <v>0</v>
      </c>
      <c r="AN162" s="127">
        <f t="shared" si="42"/>
        <v>0</v>
      </c>
      <c r="AO162" s="127">
        <f t="shared" si="42"/>
        <v>0</v>
      </c>
      <c r="AP162" s="127">
        <f t="shared" si="42"/>
        <v>0</v>
      </c>
      <c r="AQ162" s="127">
        <f t="shared" si="42"/>
        <v>0</v>
      </c>
      <c r="AR162" s="117">
        <f t="shared" si="38"/>
        <v>0</v>
      </c>
    </row>
    <row r="163" spans="2:44" ht="12.9" hidden="1" x14ac:dyDescent="0.5">
      <c r="B163" s="123"/>
      <c r="C163" s="123"/>
      <c r="D163" s="123"/>
      <c r="E163" s="149"/>
      <c r="F163" s="149"/>
      <c r="G163" s="122">
        <f t="shared" si="30"/>
        <v>0</v>
      </c>
      <c r="H163" s="123"/>
      <c r="I163" s="123"/>
      <c r="J163" s="124"/>
      <c r="K163" s="125">
        <f t="shared" si="37"/>
        <v>0</v>
      </c>
      <c r="L163" s="126"/>
      <c r="M163" s="127">
        <f t="shared" si="41"/>
        <v>0</v>
      </c>
      <c r="N163" s="127">
        <f t="shared" si="41"/>
        <v>0</v>
      </c>
      <c r="O163" s="127">
        <f t="shared" si="41"/>
        <v>0</v>
      </c>
      <c r="P163" s="127">
        <f t="shared" si="41"/>
        <v>0</v>
      </c>
      <c r="Q163" s="127">
        <f t="shared" si="41"/>
        <v>0</v>
      </c>
      <c r="R163" s="127">
        <f t="shared" si="41"/>
        <v>0</v>
      </c>
      <c r="S163" s="127">
        <f t="shared" si="41"/>
        <v>0</v>
      </c>
      <c r="T163" s="127">
        <f t="shared" si="41"/>
        <v>0</v>
      </c>
      <c r="U163" s="127">
        <f t="shared" si="41"/>
        <v>0</v>
      </c>
      <c r="V163" s="127">
        <f t="shared" si="41"/>
        <v>0</v>
      </c>
      <c r="W163" s="127">
        <f t="shared" si="41"/>
        <v>0</v>
      </c>
      <c r="X163" s="127">
        <f t="shared" si="41"/>
        <v>0</v>
      </c>
      <c r="Y163" s="127">
        <f t="shared" si="41"/>
        <v>0</v>
      </c>
      <c r="Z163" s="127">
        <f t="shared" si="41"/>
        <v>0</v>
      </c>
      <c r="AA163" s="127">
        <f t="shared" si="41"/>
        <v>0</v>
      </c>
      <c r="AB163" s="127">
        <f t="shared" si="41"/>
        <v>0</v>
      </c>
      <c r="AC163" s="127">
        <f t="shared" si="42"/>
        <v>0</v>
      </c>
      <c r="AD163" s="127">
        <f t="shared" si="42"/>
        <v>0</v>
      </c>
      <c r="AE163" s="127">
        <f t="shared" si="42"/>
        <v>0</v>
      </c>
      <c r="AF163" s="127">
        <f t="shared" si="42"/>
        <v>0</v>
      </c>
      <c r="AG163" s="127">
        <f t="shared" si="42"/>
        <v>0</v>
      </c>
      <c r="AH163" s="127">
        <f t="shared" si="42"/>
        <v>0</v>
      </c>
      <c r="AI163" s="127">
        <f t="shared" si="42"/>
        <v>0</v>
      </c>
      <c r="AJ163" s="127">
        <f t="shared" si="42"/>
        <v>0</v>
      </c>
      <c r="AK163" s="127">
        <f t="shared" si="42"/>
        <v>0</v>
      </c>
      <c r="AL163" s="127">
        <f t="shared" si="42"/>
        <v>0</v>
      </c>
      <c r="AM163" s="127">
        <f t="shared" si="42"/>
        <v>0</v>
      </c>
      <c r="AN163" s="127">
        <f t="shared" si="42"/>
        <v>0</v>
      </c>
      <c r="AO163" s="127">
        <f t="shared" si="42"/>
        <v>0</v>
      </c>
      <c r="AP163" s="127">
        <f t="shared" si="42"/>
        <v>0</v>
      </c>
      <c r="AQ163" s="127">
        <f t="shared" si="42"/>
        <v>0</v>
      </c>
      <c r="AR163" s="117">
        <f t="shared" si="38"/>
        <v>0</v>
      </c>
    </row>
    <row r="164" spans="2:44" ht="12.9" hidden="1" x14ac:dyDescent="0.5">
      <c r="B164" s="123"/>
      <c r="C164" s="123"/>
      <c r="D164" s="123"/>
      <c r="E164" s="149"/>
      <c r="F164" s="149"/>
      <c r="G164" s="122">
        <f t="shared" si="30"/>
        <v>0</v>
      </c>
      <c r="H164" s="123"/>
      <c r="I164" s="123"/>
      <c r="J164" s="124"/>
      <c r="K164" s="125">
        <f t="shared" si="37"/>
        <v>0</v>
      </c>
      <c r="L164" s="126"/>
      <c r="M164" s="127">
        <f t="shared" si="41"/>
        <v>0</v>
      </c>
      <c r="N164" s="127">
        <f t="shared" si="41"/>
        <v>0</v>
      </c>
      <c r="O164" s="127">
        <f t="shared" si="41"/>
        <v>0</v>
      </c>
      <c r="P164" s="127">
        <f t="shared" si="41"/>
        <v>0</v>
      </c>
      <c r="Q164" s="127">
        <f t="shared" si="41"/>
        <v>0</v>
      </c>
      <c r="R164" s="127">
        <f t="shared" si="41"/>
        <v>0</v>
      </c>
      <c r="S164" s="127">
        <f t="shared" si="41"/>
        <v>0</v>
      </c>
      <c r="T164" s="127">
        <f t="shared" si="41"/>
        <v>0</v>
      </c>
      <c r="U164" s="127">
        <f t="shared" si="41"/>
        <v>0</v>
      </c>
      <c r="V164" s="127">
        <f t="shared" si="41"/>
        <v>0</v>
      </c>
      <c r="W164" s="127">
        <f t="shared" si="41"/>
        <v>0</v>
      </c>
      <c r="X164" s="127">
        <f t="shared" si="41"/>
        <v>0</v>
      </c>
      <c r="Y164" s="127">
        <f t="shared" si="41"/>
        <v>0</v>
      </c>
      <c r="Z164" s="127">
        <f t="shared" si="41"/>
        <v>0</v>
      </c>
      <c r="AA164" s="127">
        <f t="shared" si="41"/>
        <v>0</v>
      </c>
      <c r="AB164" s="127">
        <f t="shared" ref="M164:AB179" si="43">IF($E164&gt;AB$4,0,IF($E164&gt;=AA$4,IF($F164&gt;=AB$4,((AB$4-$E164)/$G164)*$K164),IF($E164&lt;AA$4,IF($F164&gt;=AB$4,((AB$4-AA$4)/$G164)*$K164,IF($F164&gt;AA$4,IF($F164&lt;AB$4,(($F164-AA$4)/$G164)*$K164),0)))))</f>
        <v>0</v>
      </c>
      <c r="AC164" s="127">
        <f t="shared" si="42"/>
        <v>0</v>
      </c>
      <c r="AD164" s="127">
        <f t="shared" si="42"/>
        <v>0</v>
      </c>
      <c r="AE164" s="127">
        <f t="shared" si="42"/>
        <v>0</v>
      </c>
      <c r="AF164" s="127">
        <f t="shared" si="42"/>
        <v>0</v>
      </c>
      <c r="AG164" s="127">
        <f t="shared" si="42"/>
        <v>0</v>
      </c>
      <c r="AH164" s="127">
        <f t="shared" si="42"/>
        <v>0</v>
      </c>
      <c r="AI164" s="127">
        <f t="shared" si="42"/>
        <v>0</v>
      </c>
      <c r="AJ164" s="127">
        <f t="shared" si="42"/>
        <v>0</v>
      </c>
      <c r="AK164" s="127">
        <f t="shared" si="42"/>
        <v>0</v>
      </c>
      <c r="AL164" s="127">
        <f t="shared" si="42"/>
        <v>0</v>
      </c>
      <c r="AM164" s="127">
        <f t="shared" si="42"/>
        <v>0</v>
      </c>
      <c r="AN164" s="127">
        <f t="shared" si="42"/>
        <v>0</v>
      </c>
      <c r="AO164" s="127">
        <f t="shared" si="42"/>
        <v>0</v>
      </c>
      <c r="AP164" s="127">
        <f t="shared" si="42"/>
        <v>0</v>
      </c>
      <c r="AQ164" s="127">
        <f t="shared" si="42"/>
        <v>0</v>
      </c>
      <c r="AR164" s="117">
        <f t="shared" si="38"/>
        <v>0</v>
      </c>
    </row>
    <row r="165" spans="2:44" ht="12.9" hidden="1" x14ac:dyDescent="0.5">
      <c r="B165" s="123"/>
      <c r="C165" s="123"/>
      <c r="D165" s="123"/>
      <c r="E165" s="149"/>
      <c r="F165" s="149"/>
      <c r="G165" s="122">
        <f t="shared" ref="G165:G204" si="44">F165-E165</f>
        <v>0</v>
      </c>
      <c r="H165" s="123"/>
      <c r="I165" s="123"/>
      <c r="J165" s="124"/>
      <c r="K165" s="125">
        <f t="shared" si="37"/>
        <v>0</v>
      </c>
      <c r="L165" s="126"/>
      <c r="M165" s="127">
        <f t="shared" si="43"/>
        <v>0</v>
      </c>
      <c r="N165" s="127">
        <f t="shared" si="43"/>
        <v>0</v>
      </c>
      <c r="O165" s="127">
        <f t="shared" si="43"/>
        <v>0</v>
      </c>
      <c r="P165" s="127">
        <f t="shared" si="43"/>
        <v>0</v>
      </c>
      <c r="Q165" s="127">
        <f t="shared" si="43"/>
        <v>0</v>
      </c>
      <c r="R165" s="127">
        <f t="shared" si="43"/>
        <v>0</v>
      </c>
      <c r="S165" s="127">
        <f t="shared" si="43"/>
        <v>0</v>
      </c>
      <c r="T165" s="127">
        <f t="shared" si="43"/>
        <v>0</v>
      </c>
      <c r="U165" s="127">
        <f t="shared" si="43"/>
        <v>0</v>
      </c>
      <c r="V165" s="127">
        <f t="shared" si="43"/>
        <v>0</v>
      </c>
      <c r="W165" s="127">
        <f t="shared" si="43"/>
        <v>0</v>
      </c>
      <c r="X165" s="127">
        <f t="shared" si="43"/>
        <v>0</v>
      </c>
      <c r="Y165" s="127">
        <f t="shared" si="43"/>
        <v>0</v>
      </c>
      <c r="Z165" s="127">
        <f t="shared" si="43"/>
        <v>0</v>
      </c>
      <c r="AA165" s="127">
        <f t="shared" si="43"/>
        <v>0</v>
      </c>
      <c r="AB165" s="127">
        <f t="shared" si="43"/>
        <v>0</v>
      </c>
      <c r="AC165" s="127">
        <f t="shared" si="42"/>
        <v>0</v>
      </c>
      <c r="AD165" s="127">
        <f t="shared" si="42"/>
        <v>0</v>
      </c>
      <c r="AE165" s="127">
        <f t="shared" si="42"/>
        <v>0</v>
      </c>
      <c r="AF165" s="127">
        <f t="shared" si="42"/>
        <v>0</v>
      </c>
      <c r="AG165" s="127">
        <f t="shared" si="42"/>
        <v>0</v>
      </c>
      <c r="AH165" s="127">
        <f t="shared" si="42"/>
        <v>0</v>
      </c>
      <c r="AI165" s="127">
        <f t="shared" si="42"/>
        <v>0</v>
      </c>
      <c r="AJ165" s="127">
        <f t="shared" si="42"/>
        <v>0</v>
      </c>
      <c r="AK165" s="127">
        <f t="shared" si="42"/>
        <v>0</v>
      </c>
      <c r="AL165" s="127">
        <f t="shared" si="42"/>
        <v>0</v>
      </c>
      <c r="AM165" s="127">
        <f t="shared" si="42"/>
        <v>0</v>
      </c>
      <c r="AN165" s="127">
        <f t="shared" si="42"/>
        <v>0</v>
      </c>
      <c r="AO165" s="127">
        <f t="shared" si="42"/>
        <v>0</v>
      </c>
      <c r="AP165" s="127">
        <f t="shared" si="42"/>
        <v>0</v>
      </c>
      <c r="AQ165" s="127">
        <f t="shared" si="42"/>
        <v>0</v>
      </c>
      <c r="AR165" s="117">
        <f t="shared" si="38"/>
        <v>0</v>
      </c>
    </row>
    <row r="166" spans="2:44" ht="12.9" hidden="1" x14ac:dyDescent="0.5">
      <c r="B166" s="123"/>
      <c r="C166" s="123"/>
      <c r="D166" s="123"/>
      <c r="E166" s="149"/>
      <c r="F166" s="149"/>
      <c r="G166" s="122">
        <f t="shared" si="44"/>
        <v>0</v>
      </c>
      <c r="H166" s="123"/>
      <c r="I166" s="123"/>
      <c r="J166" s="124"/>
      <c r="K166" s="125">
        <f t="shared" si="37"/>
        <v>0</v>
      </c>
      <c r="L166" s="126"/>
      <c r="M166" s="127">
        <f t="shared" si="43"/>
        <v>0</v>
      </c>
      <c r="N166" s="127">
        <f t="shared" si="43"/>
        <v>0</v>
      </c>
      <c r="O166" s="127">
        <f t="shared" si="43"/>
        <v>0</v>
      </c>
      <c r="P166" s="127">
        <f t="shared" si="43"/>
        <v>0</v>
      </c>
      <c r="Q166" s="127">
        <f t="shared" si="43"/>
        <v>0</v>
      </c>
      <c r="R166" s="127">
        <f t="shared" si="43"/>
        <v>0</v>
      </c>
      <c r="S166" s="127">
        <f t="shared" si="43"/>
        <v>0</v>
      </c>
      <c r="T166" s="127">
        <f t="shared" si="43"/>
        <v>0</v>
      </c>
      <c r="U166" s="127">
        <f t="shared" si="43"/>
        <v>0</v>
      </c>
      <c r="V166" s="127">
        <f t="shared" si="43"/>
        <v>0</v>
      </c>
      <c r="W166" s="127">
        <f t="shared" si="43"/>
        <v>0</v>
      </c>
      <c r="X166" s="127">
        <f t="shared" si="43"/>
        <v>0</v>
      </c>
      <c r="Y166" s="127">
        <f t="shared" si="43"/>
        <v>0</v>
      </c>
      <c r="Z166" s="127">
        <f t="shared" si="43"/>
        <v>0</v>
      </c>
      <c r="AA166" s="127">
        <f t="shared" si="43"/>
        <v>0</v>
      </c>
      <c r="AB166" s="127">
        <f t="shared" si="43"/>
        <v>0</v>
      </c>
      <c r="AC166" s="127">
        <f t="shared" si="42"/>
        <v>0</v>
      </c>
      <c r="AD166" s="127">
        <f t="shared" si="42"/>
        <v>0</v>
      </c>
      <c r="AE166" s="127">
        <f t="shared" si="42"/>
        <v>0</v>
      </c>
      <c r="AF166" s="127">
        <f t="shared" si="42"/>
        <v>0</v>
      </c>
      <c r="AG166" s="127">
        <f t="shared" si="42"/>
        <v>0</v>
      </c>
      <c r="AH166" s="127">
        <f t="shared" si="42"/>
        <v>0</v>
      </c>
      <c r="AI166" s="127">
        <f t="shared" si="42"/>
        <v>0</v>
      </c>
      <c r="AJ166" s="127">
        <f t="shared" si="42"/>
        <v>0</v>
      </c>
      <c r="AK166" s="127">
        <f t="shared" si="42"/>
        <v>0</v>
      </c>
      <c r="AL166" s="127">
        <f t="shared" si="42"/>
        <v>0</v>
      </c>
      <c r="AM166" s="127">
        <f t="shared" si="42"/>
        <v>0</v>
      </c>
      <c r="AN166" s="127">
        <f t="shared" si="42"/>
        <v>0</v>
      </c>
      <c r="AO166" s="127">
        <f t="shared" si="42"/>
        <v>0</v>
      </c>
      <c r="AP166" s="127">
        <f t="shared" si="42"/>
        <v>0</v>
      </c>
      <c r="AQ166" s="127">
        <f t="shared" si="42"/>
        <v>0</v>
      </c>
      <c r="AR166" s="117">
        <f t="shared" si="38"/>
        <v>0</v>
      </c>
    </row>
    <row r="167" spans="2:44" ht="12.9" hidden="1" x14ac:dyDescent="0.5">
      <c r="B167" s="123"/>
      <c r="C167" s="123"/>
      <c r="D167" s="123"/>
      <c r="E167" s="149"/>
      <c r="F167" s="149"/>
      <c r="G167" s="122">
        <f t="shared" si="44"/>
        <v>0</v>
      </c>
      <c r="H167" s="123"/>
      <c r="I167" s="123"/>
      <c r="J167" s="124"/>
      <c r="K167" s="125">
        <f t="shared" si="37"/>
        <v>0</v>
      </c>
      <c r="L167" s="126"/>
      <c r="M167" s="127">
        <f t="shared" si="43"/>
        <v>0</v>
      </c>
      <c r="N167" s="127">
        <f t="shared" si="43"/>
        <v>0</v>
      </c>
      <c r="O167" s="127">
        <f t="shared" si="43"/>
        <v>0</v>
      </c>
      <c r="P167" s="127">
        <f t="shared" si="43"/>
        <v>0</v>
      </c>
      <c r="Q167" s="127">
        <f t="shared" si="43"/>
        <v>0</v>
      </c>
      <c r="R167" s="127">
        <f t="shared" si="43"/>
        <v>0</v>
      </c>
      <c r="S167" s="127">
        <f t="shared" si="43"/>
        <v>0</v>
      </c>
      <c r="T167" s="127">
        <f t="shared" si="43"/>
        <v>0</v>
      </c>
      <c r="U167" s="127">
        <f t="shared" si="43"/>
        <v>0</v>
      </c>
      <c r="V167" s="127">
        <f t="shared" si="43"/>
        <v>0</v>
      </c>
      <c r="W167" s="127">
        <f t="shared" si="43"/>
        <v>0</v>
      </c>
      <c r="X167" s="127">
        <f t="shared" si="43"/>
        <v>0</v>
      </c>
      <c r="Y167" s="127">
        <f t="shared" si="43"/>
        <v>0</v>
      </c>
      <c r="Z167" s="127">
        <f t="shared" si="43"/>
        <v>0</v>
      </c>
      <c r="AA167" s="127">
        <f t="shared" si="43"/>
        <v>0</v>
      </c>
      <c r="AB167" s="127">
        <f t="shared" si="43"/>
        <v>0</v>
      </c>
      <c r="AC167" s="127">
        <f t="shared" si="42"/>
        <v>0</v>
      </c>
      <c r="AD167" s="127">
        <f t="shared" si="42"/>
        <v>0</v>
      </c>
      <c r="AE167" s="127">
        <f t="shared" si="42"/>
        <v>0</v>
      </c>
      <c r="AF167" s="127">
        <f t="shared" si="42"/>
        <v>0</v>
      </c>
      <c r="AG167" s="127">
        <f t="shared" si="42"/>
        <v>0</v>
      </c>
      <c r="AH167" s="127">
        <f t="shared" si="42"/>
        <v>0</v>
      </c>
      <c r="AI167" s="127">
        <f t="shared" si="42"/>
        <v>0</v>
      </c>
      <c r="AJ167" s="127">
        <f t="shared" si="42"/>
        <v>0</v>
      </c>
      <c r="AK167" s="127">
        <f t="shared" si="42"/>
        <v>0</v>
      </c>
      <c r="AL167" s="127">
        <f t="shared" si="42"/>
        <v>0</v>
      </c>
      <c r="AM167" s="127">
        <f t="shared" si="42"/>
        <v>0</v>
      </c>
      <c r="AN167" s="127">
        <f t="shared" si="42"/>
        <v>0</v>
      </c>
      <c r="AO167" s="127">
        <f t="shared" si="42"/>
        <v>0</v>
      </c>
      <c r="AP167" s="127">
        <f t="shared" si="42"/>
        <v>0</v>
      </c>
      <c r="AQ167" s="127">
        <f t="shared" si="42"/>
        <v>0</v>
      </c>
      <c r="AR167" s="117">
        <f t="shared" si="38"/>
        <v>0</v>
      </c>
    </row>
    <row r="168" spans="2:44" ht="12.9" hidden="1" x14ac:dyDescent="0.5">
      <c r="B168" s="123"/>
      <c r="C168" s="123"/>
      <c r="D168" s="123"/>
      <c r="E168" s="149"/>
      <c r="F168" s="149"/>
      <c r="G168" s="122">
        <f t="shared" si="44"/>
        <v>0</v>
      </c>
      <c r="H168" s="123"/>
      <c r="I168" s="123"/>
      <c r="J168" s="124"/>
      <c r="K168" s="125">
        <f t="shared" si="37"/>
        <v>0</v>
      </c>
      <c r="L168" s="126"/>
      <c r="M168" s="127">
        <f t="shared" si="43"/>
        <v>0</v>
      </c>
      <c r="N168" s="127">
        <f t="shared" si="43"/>
        <v>0</v>
      </c>
      <c r="O168" s="127">
        <f t="shared" si="43"/>
        <v>0</v>
      </c>
      <c r="P168" s="127">
        <f t="shared" si="43"/>
        <v>0</v>
      </c>
      <c r="Q168" s="127">
        <f t="shared" si="43"/>
        <v>0</v>
      </c>
      <c r="R168" s="127">
        <f t="shared" si="43"/>
        <v>0</v>
      </c>
      <c r="S168" s="127">
        <f t="shared" si="43"/>
        <v>0</v>
      </c>
      <c r="T168" s="127">
        <f t="shared" si="43"/>
        <v>0</v>
      </c>
      <c r="U168" s="127">
        <f t="shared" si="43"/>
        <v>0</v>
      </c>
      <c r="V168" s="127">
        <f t="shared" si="43"/>
        <v>0</v>
      </c>
      <c r="W168" s="127">
        <f t="shared" si="43"/>
        <v>0</v>
      </c>
      <c r="X168" s="127">
        <f t="shared" si="43"/>
        <v>0</v>
      </c>
      <c r="Y168" s="127">
        <f t="shared" si="43"/>
        <v>0</v>
      </c>
      <c r="Z168" s="127">
        <f t="shared" si="43"/>
        <v>0</v>
      </c>
      <c r="AA168" s="127">
        <f t="shared" si="43"/>
        <v>0</v>
      </c>
      <c r="AB168" s="127">
        <f t="shared" si="43"/>
        <v>0</v>
      </c>
      <c r="AC168" s="127">
        <f t="shared" si="42"/>
        <v>0</v>
      </c>
      <c r="AD168" s="127">
        <f t="shared" si="42"/>
        <v>0</v>
      </c>
      <c r="AE168" s="127">
        <f t="shared" si="42"/>
        <v>0</v>
      </c>
      <c r="AF168" s="127">
        <f t="shared" si="42"/>
        <v>0</v>
      </c>
      <c r="AG168" s="127">
        <f t="shared" si="42"/>
        <v>0</v>
      </c>
      <c r="AH168" s="127">
        <f t="shared" si="42"/>
        <v>0</v>
      </c>
      <c r="AI168" s="127">
        <f t="shared" si="42"/>
        <v>0</v>
      </c>
      <c r="AJ168" s="127">
        <f t="shared" si="42"/>
        <v>0</v>
      </c>
      <c r="AK168" s="127">
        <f t="shared" si="42"/>
        <v>0</v>
      </c>
      <c r="AL168" s="127">
        <f t="shared" si="42"/>
        <v>0</v>
      </c>
      <c r="AM168" s="127">
        <f t="shared" si="42"/>
        <v>0</v>
      </c>
      <c r="AN168" s="127">
        <f t="shared" si="42"/>
        <v>0</v>
      </c>
      <c r="AO168" s="127">
        <f t="shared" si="42"/>
        <v>0</v>
      </c>
      <c r="AP168" s="127">
        <f t="shared" si="42"/>
        <v>0</v>
      </c>
      <c r="AQ168" s="127">
        <f t="shared" si="42"/>
        <v>0</v>
      </c>
      <c r="AR168" s="117">
        <f t="shared" si="38"/>
        <v>0</v>
      </c>
    </row>
    <row r="169" spans="2:44" ht="12.9" hidden="1" x14ac:dyDescent="0.5">
      <c r="B169" s="123"/>
      <c r="C169" s="123"/>
      <c r="D169" s="123"/>
      <c r="E169" s="149"/>
      <c r="F169" s="149"/>
      <c r="G169" s="122">
        <f t="shared" si="44"/>
        <v>0</v>
      </c>
      <c r="H169" s="123"/>
      <c r="I169" s="123"/>
      <c r="J169" s="124"/>
      <c r="K169" s="125">
        <f t="shared" si="37"/>
        <v>0</v>
      </c>
      <c r="L169" s="126"/>
      <c r="M169" s="127">
        <f t="shared" si="43"/>
        <v>0</v>
      </c>
      <c r="N169" s="127">
        <f t="shared" si="43"/>
        <v>0</v>
      </c>
      <c r="O169" s="127">
        <f t="shared" si="43"/>
        <v>0</v>
      </c>
      <c r="P169" s="127">
        <f t="shared" si="43"/>
        <v>0</v>
      </c>
      <c r="Q169" s="127">
        <f t="shared" si="43"/>
        <v>0</v>
      </c>
      <c r="R169" s="127">
        <f t="shared" si="43"/>
        <v>0</v>
      </c>
      <c r="S169" s="127">
        <f t="shared" si="43"/>
        <v>0</v>
      </c>
      <c r="T169" s="127">
        <f t="shared" si="43"/>
        <v>0</v>
      </c>
      <c r="U169" s="127">
        <f t="shared" si="43"/>
        <v>0</v>
      </c>
      <c r="V169" s="127">
        <f t="shared" si="43"/>
        <v>0</v>
      </c>
      <c r="W169" s="127">
        <f t="shared" si="43"/>
        <v>0</v>
      </c>
      <c r="X169" s="127">
        <f t="shared" si="43"/>
        <v>0</v>
      </c>
      <c r="Y169" s="127">
        <f t="shared" si="43"/>
        <v>0</v>
      </c>
      <c r="Z169" s="127">
        <f t="shared" si="43"/>
        <v>0</v>
      </c>
      <c r="AA169" s="127">
        <f t="shared" si="43"/>
        <v>0</v>
      </c>
      <c r="AB169" s="127">
        <f t="shared" si="43"/>
        <v>0</v>
      </c>
      <c r="AC169" s="127">
        <f t="shared" si="42"/>
        <v>0</v>
      </c>
      <c r="AD169" s="127">
        <f t="shared" si="42"/>
        <v>0</v>
      </c>
      <c r="AE169" s="127">
        <f t="shared" si="42"/>
        <v>0</v>
      </c>
      <c r="AF169" s="127">
        <f t="shared" si="42"/>
        <v>0</v>
      </c>
      <c r="AG169" s="127">
        <f t="shared" si="42"/>
        <v>0</v>
      </c>
      <c r="AH169" s="127">
        <f t="shared" si="42"/>
        <v>0</v>
      </c>
      <c r="AI169" s="127">
        <f t="shared" si="42"/>
        <v>0</v>
      </c>
      <c r="AJ169" s="127">
        <f t="shared" si="42"/>
        <v>0</v>
      </c>
      <c r="AK169" s="127">
        <f t="shared" si="42"/>
        <v>0</v>
      </c>
      <c r="AL169" s="127">
        <f t="shared" si="42"/>
        <v>0</v>
      </c>
      <c r="AM169" s="127">
        <f t="shared" si="42"/>
        <v>0</v>
      </c>
      <c r="AN169" s="127">
        <f t="shared" si="42"/>
        <v>0</v>
      </c>
      <c r="AO169" s="127">
        <f t="shared" si="42"/>
        <v>0</v>
      </c>
      <c r="AP169" s="127">
        <f t="shared" si="42"/>
        <v>0</v>
      </c>
      <c r="AQ169" s="127">
        <f t="shared" si="42"/>
        <v>0</v>
      </c>
      <c r="AR169" s="117">
        <f t="shared" si="38"/>
        <v>0</v>
      </c>
    </row>
    <row r="170" spans="2:44" ht="12.9" hidden="1" x14ac:dyDescent="0.5">
      <c r="B170" s="123"/>
      <c r="C170" s="123"/>
      <c r="D170" s="123"/>
      <c r="E170" s="149"/>
      <c r="F170" s="149"/>
      <c r="G170" s="122">
        <f t="shared" si="44"/>
        <v>0</v>
      </c>
      <c r="H170" s="123"/>
      <c r="I170" s="123"/>
      <c r="J170" s="124"/>
      <c r="K170" s="125">
        <f t="shared" si="37"/>
        <v>0</v>
      </c>
      <c r="L170" s="126"/>
      <c r="M170" s="127">
        <f t="shared" si="43"/>
        <v>0</v>
      </c>
      <c r="N170" s="127">
        <f t="shared" si="43"/>
        <v>0</v>
      </c>
      <c r="O170" s="127">
        <f t="shared" si="43"/>
        <v>0</v>
      </c>
      <c r="P170" s="127">
        <f t="shared" si="43"/>
        <v>0</v>
      </c>
      <c r="Q170" s="127">
        <f t="shared" si="43"/>
        <v>0</v>
      </c>
      <c r="R170" s="127">
        <f t="shared" si="43"/>
        <v>0</v>
      </c>
      <c r="S170" s="127">
        <f t="shared" si="43"/>
        <v>0</v>
      </c>
      <c r="T170" s="127">
        <f t="shared" si="43"/>
        <v>0</v>
      </c>
      <c r="U170" s="127">
        <f t="shared" si="43"/>
        <v>0</v>
      </c>
      <c r="V170" s="127">
        <f t="shared" si="43"/>
        <v>0</v>
      </c>
      <c r="W170" s="127">
        <f t="shared" si="43"/>
        <v>0</v>
      </c>
      <c r="X170" s="127">
        <f t="shared" si="43"/>
        <v>0</v>
      </c>
      <c r="Y170" s="127">
        <f t="shared" si="43"/>
        <v>0</v>
      </c>
      <c r="Z170" s="127">
        <f t="shared" si="43"/>
        <v>0</v>
      </c>
      <c r="AA170" s="127">
        <f t="shared" si="43"/>
        <v>0</v>
      </c>
      <c r="AB170" s="127">
        <f t="shared" si="43"/>
        <v>0</v>
      </c>
      <c r="AC170" s="127">
        <f t="shared" si="42"/>
        <v>0</v>
      </c>
      <c r="AD170" s="127">
        <f t="shared" si="42"/>
        <v>0</v>
      </c>
      <c r="AE170" s="127">
        <f t="shared" si="42"/>
        <v>0</v>
      </c>
      <c r="AF170" s="127">
        <f t="shared" si="42"/>
        <v>0</v>
      </c>
      <c r="AG170" s="127">
        <f t="shared" si="42"/>
        <v>0</v>
      </c>
      <c r="AH170" s="127">
        <f t="shared" si="42"/>
        <v>0</v>
      </c>
      <c r="AI170" s="127">
        <f t="shared" si="42"/>
        <v>0</v>
      </c>
      <c r="AJ170" s="127">
        <f t="shared" si="42"/>
        <v>0</v>
      </c>
      <c r="AK170" s="127">
        <f t="shared" si="42"/>
        <v>0</v>
      </c>
      <c r="AL170" s="127">
        <f t="shared" si="42"/>
        <v>0</v>
      </c>
      <c r="AM170" s="127">
        <f t="shared" si="42"/>
        <v>0</v>
      </c>
      <c r="AN170" s="127">
        <f t="shared" si="42"/>
        <v>0</v>
      </c>
      <c r="AO170" s="127">
        <f t="shared" si="42"/>
        <v>0</v>
      </c>
      <c r="AP170" s="127">
        <f t="shared" si="42"/>
        <v>0</v>
      </c>
      <c r="AQ170" s="127">
        <f t="shared" si="42"/>
        <v>0</v>
      </c>
      <c r="AR170" s="117">
        <f t="shared" si="38"/>
        <v>0</v>
      </c>
    </row>
    <row r="171" spans="2:44" ht="12.9" hidden="1" x14ac:dyDescent="0.5">
      <c r="B171" s="123"/>
      <c r="C171" s="123"/>
      <c r="D171" s="123"/>
      <c r="E171" s="149"/>
      <c r="F171" s="149"/>
      <c r="G171" s="122">
        <f t="shared" si="44"/>
        <v>0</v>
      </c>
      <c r="H171" s="123"/>
      <c r="I171" s="123"/>
      <c r="J171" s="124"/>
      <c r="K171" s="125">
        <f t="shared" si="37"/>
        <v>0</v>
      </c>
      <c r="L171" s="126"/>
      <c r="M171" s="127">
        <f t="shared" si="43"/>
        <v>0</v>
      </c>
      <c r="N171" s="127">
        <f t="shared" si="43"/>
        <v>0</v>
      </c>
      <c r="O171" s="127">
        <f t="shared" si="43"/>
        <v>0</v>
      </c>
      <c r="P171" s="127">
        <f t="shared" si="43"/>
        <v>0</v>
      </c>
      <c r="Q171" s="127">
        <f t="shared" si="43"/>
        <v>0</v>
      </c>
      <c r="R171" s="127">
        <f t="shared" si="43"/>
        <v>0</v>
      </c>
      <c r="S171" s="127">
        <f t="shared" si="43"/>
        <v>0</v>
      </c>
      <c r="T171" s="127">
        <f t="shared" si="43"/>
        <v>0</v>
      </c>
      <c r="U171" s="127">
        <f t="shared" si="43"/>
        <v>0</v>
      </c>
      <c r="V171" s="127">
        <f t="shared" si="43"/>
        <v>0</v>
      </c>
      <c r="W171" s="127">
        <f t="shared" si="43"/>
        <v>0</v>
      </c>
      <c r="X171" s="127">
        <f t="shared" si="43"/>
        <v>0</v>
      </c>
      <c r="Y171" s="127">
        <f t="shared" si="43"/>
        <v>0</v>
      </c>
      <c r="Z171" s="127">
        <f t="shared" si="43"/>
        <v>0</v>
      </c>
      <c r="AA171" s="127">
        <f t="shared" si="43"/>
        <v>0</v>
      </c>
      <c r="AB171" s="127">
        <f t="shared" si="43"/>
        <v>0</v>
      </c>
      <c r="AC171" s="127">
        <f t="shared" si="42"/>
        <v>0</v>
      </c>
      <c r="AD171" s="127">
        <f t="shared" si="42"/>
        <v>0</v>
      </c>
      <c r="AE171" s="127">
        <f t="shared" si="42"/>
        <v>0</v>
      </c>
      <c r="AF171" s="127">
        <f t="shared" si="42"/>
        <v>0</v>
      </c>
      <c r="AG171" s="127">
        <f t="shared" si="42"/>
        <v>0</v>
      </c>
      <c r="AH171" s="127">
        <f t="shared" si="42"/>
        <v>0</v>
      </c>
      <c r="AI171" s="127">
        <f t="shared" si="42"/>
        <v>0</v>
      </c>
      <c r="AJ171" s="127">
        <f t="shared" si="42"/>
        <v>0</v>
      </c>
      <c r="AK171" s="127">
        <f t="shared" si="42"/>
        <v>0</v>
      </c>
      <c r="AL171" s="127">
        <f t="shared" si="42"/>
        <v>0</v>
      </c>
      <c r="AM171" s="127">
        <f t="shared" si="42"/>
        <v>0</v>
      </c>
      <c r="AN171" s="127">
        <f t="shared" si="42"/>
        <v>0</v>
      </c>
      <c r="AO171" s="127">
        <f t="shared" si="42"/>
        <v>0</v>
      </c>
      <c r="AP171" s="127">
        <f t="shared" si="42"/>
        <v>0</v>
      </c>
      <c r="AQ171" s="127">
        <f t="shared" si="42"/>
        <v>0</v>
      </c>
      <c r="AR171" s="117">
        <f t="shared" si="38"/>
        <v>0</v>
      </c>
    </row>
    <row r="172" spans="2:44" ht="12.9" hidden="1" x14ac:dyDescent="0.5">
      <c r="B172" s="123"/>
      <c r="C172" s="123"/>
      <c r="D172" s="123"/>
      <c r="E172" s="149"/>
      <c r="F172" s="149"/>
      <c r="G172" s="122">
        <f t="shared" si="44"/>
        <v>0</v>
      </c>
      <c r="H172" s="123"/>
      <c r="I172" s="123"/>
      <c r="J172" s="124"/>
      <c r="K172" s="125">
        <f t="shared" si="37"/>
        <v>0</v>
      </c>
      <c r="L172" s="126"/>
      <c r="M172" s="127">
        <f t="shared" si="43"/>
        <v>0</v>
      </c>
      <c r="N172" s="127">
        <f t="shared" si="43"/>
        <v>0</v>
      </c>
      <c r="O172" s="127">
        <f t="shared" si="43"/>
        <v>0</v>
      </c>
      <c r="P172" s="127">
        <f t="shared" si="43"/>
        <v>0</v>
      </c>
      <c r="Q172" s="127">
        <f t="shared" si="43"/>
        <v>0</v>
      </c>
      <c r="R172" s="127">
        <f t="shared" si="43"/>
        <v>0</v>
      </c>
      <c r="S172" s="127">
        <f t="shared" si="43"/>
        <v>0</v>
      </c>
      <c r="T172" s="127">
        <f t="shared" si="43"/>
        <v>0</v>
      </c>
      <c r="U172" s="127">
        <f t="shared" si="43"/>
        <v>0</v>
      </c>
      <c r="V172" s="127">
        <f t="shared" si="43"/>
        <v>0</v>
      </c>
      <c r="W172" s="127">
        <f t="shared" si="43"/>
        <v>0</v>
      </c>
      <c r="X172" s="127">
        <f t="shared" si="43"/>
        <v>0</v>
      </c>
      <c r="Y172" s="127">
        <f t="shared" si="43"/>
        <v>0</v>
      </c>
      <c r="Z172" s="127">
        <f t="shared" si="43"/>
        <v>0</v>
      </c>
      <c r="AA172" s="127">
        <f t="shared" si="43"/>
        <v>0</v>
      </c>
      <c r="AB172" s="127">
        <f t="shared" si="43"/>
        <v>0</v>
      </c>
      <c r="AC172" s="127">
        <f t="shared" ref="AC172:AQ187" si="45">IF($E172&gt;AC$4,0,IF($E172&gt;=AB$4,IF($F172&gt;=AC$4,((AC$4-$E172)/$G172)*$K172),IF($E172&lt;AB$4,IF($F172&gt;=AC$4,((AC$4-AB$4)/$G172)*$K172,IF($F172&gt;AB$4,IF($F172&lt;AC$4,(($F172-AB$4)/$G172)*$K172),0)))))</f>
        <v>0</v>
      </c>
      <c r="AD172" s="127">
        <f t="shared" si="45"/>
        <v>0</v>
      </c>
      <c r="AE172" s="127">
        <f t="shared" si="45"/>
        <v>0</v>
      </c>
      <c r="AF172" s="127">
        <f t="shared" si="45"/>
        <v>0</v>
      </c>
      <c r="AG172" s="127">
        <f t="shared" si="45"/>
        <v>0</v>
      </c>
      <c r="AH172" s="127">
        <f t="shared" si="45"/>
        <v>0</v>
      </c>
      <c r="AI172" s="127">
        <f t="shared" si="45"/>
        <v>0</v>
      </c>
      <c r="AJ172" s="127">
        <f t="shared" si="45"/>
        <v>0</v>
      </c>
      <c r="AK172" s="127">
        <f t="shared" si="45"/>
        <v>0</v>
      </c>
      <c r="AL172" s="127">
        <f t="shared" si="45"/>
        <v>0</v>
      </c>
      <c r="AM172" s="127">
        <f t="shared" si="45"/>
        <v>0</v>
      </c>
      <c r="AN172" s="127">
        <f t="shared" si="45"/>
        <v>0</v>
      </c>
      <c r="AO172" s="127">
        <f t="shared" si="45"/>
        <v>0</v>
      </c>
      <c r="AP172" s="127">
        <f t="shared" si="45"/>
        <v>0</v>
      </c>
      <c r="AQ172" s="127">
        <f t="shared" si="45"/>
        <v>0</v>
      </c>
      <c r="AR172" s="117">
        <f t="shared" si="38"/>
        <v>0</v>
      </c>
    </row>
    <row r="173" spans="2:44" ht="12.9" hidden="1" x14ac:dyDescent="0.5">
      <c r="B173" s="123"/>
      <c r="C173" s="123"/>
      <c r="D173" s="123"/>
      <c r="E173" s="149"/>
      <c r="F173" s="149"/>
      <c r="G173" s="122">
        <f t="shared" si="44"/>
        <v>0</v>
      </c>
      <c r="H173" s="123"/>
      <c r="I173" s="123"/>
      <c r="J173" s="124"/>
      <c r="K173" s="125">
        <f t="shared" si="37"/>
        <v>0</v>
      </c>
      <c r="L173" s="126"/>
      <c r="M173" s="127">
        <f t="shared" si="43"/>
        <v>0</v>
      </c>
      <c r="N173" s="127">
        <f t="shared" si="43"/>
        <v>0</v>
      </c>
      <c r="O173" s="127">
        <f t="shared" si="43"/>
        <v>0</v>
      </c>
      <c r="P173" s="127">
        <f t="shared" si="43"/>
        <v>0</v>
      </c>
      <c r="Q173" s="127">
        <f t="shared" si="43"/>
        <v>0</v>
      </c>
      <c r="R173" s="127">
        <f t="shared" si="43"/>
        <v>0</v>
      </c>
      <c r="S173" s="127">
        <f t="shared" si="43"/>
        <v>0</v>
      </c>
      <c r="T173" s="127">
        <f t="shared" si="43"/>
        <v>0</v>
      </c>
      <c r="U173" s="127">
        <f t="shared" si="43"/>
        <v>0</v>
      </c>
      <c r="V173" s="127">
        <f t="shared" si="43"/>
        <v>0</v>
      </c>
      <c r="W173" s="127">
        <f t="shared" si="43"/>
        <v>0</v>
      </c>
      <c r="X173" s="127">
        <f t="shared" si="43"/>
        <v>0</v>
      </c>
      <c r="Y173" s="127">
        <f t="shared" si="43"/>
        <v>0</v>
      </c>
      <c r="Z173" s="127">
        <f t="shared" si="43"/>
        <v>0</v>
      </c>
      <c r="AA173" s="127">
        <f t="shared" si="43"/>
        <v>0</v>
      </c>
      <c r="AB173" s="127">
        <f t="shared" si="43"/>
        <v>0</v>
      </c>
      <c r="AC173" s="127">
        <f t="shared" si="45"/>
        <v>0</v>
      </c>
      <c r="AD173" s="127">
        <f t="shared" si="45"/>
        <v>0</v>
      </c>
      <c r="AE173" s="127">
        <f t="shared" si="45"/>
        <v>0</v>
      </c>
      <c r="AF173" s="127">
        <f t="shared" si="45"/>
        <v>0</v>
      </c>
      <c r="AG173" s="127">
        <f t="shared" si="45"/>
        <v>0</v>
      </c>
      <c r="AH173" s="127">
        <f t="shared" si="45"/>
        <v>0</v>
      </c>
      <c r="AI173" s="127">
        <f t="shared" si="45"/>
        <v>0</v>
      </c>
      <c r="AJ173" s="127">
        <f t="shared" si="45"/>
        <v>0</v>
      </c>
      <c r="AK173" s="127">
        <f t="shared" si="45"/>
        <v>0</v>
      </c>
      <c r="AL173" s="127">
        <f t="shared" si="45"/>
        <v>0</v>
      </c>
      <c r="AM173" s="127">
        <f t="shared" si="45"/>
        <v>0</v>
      </c>
      <c r="AN173" s="127">
        <f t="shared" si="45"/>
        <v>0</v>
      </c>
      <c r="AO173" s="127">
        <f t="shared" si="45"/>
        <v>0</v>
      </c>
      <c r="AP173" s="127">
        <f t="shared" si="45"/>
        <v>0</v>
      </c>
      <c r="AQ173" s="127">
        <f t="shared" si="45"/>
        <v>0</v>
      </c>
      <c r="AR173" s="117">
        <f t="shared" si="38"/>
        <v>0</v>
      </c>
    </row>
    <row r="174" spans="2:44" ht="12.9" hidden="1" x14ac:dyDescent="0.5">
      <c r="B174" s="123"/>
      <c r="C174" s="123"/>
      <c r="D174" s="123"/>
      <c r="E174" s="149"/>
      <c r="F174" s="149"/>
      <c r="G174" s="122">
        <f t="shared" si="44"/>
        <v>0</v>
      </c>
      <c r="H174" s="123"/>
      <c r="I174" s="123"/>
      <c r="J174" s="124"/>
      <c r="K174" s="125">
        <f t="shared" si="37"/>
        <v>0</v>
      </c>
      <c r="L174" s="126"/>
      <c r="M174" s="127">
        <f t="shared" si="43"/>
        <v>0</v>
      </c>
      <c r="N174" s="127">
        <f t="shared" si="43"/>
        <v>0</v>
      </c>
      <c r="O174" s="127">
        <f t="shared" si="43"/>
        <v>0</v>
      </c>
      <c r="P174" s="127">
        <f t="shared" si="43"/>
        <v>0</v>
      </c>
      <c r="Q174" s="127">
        <f t="shared" si="43"/>
        <v>0</v>
      </c>
      <c r="R174" s="127">
        <f t="shared" si="43"/>
        <v>0</v>
      </c>
      <c r="S174" s="127">
        <f t="shared" si="43"/>
        <v>0</v>
      </c>
      <c r="T174" s="127">
        <f t="shared" si="43"/>
        <v>0</v>
      </c>
      <c r="U174" s="127">
        <f t="shared" si="43"/>
        <v>0</v>
      </c>
      <c r="V174" s="127">
        <f t="shared" si="43"/>
        <v>0</v>
      </c>
      <c r="W174" s="127">
        <f t="shared" si="43"/>
        <v>0</v>
      </c>
      <c r="X174" s="127">
        <f t="shared" si="43"/>
        <v>0</v>
      </c>
      <c r="Y174" s="127">
        <f t="shared" si="43"/>
        <v>0</v>
      </c>
      <c r="Z174" s="127">
        <f t="shared" si="43"/>
        <v>0</v>
      </c>
      <c r="AA174" s="127">
        <f t="shared" si="43"/>
        <v>0</v>
      </c>
      <c r="AB174" s="127">
        <f t="shared" si="43"/>
        <v>0</v>
      </c>
      <c r="AC174" s="127">
        <f t="shared" si="45"/>
        <v>0</v>
      </c>
      <c r="AD174" s="127">
        <f t="shared" si="45"/>
        <v>0</v>
      </c>
      <c r="AE174" s="127">
        <f t="shared" si="45"/>
        <v>0</v>
      </c>
      <c r="AF174" s="127">
        <f t="shared" si="45"/>
        <v>0</v>
      </c>
      <c r="AG174" s="127">
        <f t="shared" si="45"/>
        <v>0</v>
      </c>
      <c r="AH174" s="127">
        <f t="shared" si="45"/>
        <v>0</v>
      </c>
      <c r="AI174" s="127">
        <f t="shared" si="45"/>
        <v>0</v>
      </c>
      <c r="AJ174" s="127">
        <f t="shared" si="45"/>
        <v>0</v>
      </c>
      <c r="AK174" s="127">
        <f t="shared" si="45"/>
        <v>0</v>
      </c>
      <c r="AL174" s="127">
        <f t="shared" si="45"/>
        <v>0</v>
      </c>
      <c r="AM174" s="127">
        <f t="shared" si="45"/>
        <v>0</v>
      </c>
      <c r="AN174" s="127">
        <f t="shared" si="45"/>
        <v>0</v>
      </c>
      <c r="AO174" s="127">
        <f t="shared" si="45"/>
        <v>0</v>
      </c>
      <c r="AP174" s="127">
        <f t="shared" si="45"/>
        <v>0</v>
      </c>
      <c r="AQ174" s="127">
        <f t="shared" si="45"/>
        <v>0</v>
      </c>
      <c r="AR174" s="117">
        <f t="shared" si="38"/>
        <v>0</v>
      </c>
    </row>
    <row r="175" spans="2:44" ht="12.9" hidden="1" x14ac:dyDescent="0.5">
      <c r="B175" s="123"/>
      <c r="C175" s="123"/>
      <c r="D175" s="123"/>
      <c r="E175" s="149"/>
      <c r="F175" s="149"/>
      <c r="G175" s="122">
        <f t="shared" si="44"/>
        <v>0</v>
      </c>
      <c r="H175" s="123"/>
      <c r="I175" s="123"/>
      <c r="J175" s="124"/>
      <c r="K175" s="125">
        <f t="shared" si="37"/>
        <v>0</v>
      </c>
      <c r="L175" s="126"/>
      <c r="M175" s="127">
        <f t="shared" si="43"/>
        <v>0</v>
      </c>
      <c r="N175" s="127">
        <f t="shared" si="43"/>
        <v>0</v>
      </c>
      <c r="O175" s="127">
        <f t="shared" si="43"/>
        <v>0</v>
      </c>
      <c r="P175" s="127">
        <f t="shared" si="43"/>
        <v>0</v>
      </c>
      <c r="Q175" s="127">
        <f t="shared" si="43"/>
        <v>0</v>
      </c>
      <c r="R175" s="127">
        <f t="shared" si="43"/>
        <v>0</v>
      </c>
      <c r="S175" s="127">
        <f t="shared" si="43"/>
        <v>0</v>
      </c>
      <c r="T175" s="127">
        <f t="shared" si="43"/>
        <v>0</v>
      </c>
      <c r="U175" s="127">
        <f t="shared" si="43"/>
        <v>0</v>
      </c>
      <c r="V175" s="127">
        <f t="shared" si="43"/>
        <v>0</v>
      </c>
      <c r="W175" s="127">
        <f t="shared" si="43"/>
        <v>0</v>
      </c>
      <c r="X175" s="127">
        <f t="shared" si="43"/>
        <v>0</v>
      </c>
      <c r="Y175" s="127">
        <f t="shared" si="43"/>
        <v>0</v>
      </c>
      <c r="Z175" s="127">
        <f t="shared" si="43"/>
        <v>0</v>
      </c>
      <c r="AA175" s="127">
        <f t="shared" si="43"/>
        <v>0</v>
      </c>
      <c r="AB175" s="127">
        <f t="shared" si="43"/>
        <v>0</v>
      </c>
      <c r="AC175" s="127">
        <f t="shared" si="45"/>
        <v>0</v>
      </c>
      <c r="AD175" s="127">
        <f t="shared" si="45"/>
        <v>0</v>
      </c>
      <c r="AE175" s="127">
        <f t="shared" si="45"/>
        <v>0</v>
      </c>
      <c r="AF175" s="127">
        <f t="shared" si="45"/>
        <v>0</v>
      </c>
      <c r="AG175" s="127">
        <f t="shared" si="45"/>
        <v>0</v>
      </c>
      <c r="AH175" s="127">
        <f t="shared" si="45"/>
        <v>0</v>
      </c>
      <c r="AI175" s="127">
        <f t="shared" si="45"/>
        <v>0</v>
      </c>
      <c r="AJ175" s="127">
        <f t="shared" si="45"/>
        <v>0</v>
      </c>
      <c r="AK175" s="127">
        <f t="shared" si="45"/>
        <v>0</v>
      </c>
      <c r="AL175" s="127">
        <f t="shared" si="45"/>
        <v>0</v>
      </c>
      <c r="AM175" s="127">
        <f t="shared" si="45"/>
        <v>0</v>
      </c>
      <c r="AN175" s="127">
        <f t="shared" si="45"/>
        <v>0</v>
      </c>
      <c r="AO175" s="127">
        <f t="shared" si="45"/>
        <v>0</v>
      </c>
      <c r="AP175" s="127">
        <f t="shared" si="45"/>
        <v>0</v>
      </c>
      <c r="AQ175" s="127">
        <f t="shared" si="45"/>
        <v>0</v>
      </c>
      <c r="AR175" s="117">
        <f t="shared" si="38"/>
        <v>0</v>
      </c>
    </row>
    <row r="176" spans="2:44" ht="12.9" hidden="1" x14ac:dyDescent="0.5">
      <c r="B176" s="123"/>
      <c r="C176" s="123"/>
      <c r="D176" s="123"/>
      <c r="E176" s="149"/>
      <c r="F176" s="149"/>
      <c r="G176" s="122">
        <f t="shared" si="44"/>
        <v>0</v>
      </c>
      <c r="H176" s="123"/>
      <c r="I176" s="123"/>
      <c r="J176" s="124"/>
      <c r="K176" s="125">
        <f t="shared" si="37"/>
        <v>0</v>
      </c>
      <c r="L176" s="126"/>
      <c r="M176" s="127">
        <f t="shared" si="43"/>
        <v>0</v>
      </c>
      <c r="N176" s="127">
        <f t="shared" si="43"/>
        <v>0</v>
      </c>
      <c r="O176" s="127">
        <f t="shared" si="43"/>
        <v>0</v>
      </c>
      <c r="P176" s="127">
        <f t="shared" si="43"/>
        <v>0</v>
      </c>
      <c r="Q176" s="127">
        <f t="shared" si="43"/>
        <v>0</v>
      </c>
      <c r="R176" s="127">
        <f t="shared" si="43"/>
        <v>0</v>
      </c>
      <c r="S176" s="127">
        <f t="shared" si="43"/>
        <v>0</v>
      </c>
      <c r="T176" s="127">
        <f t="shared" si="43"/>
        <v>0</v>
      </c>
      <c r="U176" s="127">
        <f t="shared" si="43"/>
        <v>0</v>
      </c>
      <c r="V176" s="127">
        <f t="shared" si="43"/>
        <v>0</v>
      </c>
      <c r="W176" s="127">
        <f t="shared" si="43"/>
        <v>0</v>
      </c>
      <c r="X176" s="127">
        <f t="shared" si="43"/>
        <v>0</v>
      </c>
      <c r="Y176" s="127">
        <f t="shared" si="43"/>
        <v>0</v>
      </c>
      <c r="Z176" s="127">
        <f t="shared" si="43"/>
        <v>0</v>
      </c>
      <c r="AA176" s="127">
        <f t="shared" si="43"/>
        <v>0</v>
      </c>
      <c r="AB176" s="127">
        <f t="shared" si="43"/>
        <v>0</v>
      </c>
      <c r="AC176" s="127">
        <f t="shared" si="45"/>
        <v>0</v>
      </c>
      <c r="AD176" s="127">
        <f t="shared" si="45"/>
        <v>0</v>
      </c>
      <c r="AE176" s="127">
        <f t="shared" si="45"/>
        <v>0</v>
      </c>
      <c r="AF176" s="127">
        <f t="shared" si="45"/>
        <v>0</v>
      </c>
      <c r="AG176" s="127">
        <f t="shared" si="45"/>
        <v>0</v>
      </c>
      <c r="AH176" s="127">
        <f t="shared" si="45"/>
        <v>0</v>
      </c>
      <c r="AI176" s="127">
        <f t="shared" si="45"/>
        <v>0</v>
      </c>
      <c r="AJ176" s="127">
        <f t="shared" si="45"/>
        <v>0</v>
      </c>
      <c r="AK176" s="127">
        <f t="shared" si="45"/>
        <v>0</v>
      </c>
      <c r="AL176" s="127">
        <f t="shared" si="45"/>
        <v>0</v>
      </c>
      <c r="AM176" s="127">
        <f t="shared" si="45"/>
        <v>0</v>
      </c>
      <c r="AN176" s="127">
        <f t="shared" si="45"/>
        <v>0</v>
      </c>
      <c r="AO176" s="127">
        <f t="shared" si="45"/>
        <v>0</v>
      </c>
      <c r="AP176" s="127">
        <f t="shared" si="45"/>
        <v>0</v>
      </c>
      <c r="AQ176" s="127">
        <f t="shared" si="45"/>
        <v>0</v>
      </c>
      <c r="AR176" s="117">
        <f t="shared" si="38"/>
        <v>0</v>
      </c>
    </row>
    <row r="177" spans="2:44" ht="12.9" hidden="1" x14ac:dyDescent="0.5">
      <c r="B177" s="123"/>
      <c r="C177" s="123"/>
      <c r="D177" s="123"/>
      <c r="E177" s="149"/>
      <c r="F177" s="149"/>
      <c r="G177" s="122">
        <f t="shared" si="44"/>
        <v>0</v>
      </c>
      <c r="H177" s="123"/>
      <c r="I177" s="123"/>
      <c r="J177" s="124"/>
      <c r="K177" s="125">
        <f t="shared" si="37"/>
        <v>0</v>
      </c>
      <c r="L177" s="126"/>
      <c r="M177" s="127">
        <f t="shared" si="43"/>
        <v>0</v>
      </c>
      <c r="N177" s="127">
        <f t="shared" si="43"/>
        <v>0</v>
      </c>
      <c r="O177" s="127">
        <f t="shared" si="43"/>
        <v>0</v>
      </c>
      <c r="P177" s="127">
        <f t="shared" si="43"/>
        <v>0</v>
      </c>
      <c r="Q177" s="127">
        <f t="shared" si="43"/>
        <v>0</v>
      </c>
      <c r="R177" s="127">
        <f t="shared" si="43"/>
        <v>0</v>
      </c>
      <c r="S177" s="127">
        <f t="shared" si="43"/>
        <v>0</v>
      </c>
      <c r="T177" s="127">
        <f t="shared" si="43"/>
        <v>0</v>
      </c>
      <c r="U177" s="127">
        <f t="shared" si="43"/>
        <v>0</v>
      </c>
      <c r="V177" s="127">
        <f t="shared" si="43"/>
        <v>0</v>
      </c>
      <c r="W177" s="127">
        <f t="shared" si="43"/>
        <v>0</v>
      </c>
      <c r="X177" s="127">
        <f t="shared" si="43"/>
        <v>0</v>
      </c>
      <c r="Y177" s="127">
        <f t="shared" si="43"/>
        <v>0</v>
      </c>
      <c r="Z177" s="127">
        <f t="shared" si="43"/>
        <v>0</v>
      </c>
      <c r="AA177" s="127">
        <f t="shared" si="43"/>
        <v>0</v>
      </c>
      <c r="AB177" s="127">
        <f t="shared" si="43"/>
        <v>0</v>
      </c>
      <c r="AC177" s="127">
        <f t="shared" si="45"/>
        <v>0</v>
      </c>
      <c r="AD177" s="127">
        <f t="shared" si="45"/>
        <v>0</v>
      </c>
      <c r="AE177" s="127">
        <f t="shared" si="45"/>
        <v>0</v>
      </c>
      <c r="AF177" s="127">
        <f t="shared" si="45"/>
        <v>0</v>
      </c>
      <c r="AG177" s="127">
        <f t="shared" si="45"/>
        <v>0</v>
      </c>
      <c r="AH177" s="127">
        <f t="shared" si="45"/>
        <v>0</v>
      </c>
      <c r="AI177" s="127">
        <f t="shared" si="45"/>
        <v>0</v>
      </c>
      <c r="AJ177" s="127">
        <f t="shared" si="45"/>
        <v>0</v>
      </c>
      <c r="AK177" s="127">
        <f t="shared" si="45"/>
        <v>0</v>
      </c>
      <c r="AL177" s="127">
        <f t="shared" si="45"/>
        <v>0</v>
      </c>
      <c r="AM177" s="127">
        <f t="shared" si="45"/>
        <v>0</v>
      </c>
      <c r="AN177" s="127">
        <f t="shared" si="45"/>
        <v>0</v>
      </c>
      <c r="AO177" s="127">
        <f t="shared" si="45"/>
        <v>0</v>
      </c>
      <c r="AP177" s="127">
        <f t="shared" si="45"/>
        <v>0</v>
      </c>
      <c r="AQ177" s="127">
        <f t="shared" si="45"/>
        <v>0</v>
      </c>
      <c r="AR177" s="117">
        <f t="shared" si="38"/>
        <v>0</v>
      </c>
    </row>
    <row r="178" spans="2:44" ht="12.9" hidden="1" x14ac:dyDescent="0.5">
      <c r="B178" s="123"/>
      <c r="C178" s="123"/>
      <c r="D178" s="123"/>
      <c r="E178" s="149"/>
      <c r="F178" s="149"/>
      <c r="G178" s="122">
        <f t="shared" si="44"/>
        <v>0</v>
      </c>
      <c r="H178" s="123"/>
      <c r="I178" s="123"/>
      <c r="J178" s="124"/>
      <c r="K178" s="125">
        <f t="shared" si="37"/>
        <v>0</v>
      </c>
      <c r="L178" s="126"/>
      <c r="M178" s="127">
        <f t="shared" si="43"/>
        <v>0</v>
      </c>
      <c r="N178" s="127">
        <f t="shared" si="43"/>
        <v>0</v>
      </c>
      <c r="O178" s="127">
        <f t="shared" si="43"/>
        <v>0</v>
      </c>
      <c r="P178" s="127">
        <f t="shared" si="43"/>
        <v>0</v>
      </c>
      <c r="Q178" s="127">
        <f t="shared" si="43"/>
        <v>0</v>
      </c>
      <c r="R178" s="127">
        <f t="shared" si="43"/>
        <v>0</v>
      </c>
      <c r="S178" s="127">
        <f t="shared" si="43"/>
        <v>0</v>
      </c>
      <c r="T178" s="127">
        <f t="shared" si="43"/>
        <v>0</v>
      </c>
      <c r="U178" s="127">
        <f t="shared" si="43"/>
        <v>0</v>
      </c>
      <c r="V178" s="127">
        <f t="shared" si="43"/>
        <v>0</v>
      </c>
      <c r="W178" s="127">
        <f t="shared" si="43"/>
        <v>0</v>
      </c>
      <c r="X178" s="127">
        <f t="shared" si="43"/>
        <v>0</v>
      </c>
      <c r="Y178" s="127">
        <f t="shared" si="43"/>
        <v>0</v>
      </c>
      <c r="Z178" s="127">
        <f t="shared" si="43"/>
        <v>0</v>
      </c>
      <c r="AA178" s="127">
        <f t="shared" si="43"/>
        <v>0</v>
      </c>
      <c r="AB178" s="127">
        <f t="shared" si="43"/>
        <v>0</v>
      </c>
      <c r="AC178" s="127">
        <f t="shared" si="45"/>
        <v>0</v>
      </c>
      <c r="AD178" s="127">
        <f t="shared" si="45"/>
        <v>0</v>
      </c>
      <c r="AE178" s="127">
        <f t="shared" si="45"/>
        <v>0</v>
      </c>
      <c r="AF178" s="127">
        <f t="shared" si="45"/>
        <v>0</v>
      </c>
      <c r="AG178" s="127">
        <f t="shared" si="45"/>
        <v>0</v>
      </c>
      <c r="AH178" s="127">
        <f t="shared" si="45"/>
        <v>0</v>
      </c>
      <c r="AI178" s="127">
        <f t="shared" si="45"/>
        <v>0</v>
      </c>
      <c r="AJ178" s="127">
        <f t="shared" si="45"/>
        <v>0</v>
      </c>
      <c r="AK178" s="127">
        <f t="shared" si="45"/>
        <v>0</v>
      </c>
      <c r="AL178" s="127">
        <f t="shared" si="45"/>
        <v>0</v>
      </c>
      <c r="AM178" s="127">
        <f t="shared" si="45"/>
        <v>0</v>
      </c>
      <c r="AN178" s="127">
        <f t="shared" si="45"/>
        <v>0</v>
      </c>
      <c r="AO178" s="127">
        <f t="shared" si="45"/>
        <v>0</v>
      </c>
      <c r="AP178" s="127">
        <f t="shared" si="45"/>
        <v>0</v>
      </c>
      <c r="AQ178" s="127">
        <f t="shared" si="45"/>
        <v>0</v>
      </c>
      <c r="AR178" s="117">
        <f t="shared" si="38"/>
        <v>0</v>
      </c>
    </row>
    <row r="179" spans="2:44" ht="12.9" hidden="1" x14ac:dyDescent="0.5">
      <c r="B179" s="123"/>
      <c r="C179" s="123"/>
      <c r="D179" s="123"/>
      <c r="E179" s="149"/>
      <c r="F179" s="149"/>
      <c r="G179" s="122">
        <f t="shared" si="44"/>
        <v>0</v>
      </c>
      <c r="H179" s="123"/>
      <c r="I179" s="123"/>
      <c r="J179" s="124"/>
      <c r="K179" s="125">
        <f t="shared" si="37"/>
        <v>0</v>
      </c>
      <c r="L179" s="126"/>
      <c r="M179" s="127">
        <f t="shared" si="43"/>
        <v>0</v>
      </c>
      <c r="N179" s="127">
        <f t="shared" si="43"/>
        <v>0</v>
      </c>
      <c r="O179" s="127">
        <f t="shared" si="43"/>
        <v>0</v>
      </c>
      <c r="P179" s="127">
        <f t="shared" si="43"/>
        <v>0</v>
      </c>
      <c r="Q179" s="127">
        <f t="shared" si="43"/>
        <v>0</v>
      </c>
      <c r="R179" s="127">
        <f t="shared" si="43"/>
        <v>0</v>
      </c>
      <c r="S179" s="127">
        <f t="shared" si="43"/>
        <v>0</v>
      </c>
      <c r="T179" s="127">
        <f t="shared" si="43"/>
        <v>0</v>
      </c>
      <c r="U179" s="127">
        <f t="shared" si="43"/>
        <v>0</v>
      </c>
      <c r="V179" s="127">
        <f t="shared" si="43"/>
        <v>0</v>
      </c>
      <c r="W179" s="127">
        <f t="shared" si="43"/>
        <v>0</v>
      </c>
      <c r="X179" s="127">
        <f t="shared" si="43"/>
        <v>0</v>
      </c>
      <c r="Y179" s="127">
        <f t="shared" si="43"/>
        <v>0</v>
      </c>
      <c r="Z179" s="127">
        <f t="shared" si="43"/>
        <v>0</v>
      </c>
      <c r="AA179" s="127">
        <f t="shared" si="43"/>
        <v>0</v>
      </c>
      <c r="AB179" s="127">
        <f t="shared" si="43"/>
        <v>0</v>
      </c>
      <c r="AC179" s="127">
        <f t="shared" si="45"/>
        <v>0</v>
      </c>
      <c r="AD179" s="127">
        <f t="shared" si="45"/>
        <v>0</v>
      </c>
      <c r="AE179" s="127">
        <f t="shared" si="45"/>
        <v>0</v>
      </c>
      <c r="AF179" s="127">
        <f t="shared" si="45"/>
        <v>0</v>
      </c>
      <c r="AG179" s="127">
        <f t="shared" si="45"/>
        <v>0</v>
      </c>
      <c r="AH179" s="127">
        <f t="shared" si="45"/>
        <v>0</v>
      </c>
      <c r="AI179" s="127">
        <f t="shared" si="45"/>
        <v>0</v>
      </c>
      <c r="AJ179" s="127">
        <f t="shared" si="45"/>
        <v>0</v>
      </c>
      <c r="AK179" s="127">
        <f t="shared" si="45"/>
        <v>0</v>
      </c>
      <c r="AL179" s="127">
        <f t="shared" si="45"/>
        <v>0</v>
      </c>
      <c r="AM179" s="127">
        <f t="shared" si="45"/>
        <v>0</v>
      </c>
      <c r="AN179" s="127">
        <f t="shared" si="45"/>
        <v>0</v>
      </c>
      <c r="AO179" s="127">
        <f t="shared" si="45"/>
        <v>0</v>
      </c>
      <c r="AP179" s="127">
        <f t="shared" si="45"/>
        <v>0</v>
      </c>
      <c r="AQ179" s="127">
        <f t="shared" si="45"/>
        <v>0</v>
      </c>
      <c r="AR179" s="117">
        <f t="shared" si="38"/>
        <v>0</v>
      </c>
    </row>
    <row r="180" spans="2:44" ht="12.9" hidden="1" x14ac:dyDescent="0.5">
      <c r="B180" s="123"/>
      <c r="C180" s="123"/>
      <c r="D180" s="123"/>
      <c r="E180" s="149"/>
      <c r="F180" s="149"/>
      <c r="G180" s="122">
        <f t="shared" si="44"/>
        <v>0</v>
      </c>
      <c r="H180" s="123"/>
      <c r="I180" s="123"/>
      <c r="J180" s="124"/>
      <c r="K180" s="125">
        <f t="shared" si="37"/>
        <v>0</v>
      </c>
      <c r="L180" s="126"/>
      <c r="M180" s="127">
        <f t="shared" ref="M180:AB195" si="46">IF($E180&gt;M$4,0,IF($E180&gt;=L$4,IF($F180&gt;=M$4,((M$4-$E180)/$G180)*$K180),IF($E180&lt;L$4,IF($F180&gt;=M$4,((M$4-L$4)/$G180)*$K180,IF($F180&gt;L$4,IF($F180&lt;M$4,(($F180-L$4)/$G180)*$K180),0)))))</f>
        <v>0</v>
      </c>
      <c r="N180" s="127">
        <f t="shared" si="46"/>
        <v>0</v>
      </c>
      <c r="O180" s="127">
        <f t="shared" si="46"/>
        <v>0</v>
      </c>
      <c r="P180" s="127">
        <f t="shared" si="46"/>
        <v>0</v>
      </c>
      <c r="Q180" s="127">
        <f t="shared" si="46"/>
        <v>0</v>
      </c>
      <c r="R180" s="127">
        <f t="shared" si="46"/>
        <v>0</v>
      </c>
      <c r="S180" s="127">
        <f t="shared" si="46"/>
        <v>0</v>
      </c>
      <c r="T180" s="127">
        <f t="shared" si="46"/>
        <v>0</v>
      </c>
      <c r="U180" s="127">
        <f t="shared" si="46"/>
        <v>0</v>
      </c>
      <c r="V180" s="127">
        <f t="shared" si="46"/>
        <v>0</v>
      </c>
      <c r="W180" s="127">
        <f t="shared" si="46"/>
        <v>0</v>
      </c>
      <c r="X180" s="127">
        <f t="shared" si="46"/>
        <v>0</v>
      </c>
      <c r="Y180" s="127">
        <f t="shared" si="46"/>
        <v>0</v>
      </c>
      <c r="Z180" s="127">
        <f t="shared" si="46"/>
        <v>0</v>
      </c>
      <c r="AA180" s="127">
        <f t="shared" si="46"/>
        <v>0</v>
      </c>
      <c r="AB180" s="127">
        <f t="shared" si="46"/>
        <v>0</v>
      </c>
      <c r="AC180" s="127">
        <f t="shared" si="45"/>
        <v>0</v>
      </c>
      <c r="AD180" s="127">
        <f t="shared" si="45"/>
        <v>0</v>
      </c>
      <c r="AE180" s="127">
        <f t="shared" si="45"/>
        <v>0</v>
      </c>
      <c r="AF180" s="127">
        <f t="shared" si="45"/>
        <v>0</v>
      </c>
      <c r="AG180" s="127">
        <f t="shared" si="45"/>
        <v>0</v>
      </c>
      <c r="AH180" s="127">
        <f t="shared" si="45"/>
        <v>0</v>
      </c>
      <c r="AI180" s="127">
        <f t="shared" si="45"/>
        <v>0</v>
      </c>
      <c r="AJ180" s="127">
        <f t="shared" si="45"/>
        <v>0</v>
      </c>
      <c r="AK180" s="127">
        <f t="shared" si="45"/>
        <v>0</v>
      </c>
      <c r="AL180" s="127">
        <f t="shared" si="45"/>
        <v>0</v>
      </c>
      <c r="AM180" s="127">
        <f t="shared" si="45"/>
        <v>0</v>
      </c>
      <c r="AN180" s="127">
        <f t="shared" si="45"/>
        <v>0</v>
      </c>
      <c r="AO180" s="127">
        <f t="shared" si="45"/>
        <v>0</v>
      </c>
      <c r="AP180" s="127">
        <f t="shared" si="45"/>
        <v>0</v>
      </c>
      <c r="AQ180" s="127">
        <f t="shared" si="45"/>
        <v>0</v>
      </c>
      <c r="AR180" s="117">
        <f t="shared" si="38"/>
        <v>0</v>
      </c>
    </row>
    <row r="181" spans="2:44" ht="12.9" hidden="1" x14ac:dyDescent="0.5">
      <c r="B181" s="123"/>
      <c r="C181" s="123"/>
      <c r="D181" s="123"/>
      <c r="E181" s="149"/>
      <c r="F181" s="149"/>
      <c r="G181" s="122">
        <f t="shared" si="44"/>
        <v>0</v>
      </c>
      <c r="H181" s="123"/>
      <c r="I181" s="123"/>
      <c r="J181" s="124"/>
      <c r="K181" s="125">
        <f t="shared" si="37"/>
        <v>0</v>
      </c>
      <c r="L181" s="126"/>
      <c r="M181" s="127">
        <f t="shared" si="46"/>
        <v>0</v>
      </c>
      <c r="N181" s="127">
        <f t="shared" si="46"/>
        <v>0</v>
      </c>
      <c r="O181" s="127">
        <f t="shared" si="46"/>
        <v>0</v>
      </c>
      <c r="P181" s="127">
        <f t="shared" si="46"/>
        <v>0</v>
      </c>
      <c r="Q181" s="127">
        <f t="shared" si="46"/>
        <v>0</v>
      </c>
      <c r="R181" s="127">
        <f t="shared" si="46"/>
        <v>0</v>
      </c>
      <c r="S181" s="127">
        <f t="shared" si="46"/>
        <v>0</v>
      </c>
      <c r="T181" s="127">
        <f t="shared" si="46"/>
        <v>0</v>
      </c>
      <c r="U181" s="127">
        <f t="shared" si="46"/>
        <v>0</v>
      </c>
      <c r="V181" s="127">
        <f t="shared" si="46"/>
        <v>0</v>
      </c>
      <c r="W181" s="127">
        <f t="shared" si="46"/>
        <v>0</v>
      </c>
      <c r="X181" s="127">
        <f t="shared" si="46"/>
        <v>0</v>
      </c>
      <c r="Y181" s="127">
        <f t="shared" si="46"/>
        <v>0</v>
      </c>
      <c r="Z181" s="127">
        <f t="shared" si="46"/>
        <v>0</v>
      </c>
      <c r="AA181" s="127">
        <f t="shared" si="46"/>
        <v>0</v>
      </c>
      <c r="AB181" s="127">
        <f t="shared" si="46"/>
        <v>0</v>
      </c>
      <c r="AC181" s="127">
        <f t="shared" si="45"/>
        <v>0</v>
      </c>
      <c r="AD181" s="127">
        <f t="shared" si="45"/>
        <v>0</v>
      </c>
      <c r="AE181" s="127">
        <f t="shared" si="45"/>
        <v>0</v>
      </c>
      <c r="AF181" s="127">
        <f t="shared" si="45"/>
        <v>0</v>
      </c>
      <c r="AG181" s="127">
        <f t="shared" si="45"/>
        <v>0</v>
      </c>
      <c r="AH181" s="127">
        <f t="shared" si="45"/>
        <v>0</v>
      </c>
      <c r="AI181" s="127">
        <f t="shared" si="45"/>
        <v>0</v>
      </c>
      <c r="AJ181" s="127">
        <f t="shared" si="45"/>
        <v>0</v>
      </c>
      <c r="AK181" s="127">
        <f t="shared" si="45"/>
        <v>0</v>
      </c>
      <c r="AL181" s="127">
        <f t="shared" si="45"/>
        <v>0</v>
      </c>
      <c r="AM181" s="127">
        <f t="shared" si="45"/>
        <v>0</v>
      </c>
      <c r="AN181" s="127">
        <f t="shared" si="45"/>
        <v>0</v>
      </c>
      <c r="AO181" s="127">
        <f t="shared" si="45"/>
        <v>0</v>
      </c>
      <c r="AP181" s="127">
        <f t="shared" si="45"/>
        <v>0</v>
      </c>
      <c r="AQ181" s="127">
        <f t="shared" si="45"/>
        <v>0</v>
      </c>
      <c r="AR181" s="117">
        <f t="shared" si="38"/>
        <v>0</v>
      </c>
    </row>
    <row r="182" spans="2:44" ht="12.9" hidden="1" x14ac:dyDescent="0.5">
      <c r="B182" s="123"/>
      <c r="C182" s="123"/>
      <c r="D182" s="123"/>
      <c r="E182" s="149"/>
      <c r="F182" s="149"/>
      <c r="G182" s="122">
        <f t="shared" si="44"/>
        <v>0</v>
      </c>
      <c r="H182" s="123"/>
      <c r="I182" s="123"/>
      <c r="J182" s="124"/>
      <c r="K182" s="125">
        <f t="shared" si="37"/>
        <v>0</v>
      </c>
      <c r="L182" s="126"/>
      <c r="M182" s="127">
        <f t="shared" si="46"/>
        <v>0</v>
      </c>
      <c r="N182" s="127">
        <f t="shared" si="46"/>
        <v>0</v>
      </c>
      <c r="O182" s="127">
        <f t="shared" si="46"/>
        <v>0</v>
      </c>
      <c r="P182" s="127">
        <f t="shared" si="46"/>
        <v>0</v>
      </c>
      <c r="Q182" s="127">
        <f t="shared" si="46"/>
        <v>0</v>
      </c>
      <c r="R182" s="127">
        <f t="shared" si="46"/>
        <v>0</v>
      </c>
      <c r="S182" s="127">
        <f t="shared" si="46"/>
        <v>0</v>
      </c>
      <c r="T182" s="127">
        <f t="shared" si="46"/>
        <v>0</v>
      </c>
      <c r="U182" s="127">
        <f t="shared" si="46"/>
        <v>0</v>
      </c>
      <c r="V182" s="127">
        <f t="shared" si="46"/>
        <v>0</v>
      </c>
      <c r="W182" s="127">
        <f t="shared" si="46"/>
        <v>0</v>
      </c>
      <c r="X182" s="127">
        <f t="shared" si="46"/>
        <v>0</v>
      </c>
      <c r="Y182" s="127">
        <f t="shared" si="46"/>
        <v>0</v>
      </c>
      <c r="Z182" s="127">
        <f t="shared" si="46"/>
        <v>0</v>
      </c>
      <c r="AA182" s="127">
        <f t="shared" si="46"/>
        <v>0</v>
      </c>
      <c r="AB182" s="127">
        <f t="shared" si="46"/>
        <v>0</v>
      </c>
      <c r="AC182" s="127">
        <f t="shared" si="45"/>
        <v>0</v>
      </c>
      <c r="AD182" s="127">
        <f t="shared" si="45"/>
        <v>0</v>
      </c>
      <c r="AE182" s="127">
        <f t="shared" si="45"/>
        <v>0</v>
      </c>
      <c r="AF182" s="127">
        <f t="shared" si="45"/>
        <v>0</v>
      </c>
      <c r="AG182" s="127">
        <f t="shared" si="45"/>
        <v>0</v>
      </c>
      <c r="AH182" s="127">
        <f t="shared" si="45"/>
        <v>0</v>
      </c>
      <c r="AI182" s="127">
        <f t="shared" si="45"/>
        <v>0</v>
      </c>
      <c r="AJ182" s="127">
        <f t="shared" si="45"/>
        <v>0</v>
      </c>
      <c r="AK182" s="127">
        <f t="shared" si="45"/>
        <v>0</v>
      </c>
      <c r="AL182" s="127">
        <f t="shared" si="45"/>
        <v>0</v>
      </c>
      <c r="AM182" s="127">
        <f t="shared" si="45"/>
        <v>0</v>
      </c>
      <c r="AN182" s="127">
        <f t="shared" si="45"/>
        <v>0</v>
      </c>
      <c r="AO182" s="127">
        <f t="shared" si="45"/>
        <v>0</v>
      </c>
      <c r="AP182" s="127">
        <f t="shared" si="45"/>
        <v>0</v>
      </c>
      <c r="AQ182" s="127">
        <f t="shared" si="45"/>
        <v>0</v>
      </c>
      <c r="AR182" s="117">
        <f t="shared" si="38"/>
        <v>0</v>
      </c>
    </row>
    <row r="183" spans="2:44" ht="12.9" hidden="1" x14ac:dyDescent="0.5">
      <c r="B183" s="123"/>
      <c r="C183" s="123"/>
      <c r="D183" s="123"/>
      <c r="E183" s="149"/>
      <c r="F183" s="149"/>
      <c r="G183" s="122">
        <f t="shared" si="44"/>
        <v>0</v>
      </c>
      <c r="H183" s="123"/>
      <c r="I183" s="123"/>
      <c r="J183" s="124"/>
      <c r="K183" s="125">
        <f t="shared" si="37"/>
        <v>0</v>
      </c>
      <c r="L183" s="126"/>
      <c r="M183" s="127">
        <f t="shared" si="46"/>
        <v>0</v>
      </c>
      <c r="N183" s="127">
        <f t="shared" si="46"/>
        <v>0</v>
      </c>
      <c r="O183" s="127">
        <f t="shared" si="46"/>
        <v>0</v>
      </c>
      <c r="P183" s="127">
        <f t="shared" si="46"/>
        <v>0</v>
      </c>
      <c r="Q183" s="127">
        <f t="shared" si="46"/>
        <v>0</v>
      </c>
      <c r="R183" s="127">
        <f t="shared" si="46"/>
        <v>0</v>
      </c>
      <c r="S183" s="127">
        <f t="shared" si="46"/>
        <v>0</v>
      </c>
      <c r="T183" s="127">
        <f t="shared" si="46"/>
        <v>0</v>
      </c>
      <c r="U183" s="127">
        <f t="shared" si="46"/>
        <v>0</v>
      </c>
      <c r="V183" s="127">
        <f t="shared" si="46"/>
        <v>0</v>
      </c>
      <c r="W183" s="127">
        <f t="shared" si="46"/>
        <v>0</v>
      </c>
      <c r="X183" s="127">
        <f t="shared" si="46"/>
        <v>0</v>
      </c>
      <c r="Y183" s="127">
        <f t="shared" si="46"/>
        <v>0</v>
      </c>
      <c r="Z183" s="127">
        <f t="shared" si="46"/>
        <v>0</v>
      </c>
      <c r="AA183" s="127">
        <f t="shared" si="46"/>
        <v>0</v>
      </c>
      <c r="AB183" s="127">
        <f t="shared" si="46"/>
        <v>0</v>
      </c>
      <c r="AC183" s="127">
        <f t="shared" si="45"/>
        <v>0</v>
      </c>
      <c r="AD183" s="127">
        <f t="shared" si="45"/>
        <v>0</v>
      </c>
      <c r="AE183" s="127">
        <f t="shared" si="45"/>
        <v>0</v>
      </c>
      <c r="AF183" s="127">
        <f t="shared" si="45"/>
        <v>0</v>
      </c>
      <c r="AG183" s="127">
        <f t="shared" si="45"/>
        <v>0</v>
      </c>
      <c r="AH183" s="127">
        <f t="shared" si="45"/>
        <v>0</v>
      </c>
      <c r="AI183" s="127">
        <f t="shared" si="45"/>
        <v>0</v>
      </c>
      <c r="AJ183" s="127">
        <f t="shared" si="45"/>
        <v>0</v>
      </c>
      <c r="AK183" s="127">
        <f t="shared" si="45"/>
        <v>0</v>
      </c>
      <c r="AL183" s="127">
        <f t="shared" si="45"/>
        <v>0</v>
      </c>
      <c r="AM183" s="127">
        <f t="shared" si="45"/>
        <v>0</v>
      </c>
      <c r="AN183" s="127">
        <f t="shared" si="45"/>
        <v>0</v>
      </c>
      <c r="AO183" s="127">
        <f t="shared" si="45"/>
        <v>0</v>
      </c>
      <c r="AP183" s="127">
        <f t="shared" si="45"/>
        <v>0</v>
      </c>
      <c r="AQ183" s="127">
        <f t="shared" si="45"/>
        <v>0</v>
      </c>
      <c r="AR183" s="117">
        <f t="shared" si="38"/>
        <v>0</v>
      </c>
    </row>
    <row r="184" spans="2:44" ht="12.9" hidden="1" x14ac:dyDescent="0.5">
      <c r="B184" s="123"/>
      <c r="C184" s="123"/>
      <c r="D184" s="123"/>
      <c r="E184" s="149"/>
      <c r="F184" s="149"/>
      <c r="G184" s="122">
        <f t="shared" si="44"/>
        <v>0</v>
      </c>
      <c r="H184" s="123"/>
      <c r="I184" s="123"/>
      <c r="J184" s="124"/>
      <c r="K184" s="125">
        <f t="shared" si="37"/>
        <v>0</v>
      </c>
      <c r="L184" s="126"/>
      <c r="M184" s="127">
        <f t="shared" si="46"/>
        <v>0</v>
      </c>
      <c r="N184" s="127">
        <f t="shared" si="46"/>
        <v>0</v>
      </c>
      <c r="O184" s="127">
        <f t="shared" si="46"/>
        <v>0</v>
      </c>
      <c r="P184" s="127">
        <f t="shared" si="46"/>
        <v>0</v>
      </c>
      <c r="Q184" s="127">
        <f t="shared" si="46"/>
        <v>0</v>
      </c>
      <c r="R184" s="127">
        <f t="shared" si="46"/>
        <v>0</v>
      </c>
      <c r="S184" s="127">
        <f t="shared" si="46"/>
        <v>0</v>
      </c>
      <c r="T184" s="127">
        <f t="shared" si="46"/>
        <v>0</v>
      </c>
      <c r="U184" s="127">
        <f t="shared" si="46"/>
        <v>0</v>
      </c>
      <c r="V184" s="127">
        <f t="shared" si="46"/>
        <v>0</v>
      </c>
      <c r="W184" s="127">
        <f t="shared" si="46"/>
        <v>0</v>
      </c>
      <c r="X184" s="127">
        <f t="shared" si="46"/>
        <v>0</v>
      </c>
      <c r="Y184" s="127">
        <f t="shared" si="46"/>
        <v>0</v>
      </c>
      <c r="Z184" s="127">
        <f t="shared" si="46"/>
        <v>0</v>
      </c>
      <c r="AA184" s="127">
        <f t="shared" si="46"/>
        <v>0</v>
      </c>
      <c r="AB184" s="127">
        <f t="shared" si="46"/>
        <v>0</v>
      </c>
      <c r="AC184" s="127">
        <f t="shared" si="45"/>
        <v>0</v>
      </c>
      <c r="AD184" s="127">
        <f t="shared" si="45"/>
        <v>0</v>
      </c>
      <c r="AE184" s="127">
        <f t="shared" si="45"/>
        <v>0</v>
      </c>
      <c r="AF184" s="127">
        <f t="shared" si="45"/>
        <v>0</v>
      </c>
      <c r="AG184" s="127">
        <f t="shared" si="45"/>
        <v>0</v>
      </c>
      <c r="AH184" s="127">
        <f t="shared" si="45"/>
        <v>0</v>
      </c>
      <c r="AI184" s="127">
        <f t="shared" si="45"/>
        <v>0</v>
      </c>
      <c r="AJ184" s="127">
        <f t="shared" si="45"/>
        <v>0</v>
      </c>
      <c r="AK184" s="127">
        <f t="shared" si="45"/>
        <v>0</v>
      </c>
      <c r="AL184" s="127">
        <f t="shared" si="45"/>
        <v>0</v>
      </c>
      <c r="AM184" s="127">
        <f t="shared" si="45"/>
        <v>0</v>
      </c>
      <c r="AN184" s="127">
        <f t="shared" si="45"/>
        <v>0</v>
      </c>
      <c r="AO184" s="127">
        <f t="shared" si="45"/>
        <v>0</v>
      </c>
      <c r="AP184" s="127">
        <f t="shared" si="45"/>
        <v>0</v>
      </c>
      <c r="AQ184" s="127">
        <f t="shared" si="45"/>
        <v>0</v>
      </c>
      <c r="AR184" s="117">
        <f t="shared" si="38"/>
        <v>0</v>
      </c>
    </row>
    <row r="185" spans="2:44" ht="12.9" hidden="1" x14ac:dyDescent="0.5">
      <c r="B185" s="123"/>
      <c r="C185" s="123"/>
      <c r="D185" s="123"/>
      <c r="E185" s="149"/>
      <c r="F185" s="149"/>
      <c r="G185" s="122">
        <f t="shared" si="44"/>
        <v>0</v>
      </c>
      <c r="H185" s="123"/>
      <c r="I185" s="123"/>
      <c r="J185" s="124"/>
      <c r="K185" s="125">
        <f t="shared" si="37"/>
        <v>0</v>
      </c>
      <c r="L185" s="126"/>
      <c r="M185" s="127">
        <f t="shared" si="46"/>
        <v>0</v>
      </c>
      <c r="N185" s="127">
        <f t="shared" si="46"/>
        <v>0</v>
      </c>
      <c r="O185" s="127">
        <f t="shared" si="46"/>
        <v>0</v>
      </c>
      <c r="P185" s="127">
        <f t="shared" si="46"/>
        <v>0</v>
      </c>
      <c r="Q185" s="127">
        <f t="shared" si="46"/>
        <v>0</v>
      </c>
      <c r="R185" s="127">
        <f t="shared" si="46"/>
        <v>0</v>
      </c>
      <c r="S185" s="127">
        <f t="shared" si="46"/>
        <v>0</v>
      </c>
      <c r="T185" s="127">
        <f t="shared" si="46"/>
        <v>0</v>
      </c>
      <c r="U185" s="127">
        <f t="shared" si="46"/>
        <v>0</v>
      </c>
      <c r="V185" s="127">
        <f t="shared" si="46"/>
        <v>0</v>
      </c>
      <c r="W185" s="127">
        <f t="shared" si="46"/>
        <v>0</v>
      </c>
      <c r="X185" s="127">
        <f t="shared" si="46"/>
        <v>0</v>
      </c>
      <c r="Y185" s="127">
        <f t="shared" si="46"/>
        <v>0</v>
      </c>
      <c r="Z185" s="127">
        <f t="shared" si="46"/>
        <v>0</v>
      </c>
      <c r="AA185" s="127">
        <f t="shared" si="46"/>
        <v>0</v>
      </c>
      <c r="AB185" s="127">
        <f t="shared" si="46"/>
        <v>0</v>
      </c>
      <c r="AC185" s="127">
        <f t="shared" si="45"/>
        <v>0</v>
      </c>
      <c r="AD185" s="127">
        <f t="shared" si="45"/>
        <v>0</v>
      </c>
      <c r="AE185" s="127">
        <f t="shared" si="45"/>
        <v>0</v>
      </c>
      <c r="AF185" s="127">
        <f t="shared" si="45"/>
        <v>0</v>
      </c>
      <c r="AG185" s="127">
        <f t="shared" si="45"/>
        <v>0</v>
      </c>
      <c r="AH185" s="127">
        <f t="shared" si="45"/>
        <v>0</v>
      </c>
      <c r="AI185" s="127">
        <f t="shared" si="45"/>
        <v>0</v>
      </c>
      <c r="AJ185" s="127">
        <f t="shared" si="45"/>
        <v>0</v>
      </c>
      <c r="AK185" s="127">
        <f t="shared" si="45"/>
        <v>0</v>
      </c>
      <c r="AL185" s="127">
        <f t="shared" si="45"/>
        <v>0</v>
      </c>
      <c r="AM185" s="127">
        <f t="shared" si="45"/>
        <v>0</v>
      </c>
      <c r="AN185" s="127">
        <f t="shared" si="45"/>
        <v>0</v>
      </c>
      <c r="AO185" s="127">
        <f t="shared" si="45"/>
        <v>0</v>
      </c>
      <c r="AP185" s="127">
        <f t="shared" si="45"/>
        <v>0</v>
      </c>
      <c r="AQ185" s="127">
        <f t="shared" si="45"/>
        <v>0</v>
      </c>
      <c r="AR185" s="117">
        <f t="shared" si="38"/>
        <v>0</v>
      </c>
    </row>
    <row r="186" spans="2:44" ht="12.9" hidden="1" x14ac:dyDescent="0.5">
      <c r="B186" s="123"/>
      <c r="C186" s="123"/>
      <c r="D186" s="123"/>
      <c r="E186" s="149"/>
      <c r="F186" s="149"/>
      <c r="G186" s="122">
        <f t="shared" si="44"/>
        <v>0</v>
      </c>
      <c r="H186" s="123"/>
      <c r="I186" s="123"/>
      <c r="J186" s="124"/>
      <c r="K186" s="125">
        <f t="shared" si="37"/>
        <v>0</v>
      </c>
      <c r="L186" s="126"/>
      <c r="M186" s="127">
        <f t="shared" si="46"/>
        <v>0</v>
      </c>
      <c r="N186" s="127">
        <f t="shared" si="46"/>
        <v>0</v>
      </c>
      <c r="O186" s="127">
        <f t="shared" si="46"/>
        <v>0</v>
      </c>
      <c r="P186" s="127">
        <f t="shared" si="46"/>
        <v>0</v>
      </c>
      <c r="Q186" s="127">
        <f t="shared" si="46"/>
        <v>0</v>
      </c>
      <c r="R186" s="127">
        <f t="shared" si="46"/>
        <v>0</v>
      </c>
      <c r="S186" s="127">
        <f t="shared" si="46"/>
        <v>0</v>
      </c>
      <c r="T186" s="127">
        <f t="shared" si="46"/>
        <v>0</v>
      </c>
      <c r="U186" s="127">
        <f t="shared" si="46"/>
        <v>0</v>
      </c>
      <c r="V186" s="127">
        <f t="shared" si="46"/>
        <v>0</v>
      </c>
      <c r="W186" s="127">
        <f t="shared" si="46"/>
        <v>0</v>
      </c>
      <c r="X186" s="127">
        <f t="shared" si="46"/>
        <v>0</v>
      </c>
      <c r="Y186" s="127">
        <f t="shared" si="46"/>
        <v>0</v>
      </c>
      <c r="Z186" s="127">
        <f t="shared" si="46"/>
        <v>0</v>
      </c>
      <c r="AA186" s="127">
        <f t="shared" si="46"/>
        <v>0</v>
      </c>
      <c r="AB186" s="127">
        <f t="shared" si="46"/>
        <v>0</v>
      </c>
      <c r="AC186" s="127">
        <f t="shared" si="45"/>
        <v>0</v>
      </c>
      <c r="AD186" s="127">
        <f t="shared" si="45"/>
        <v>0</v>
      </c>
      <c r="AE186" s="127">
        <f t="shared" si="45"/>
        <v>0</v>
      </c>
      <c r="AF186" s="127">
        <f t="shared" si="45"/>
        <v>0</v>
      </c>
      <c r="AG186" s="127">
        <f t="shared" si="45"/>
        <v>0</v>
      </c>
      <c r="AH186" s="127">
        <f t="shared" si="45"/>
        <v>0</v>
      </c>
      <c r="AI186" s="127">
        <f t="shared" si="45"/>
        <v>0</v>
      </c>
      <c r="AJ186" s="127">
        <f t="shared" si="45"/>
        <v>0</v>
      </c>
      <c r="AK186" s="127">
        <f t="shared" si="45"/>
        <v>0</v>
      </c>
      <c r="AL186" s="127">
        <f t="shared" si="45"/>
        <v>0</v>
      </c>
      <c r="AM186" s="127">
        <f t="shared" si="45"/>
        <v>0</v>
      </c>
      <c r="AN186" s="127">
        <f t="shared" si="45"/>
        <v>0</v>
      </c>
      <c r="AO186" s="127">
        <f t="shared" si="45"/>
        <v>0</v>
      </c>
      <c r="AP186" s="127">
        <f t="shared" si="45"/>
        <v>0</v>
      </c>
      <c r="AQ186" s="127">
        <f t="shared" si="45"/>
        <v>0</v>
      </c>
      <c r="AR186" s="117">
        <f t="shared" si="38"/>
        <v>0</v>
      </c>
    </row>
    <row r="187" spans="2:44" ht="12.9" hidden="1" x14ac:dyDescent="0.5">
      <c r="B187" s="123"/>
      <c r="C187" s="123"/>
      <c r="D187" s="123"/>
      <c r="E187" s="149"/>
      <c r="F187" s="149"/>
      <c r="G187" s="122">
        <f t="shared" si="44"/>
        <v>0</v>
      </c>
      <c r="H187" s="123"/>
      <c r="I187" s="123"/>
      <c r="J187" s="124"/>
      <c r="K187" s="125">
        <f t="shared" si="37"/>
        <v>0</v>
      </c>
      <c r="L187" s="126"/>
      <c r="M187" s="127">
        <f t="shared" si="46"/>
        <v>0</v>
      </c>
      <c r="N187" s="127">
        <f t="shared" si="46"/>
        <v>0</v>
      </c>
      <c r="O187" s="127">
        <f t="shared" si="46"/>
        <v>0</v>
      </c>
      <c r="P187" s="127">
        <f t="shared" si="46"/>
        <v>0</v>
      </c>
      <c r="Q187" s="127">
        <f t="shared" si="46"/>
        <v>0</v>
      </c>
      <c r="R187" s="127">
        <f t="shared" si="46"/>
        <v>0</v>
      </c>
      <c r="S187" s="127">
        <f t="shared" si="46"/>
        <v>0</v>
      </c>
      <c r="T187" s="127">
        <f t="shared" si="46"/>
        <v>0</v>
      </c>
      <c r="U187" s="127">
        <f t="shared" si="46"/>
        <v>0</v>
      </c>
      <c r="V187" s="127">
        <f t="shared" si="46"/>
        <v>0</v>
      </c>
      <c r="W187" s="127">
        <f t="shared" si="46"/>
        <v>0</v>
      </c>
      <c r="X187" s="127">
        <f t="shared" si="46"/>
        <v>0</v>
      </c>
      <c r="Y187" s="127">
        <f t="shared" si="46"/>
        <v>0</v>
      </c>
      <c r="Z187" s="127">
        <f t="shared" si="46"/>
        <v>0</v>
      </c>
      <c r="AA187" s="127">
        <f t="shared" si="46"/>
        <v>0</v>
      </c>
      <c r="AB187" s="127">
        <f t="shared" si="46"/>
        <v>0</v>
      </c>
      <c r="AC187" s="127">
        <f t="shared" si="45"/>
        <v>0</v>
      </c>
      <c r="AD187" s="127">
        <f t="shared" si="45"/>
        <v>0</v>
      </c>
      <c r="AE187" s="127">
        <f t="shared" si="45"/>
        <v>0</v>
      </c>
      <c r="AF187" s="127">
        <f t="shared" si="45"/>
        <v>0</v>
      </c>
      <c r="AG187" s="127">
        <f t="shared" si="45"/>
        <v>0</v>
      </c>
      <c r="AH187" s="127">
        <f t="shared" si="45"/>
        <v>0</v>
      </c>
      <c r="AI187" s="127">
        <f t="shared" si="45"/>
        <v>0</v>
      </c>
      <c r="AJ187" s="127">
        <f t="shared" si="45"/>
        <v>0</v>
      </c>
      <c r="AK187" s="127">
        <f t="shared" si="45"/>
        <v>0</v>
      </c>
      <c r="AL187" s="127">
        <f t="shared" si="45"/>
        <v>0</v>
      </c>
      <c r="AM187" s="127">
        <f t="shared" si="45"/>
        <v>0</v>
      </c>
      <c r="AN187" s="127">
        <f t="shared" si="45"/>
        <v>0</v>
      </c>
      <c r="AO187" s="127">
        <f t="shared" si="45"/>
        <v>0</v>
      </c>
      <c r="AP187" s="127">
        <f t="shared" si="45"/>
        <v>0</v>
      </c>
      <c r="AQ187" s="127">
        <f t="shared" si="45"/>
        <v>0</v>
      </c>
      <c r="AR187" s="117">
        <f t="shared" si="38"/>
        <v>0</v>
      </c>
    </row>
    <row r="188" spans="2:44" ht="12.9" hidden="1" x14ac:dyDescent="0.5">
      <c r="B188" s="123"/>
      <c r="C188" s="123"/>
      <c r="D188" s="123"/>
      <c r="E188" s="149"/>
      <c r="F188" s="149"/>
      <c r="G188" s="122">
        <f t="shared" si="44"/>
        <v>0</v>
      </c>
      <c r="H188" s="123"/>
      <c r="I188" s="123"/>
      <c r="J188" s="124"/>
      <c r="K188" s="125">
        <f t="shared" si="37"/>
        <v>0</v>
      </c>
      <c r="L188" s="126"/>
      <c r="M188" s="127">
        <f t="shared" si="46"/>
        <v>0</v>
      </c>
      <c r="N188" s="127">
        <f t="shared" si="46"/>
        <v>0</v>
      </c>
      <c r="O188" s="127">
        <f t="shared" si="46"/>
        <v>0</v>
      </c>
      <c r="P188" s="127">
        <f t="shared" si="46"/>
        <v>0</v>
      </c>
      <c r="Q188" s="127">
        <f t="shared" si="46"/>
        <v>0</v>
      </c>
      <c r="R188" s="127">
        <f t="shared" si="46"/>
        <v>0</v>
      </c>
      <c r="S188" s="127">
        <f t="shared" si="46"/>
        <v>0</v>
      </c>
      <c r="T188" s="127">
        <f t="shared" si="46"/>
        <v>0</v>
      </c>
      <c r="U188" s="127">
        <f t="shared" si="46"/>
        <v>0</v>
      </c>
      <c r="V188" s="127">
        <f t="shared" si="46"/>
        <v>0</v>
      </c>
      <c r="W188" s="127">
        <f t="shared" si="46"/>
        <v>0</v>
      </c>
      <c r="X188" s="127">
        <f t="shared" si="46"/>
        <v>0</v>
      </c>
      <c r="Y188" s="127">
        <f t="shared" si="46"/>
        <v>0</v>
      </c>
      <c r="Z188" s="127">
        <f t="shared" si="46"/>
        <v>0</v>
      </c>
      <c r="AA188" s="127">
        <f t="shared" si="46"/>
        <v>0</v>
      </c>
      <c r="AB188" s="127">
        <f t="shared" si="46"/>
        <v>0</v>
      </c>
      <c r="AC188" s="127">
        <f t="shared" ref="AC188:AQ203" si="47">IF($E188&gt;AC$4,0,IF($E188&gt;=AB$4,IF($F188&gt;=AC$4,((AC$4-$E188)/$G188)*$K188),IF($E188&lt;AB$4,IF($F188&gt;=AC$4,((AC$4-AB$4)/$G188)*$K188,IF($F188&gt;AB$4,IF($F188&lt;AC$4,(($F188-AB$4)/$G188)*$K188),0)))))</f>
        <v>0</v>
      </c>
      <c r="AD188" s="127">
        <f t="shared" si="47"/>
        <v>0</v>
      </c>
      <c r="AE188" s="127">
        <f t="shared" si="47"/>
        <v>0</v>
      </c>
      <c r="AF188" s="127">
        <f t="shared" si="47"/>
        <v>0</v>
      </c>
      <c r="AG188" s="127">
        <f t="shared" si="47"/>
        <v>0</v>
      </c>
      <c r="AH188" s="127">
        <f t="shared" si="47"/>
        <v>0</v>
      </c>
      <c r="AI188" s="127">
        <f t="shared" si="47"/>
        <v>0</v>
      </c>
      <c r="AJ188" s="127">
        <f t="shared" si="47"/>
        <v>0</v>
      </c>
      <c r="AK188" s="127">
        <f t="shared" si="47"/>
        <v>0</v>
      </c>
      <c r="AL188" s="127">
        <f t="shared" si="47"/>
        <v>0</v>
      </c>
      <c r="AM188" s="127">
        <f t="shared" si="47"/>
        <v>0</v>
      </c>
      <c r="AN188" s="127">
        <f t="shared" si="47"/>
        <v>0</v>
      </c>
      <c r="AO188" s="127">
        <f t="shared" si="47"/>
        <v>0</v>
      </c>
      <c r="AP188" s="127">
        <f t="shared" si="47"/>
        <v>0</v>
      </c>
      <c r="AQ188" s="127">
        <f t="shared" si="47"/>
        <v>0</v>
      </c>
      <c r="AR188" s="117">
        <f t="shared" si="38"/>
        <v>0</v>
      </c>
    </row>
    <row r="189" spans="2:44" ht="12.9" hidden="1" x14ac:dyDescent="0.5">
      <c r="B189" s="123"/>
      <c r="C189" s="123"/>
      <c r="D189" s="123"/>
      <c r="E189" s="149"/>
      <c r="F189" s="149"/>
      <c r="G189" s="122">
        <f t="shared" si="44"/>
        <v>0</v>
      </c>
      <c r="H189" s="123"/>
      <c r="I189" s="123"/>
      <c r="J189" s="124"/>
      <c r="K189" s="125">
        <f t="shared" si="37"/>
        <v>0</v>
      </c>
      <c r="L189" s="126"/>
      <c r="M189" s="127">
        <f t="shared" si="46"/>
        <v>0</v>
      </c>
      <c r="N189" s="127">
        <f t="shared" si="46"/>
        <v>0</v>
      </c>
      <c r="O189" s="127">
        <f t="shared" si="46"/>
        <v>0</v>
      </c>
      <c r="P189" s="127">
        <f t="shared" si="46"/>
        <v>0</v>
      </c>
      <c r="Q189" s="127">
        <f t="shared" si="46"/>
        <v>0</v>
      </c>
      <c r="R189" s="127">
        <f t="shared" si="46"/>
        <v>0</v>
      </c>
      <c r="S189" s="127">
        <f t="shared" si="46"/>
        <v>0</v>
      </c>
      <c r="T189" s="127">
        <f t="shared" si="46"/>
        <v>0</v>
      </c>
      <c r="U189" s="127">
        <f t="shared" si="46"/>
        <v>0</v>
      </c>
      <c r="V189" s="127">
        <f t="shared" si="46"/>
        <v>0</v>
      </c>
      <c r="W189" s="127">
        <f t="shared" si="46"/>
        <v>0</v>
      </c>
      <c r="X189" s="127">
        <f t="shared" si="46"/>
        <v>0</v>
      </c>
      <c r="Y189" s="127">
        <f t="shared" si="46"/>
        <v>0</v>
      </c>
      <c r="Z189" s="127">
        <f t="shared" si="46"/>
        <v>0</v>
      </c>
      <c r="AA189" s="127">
        <f t="shared" si="46"/>
        <v>0</v>
      </c>
      <c r="AB189" s="127">
        <f t="shared" si="46"/>
        <v>0</v>
      </c>
      <c r="AC189" s="127">
        <f t="shared" si="47"/>
        <v>0</v>
      </c>
      <c r="AD189" s="127">
        <f t="shared" si="47"/>
        <v>0</v>
      </c>
      <c r="AE189" s="127">
        <f t="shared" si="47"/>
        <v>0</v>
      </c>
      <c r="AF189" s="127">
        <f t="shared" si="47"/>
        <v>0</v>
      </c>
      <c r="AG189" s="127">
        <f t="shared" si="47"/>
        <v>0</v>
      </c>
      <c r="AH189" s="127">
        <f t="shared" si="47"/>
        <v>0</v>
      </c>
      <c r="AI189" s="127">
        <f t="shared" si="47"/>
        <v>0</v>
      </c>
      <c r="AJ189" s="127">
        <f t="shared" si="47"/>
        <v>0</v>
      </c>
      <c r="AK189" s="127">
        <f t="shared" si="47"/>
        <v>0</v>
      </c>
      <c r="AL189" s="127">
        <f t="shared" si="47"/>
        <v>0</v>
      </c>
      <c r="AM189" s="127">
        <f t="shared" si="47"/>
        <v>0</v>
      </c>
      <c r="AN189" s="127">
        <f t="shared" si="47"/>
        <v>0</v>
      </c>
      <c r="AO189" s="127">
        <f t="shared" si="47"/>
        <v>0</v>
      </c>
      <c r="AP189" s="127">
        <f t="shared" si="47"/>
        <v>0</v>
      </c>
      <c r="AQ189" s="127">
        <f t="shared" si="47"/>
        <v>0</v>
      </c>
      <c r="AR189" s="117">
        <f t="shared" si="38"/>
        <v>0</v>
      </c>
    </row>
    <row r="190" spans="2:44" ht="12.9" hidden="1" x14ac:dyDescent="0.5">
      <c r="B190" s="123"/>
      <c r="C190" s="123"/>
      <c r="D190" s="123"/>
      <c r="E190" s="149"/>
      <c r="F190" s="149"/>
      <c r="G190" s="122">
        <f t="shared" si="44"/>
        <v>0</v>
      </c>
      <c r="H190" s="123"/>
      <c r="I190" s="123"/>
      <c r="J190" s="124"/>
      <c r="K190" s="125">
        <f t="shared" si="37"/>
        <v>0</v>
      </c>
      <c r="L190" s="126"/>
      <c r="M190" s="127">
        <f t="shared" si="46"/>
        <v>0</v>
      </c>
      <c r="N190" s="127">
        <f t="shared" si="46"/>
        <v>0</v>
      </c>
      <c r="O190" s="127">
        <f t="shared" si="46"/>
        <v>0</v>
      </c>
      <c r="P190" s="127">
        <f t="shared" si="46"/>
        <v>0</v>
      </c>
      <c r="Q190" s="127">
        <f t="shared" si="46"/>
        <v>0</v>
      </c>
      <c r="R190" s="127">
        <f t="shared" si="46"/>
        <v>0</v>
      </c>
      <c r="S190" s="127">
        <f t="shared" si="46"/>
        <v>0</v>
      </c>
      <c r="T190" s="127">
        <f t="shared" si="46"/>
        <v>0</v>
      </c>
      <c r="U190" s="127">
        <f t="shared" si="46"/>
        <v>0</v>
      </c>
      <c r="V190" s="127">
        <f t="shared" si="46"/>
        <v>0</v>
      </c>
      <c r="W190" s="127">
        <f t="shared" si="46"/>
        <v>0</v>
      </c>
      <c r="X190" s="127">
        <f t="shared" si="46"/>
        <v>0</v>
      </c>
      <c r="Y190" s="127">
        <f t="shared" si="46"/>
        <v>0</v>
      </c>
      <c r="Z190" s="127">
        <f t="shared" si="46"/>
        <v>0</v>
      </c>
      <c r="AA190" s="127">
        <f t="shared" si="46"/>
        <v>0</v>
      </c>
      <c r="AB190" s="127">
        <f t="shared" si="46"/>
        <v>0</v>
      </c>
      <c r="AC190" s="127">
        <f t="shared" si="47"/>
        <v>0</v>
      </c>
      <c r="AD190" s="127">
        <f t="shared" si="47"/>
        <v>0</v>
      </c>
      <c r="AE190" s="127">
        <f t="shared" si="47"/>
        <v>0</v>
      </c>
      <c r="AF190" s="127">
        <f t="shared" si="47"/>
        <v>0</v>
      </c>
      <c r="AG190" s="127">
        <f t="shared" si="47"/>
        <v>0</v>
      </c>
      <c r="AH190" s="127">
        <f t="shared" si="47"/>
        <v>0</v>
      </c>
      <c r="AI190" s="127">
        <f t="shared" si="47"/>
        <v>0</v>
      </c>
      <c r="AJ190" s="127">
        <f t="shared" si="47"/>
        <v>0</v>
      </c>
      <c r="AK190" s="127">
        <f t="shared" si="47"/>
        <v>0</v>
      </c>
      <c r="AL190" s="127">
        <f t="shared" si="47"/>
        <v>0</v>
      </c>
      <c r="AM190" s="127">
        <f t="shared" si="47"/>
        <v>0</v>
      </c>
      <c r="AN190" s="127">
        <f t="shared" si="47"/>
        <v>0</v>
      </c>
      <c r="AO190" s="127">
        <f t="shared" si="47"/>
        <v>0</v>
      </c>
      <c r="AP190" s="127">
        <f t="shared" si="47"/>
        <v>0</v>
      </c>
      <c r="AQ190" s="127">
        <f t="shared" si="47"/>
        <v>0</v>
      </c>
      <c r="AR190" s="117">
        <f t="shared" si="38"/>
        <v>0</v>
      </c>
    </row>
    <row r="191" spans="2:44" ht="12.9" hidden="1" x14ac:dyDescent="0.5">
      <c r="B191" s="123"/>
      <c r="C191" s="123"/>
      <c r="D191" s="123"/>
      <c r="E191" s="149"/>
      <c r="F191" s="149"/>
      <c r="G191" s="122">
        <f t="shared" si="44"/>
        <v>0</v>
      </c>
      <c r="H191" s="123"/>
      <c r="I191" s="123"/>
      <c r="J191" s="124"/>
      <c r="K191" s="125">
        <f t="shared" si="37"/>
        <v>0</v>
      </c>
      <c r="L191" s="126"/>
      <c r="M191" s="127">
        <f t="shared" si="46"/>
        <v>0</v>
      </c>
      <c r="N191" s="127">
        <f t="shared" si="46"/>
        <v>0</v>
      </c>
      <c r="O191" s="127">
        <f t="shared" si="46"/>
        <v>0</v>
      </c>
      <c r="P191" s="127">
        <f t="shared" si="46"/>
        <v>0</v>
      </c>
      <c r="Q191" s="127">
        <f t="shared" si="46"/>
        <v>0</v>
      </c>
      <c r="R191" s="127">
        <f t="shared" si="46"/>
        <v>0</v>
      </c>
      <c r="S191" s="127">
        <f t="shared" si="46"/>
        <v>0</v>
      </c>
      <c r="T191" s="127">
        <f t="shared" si="46"/>
        <v>0</v>
      </c>
      <c r="U191" s="127">
        <f t="shared" si="46"/>
        <v>0</v>
      </c>
      <c r="V191" s="127">
        <f t="shared" si="46"/>
        <v>0</v>
      </c>
      <c r="W191" s="127">
        <f t="shared" si="46"/>
        <v>0</v>
      </c>
      <c r="X191" s="127">
        <f t="shared" si="46"/>
        <v>0</v>
      </c>
      <c r="Y191" s="127">
        <f t="shared" si="46"/>
        <v>0</v>
      </c>
      <c r="Z191" s="127">
        <f t="shared" si="46"/>
        <v>0</v>
      </c>
      <c r="AA191" s="127">
        <f t="shared" si="46"/>
        <v>0</v>
      </c>
      <c r="AB191" s="127">
        <f t="shared" si="46"/>
        <v>0</v>
      </c>
      <c r="AC191" s="127">
        <f t="shared" si="47"/>
        <v>0</v>
      </c>
      <c r="AD191" s="127">
        <f t="shared" si="47"/>
        <v>0</v>
      </c>
      <c r="AE191" s="127">
        <f t="shared" si="47"/>
        <v>0</v>
      </c>
      <c r="AF191" s="127">
        <f t="shared" si="47"/>
        <v>0</v>
      </c>
      <c r="AG191" s="127">
        <f t="shared" si="47"/>
        <v>0</v>
      </c>
      <c r="AH191" s="127">
        <f t="shared" si="47"/>
        <v>0</v>
      </c>
      <c r="AI191" s="127">
        <f t="shared" si="47"/>
        <v>0</v>
      </c>
      <c r="AJ191" s="127">
        <f t="shared" si="47"/>
        <v>0</v>
      </c>
      <c r="AK191" s="127">
        <f t="shared" si="47"/>
        <v>0</v>
      </c>
      <c r="AL191" s="127">
        <f t="shared" si="47"/>
        <v>0</v>
      </c>
      <c r="AM191" s="127">
        <f t="shared" si="47"/>
        <v>0</v>
      </c>
      <c r="AN191" s="127">
        <f t="shared" si="47"/>
        <v>0</v>
      </c>
      <c r="AO191" s="127">
        <f t="shared" si="47"/>
        <v>0</v>
      </c>
      <c r="AP191" s="127">
        <f t="shared" si="47"/>
        <v>0</v>
      </c>
      <c r="AQ191" s="127">
        <f t="shared" si="47"/>
        <v>0</v>
      </c>
      <c r="AR191" s="117">
        <f t="shared" si="38"/>
        <v>0</v>
      </c>
    </row>
    <row r="192" spans="2:44" ht="12.9" hidden="1" x14ac:dyDescent="0.5">
      <c r="B192" s="123"/>
      <c r="C192" s="123"/>
      <c r="D192" s="123"/>
      <c r="E192" s="149"/>
      <c r="F192" s="149"/>
      <c r="G192" s="122">
        <f t="shared" si="44"/>
        <v>0</v>
      </c>
      <c r="H192" s="123"/>
      <c r="I192" s="123"/>
      <c r="J192" s="124"/>
      <c r="K192" s="125">
        <f t="shared" si="37"/>
        <v>0</v>
      </c>
      <c r="L192" s="126"/>
      <c r="M192" s="127">
        <f t="shared" si="46"/>
        <v>0</v>
      </c>
      <c r="N192" s="127">
        <f t="shared" si="46"/>
        <v>0</v>
      </c>
      <c r="O192" s="127">
        <f t="shared" si="46"/>
        <v>0</v>
      </c>
      <c r="P192" s="127">
        <f t="shared" si="46"/>
        <v>0</v>
      </c>
      <c r="Q192" s="127">
        <f t="shared" si="46"/>
        <v>0</v>
      </c>
      <c r="R192" s="127">
        <f t="shared" si="46"/>
        <v>0</v>
      </c>
      <c r="S192" s="127">
        <f t="shared" si="46"/>
        <v>0</v>
      </c>
      <c r="T192" s="127">
        <f t="shared" si="46"/>
        <v>0</v>
      </c>
      <c r="U192" s="127">
        <f t="shared" si="46"/>
        <v>0</v>
      </c>
      <c r="V192" s="127">
        <f t="shared" si="46"/>
        <v>0</v>
      </c>
      <c r="W192" s="127">
        <f t="shared" si="46"/>
        <v>0</v>
      </c>
      <c r="X192" s="127">
        <f t="shared" si="46"/>
        <v>0</v>
      </c>
      <c r="Y192" s="127">
        <f t="shared" si="46"/>
        <v>0</v>
      </c>
      <c r="Z192" s="127">
        <f t="shared" si="46"/>
        <v>0</v>
      </c>
      <c r="AA192" s="127">
        <f t="shared" si="46"/>
        <v>0</v>
      </c>
      <c r="AB192" s="127">
        <f t="shared" si="46"/>
        <v>0</v>
      </c>
      <c r="AC192" s="127">
        <f t="shared" si="47"/>
        <v>0</v>
      </c>
      <c r="AD192" s="127">
        <f t="shared" si="47"/>
        <v>0</v>
      </c>
      <c r="AE192" s="127">
        <f t="shared" si="47"/>
        <v>0</v>
      </c>
      <c r="AF192" s="127">
        <f t="shared" si="47"/>
        <v>0</v>
      </c>
      <c r="AG192" s="127">
        <f t="shared" si="47"/>
        <v>0</v>
      </c>
      <c r="AH192" s="127">
        <f t="shared" si="47"/>
        <v>0</v>
      </c>
      <c r="AI192" s="127">
        <f t="shared" si="47"/>
        <v>0</v>
      </c>
      <c r="AJ192" s="127">
        <f t="shared" si="47"/>
        <v>0</v>
      </c>
      <c r="AK192" s="127">
        <f t="shared" si="47"/>
        <v>0</v>
      </c>
      <c r="AL192" s="127">
        <f t="shared" si="47"/>
        <v>0</v>
      </c>
      <c r="AM192" s="127">
        <f t="shared" si="47"/>
        <v>0</v>
      </c>
      <c r="AN192" s="127">
        <f t="shared" si="47"/>
        <v>0</v>
      </c>
      <c r="AO192" s="127">
        <f t="shared" si="47"/>
        <v>0</v>
      </c>
      <c r="AP192" s="127">
        <f t="shared" si="47"/>
        <v>0</v>
      </c>
      <c r="AQ192" s="127">
        <f t="shared" si="47"/>
        <v>0</v>
      </c>
      <c r="AR192" s="117">
        <f t="shared" si="38"/>
        <v>0</v>
      </c>
    </row>
    <row r="193" spans="2:57" ht="12.9" hidden="1" x14ac:dyDescent="0.5">
      <c r="B193" s="123"/>
      <c r="C193" s="123"/>
      <c r="D193" s="123"/>
      <c r="E193" s="149"/>
      <c r="F193" s="149"/>
      <c r="G193" s="122">
        <f t="shared" si="44"/>
        <v>0</v>
      </c>
      <c r="H193" s="123"/>
      <c r="I193" s="123"/>
      <c r="J193" s="124"/>
      <c r="K193" s="125">
        <f t="shared" si="37"/>
        <v>0</v>
      </c>
      <c r="L193" s="126"/>
      <c r="M193" s="127">
        <f t="shared" si="46"/>
        <v>0</v>
      </c>
      <c r="N193" s="127">
        <f t="shared" si="46"/>
        <v>0</v>
      </c>
      <c r="O193" s="127">
        <f t="shared" si="46"/>
        <v>0</v>
      </c>
      <c r="P193" s="127">
        <f t="shared" si="46"/>
        <v>0</v>
      </c>
      <c r="Q193" s="127">
        <f t="shared" si="46"/>
        <v>0</v>
      </c>
      <c r="R193" s="127">
        <f t="shared" si="46"/>
        <v>0</v>
      </c>
      <c r="S193" s="127">
        <f t="shared" si="46"/>
        <v>0</v>
      </c>
      <c r="T193" s="127">
        <f t="shared" si="46"/>
        <v>0</v>
      </c>
      <c r="U193" s="127">
        <f t="shared" si="46"/>
        <v>0</v>
      </c>
      <c r="V193" s="127">
        <f t="shared" si="46"/>
        <v>0</v>
      </c>
      <c r="W193" s="127">
        <f t="shared" si="46"/>
        <v>0</v>
      </c>
      <c r="X193" s="127">
        <f t="shared" si="46"/>
        <v>0</v>
      </c>
      <c r="Y193" s="127">
        <f t="shared" si="46"/>
        <v>0</v>
      </c>
      <c r="Z193" s="127">
        <f t="shared" si="46"/>
        <v>0</v>
      </c>
      <c r="AA193" s="127">
        <f t="shared" si="46"/>
        <v>0</v>
      </c>
      <c r="AB193" s="127">
        <f t="shared" si="46"/>
        <v>0</v>
      </c>
      <c r="AC193" s="127">
        <f t="shared" si="47"/>
        <v>0</v>
      </c>
      <c r="AD193" s="127">
        <f t="shared" si="47"/>
        <v>0</v>
      </c>
      <c r="AE193" s="127">
        <f t="shared" si="47"/>
        <v>0</v>
      </c>
      <c r="AF193" s="127">
        <f t="shared" si="47"/>
        <v>0</v>
      </c>
      <c r="AG193" s="127">
        <f t="shared" si="47"/>
        <v>0</v>
      </c>
      <c r="AH193" s="127">
        <f t="shared" si="47"/>
        <v>0</v>
      </c>
      <c r="AI193" s="127">
        <f t="shared" si="47"/>
        <v>0</v>
      </c>
      <c r="AJ193" s="127">
        <f t="shared" si="47"/>
        <v>0</v>
      </c>
      <c r="AK193" s="127">
        <f t="shared" si="47"/>
        <v>0</v>
      </c>
      <c r="AL193" s="127">
        <f t="shared" si="47"/>
        <v>0</v>
      </c>
      <c r="AM193" s="127">
        <f t="shared" si="47"/>
        <v>0</v>
      </c>
      <c r="AN193" s="127">
        <f t="shared" si="47"/>
        <v>0</v>
      </c>
      <c r="AO193" s="127">
        <f t="shared" si="47"/>
        <v>0</v>
      </c>
      <c r="AP193" s="127">
        <f t="shared" si="47"/>
        <v>0</v>
      </c>
      <c r="AQ193" s="127">
        <f t="shared" si="47"/>
        <v>0</v>
      </c>
      <c r="AR193" s="117">
        <f t="shared" si="38"/>
        <v>0</v>
      </c>
    </row>
    <row r="194" spans="2:57" ht="12.9" hidden="1" x14ac:dyDescent="0.5">
      <c r="B194" s="123"/>
      <c r="C194" s="123"/>
      <c r="D194" s="123"/>
      <c r="E194" s="149"/>
      <c r="F194" s="149"/>
      <c r="G194" s="122">
        <f t="shared" si="44"/>
        <v>0</v>
      </c>
      <c r="H194" s="123"/>
      <c r="I194" s="123"/>
      <c r="J194" s="124"/>
      <c r="K194" s="125">
        <f t="shared" si="37"/>
        <v>0</v>
      </c>
      <c r="L194" s="126"/>
      <c r="M194" s="127">
        <f t="shared" si="46"/>
        <v>0</v>
      </c>
      <c r="N194" s="127">
        <f t="shared" si="46"/>
        <v>0</v>
      </c>
      <c r="O194" s="127">
        <f t="shared" si="46"/>
        <v>0</v>
      </c>
      <c r="P194" s="127">
        <f t="shared" si="46"/>
        <v>0</v>
      </c>
      <c r="Q194" s="127">
        <f t="shared" si="46"/>
        <v>0</v>
      </c>
      <c r="R194" s="127">
        <f t="shared" si="46"/>
        <v>0</v>
      </c>
      <c r="S194" s="127">
        <f t="shared" si="46"/>
        <v>0</v>
      </c>
      <c r="T194" s="127">
        <f t="shared" si="46"/>
        <v>0</v>
      </c>
      <c r="U194" s="127">
        <f t="shared" si="46"/>
        <v>0</v>
      </c>
      <c r="V194" s="127">
        <f t="shared" si="46"/>
        <v>0</v>
      </c>
      <c r="W194" s="127">
        <f t="shared" si="46"/>
        <v>0</v>
      </c>
      <c r="X194" s="127">
        <f t="shared" si="46"/>
        <v>0</v>
      </c>
      <c r="Y194" s="127">
        <f t="shared" si="46"/>
        <v>0</v>
      </c>
      <c r="Z194" s="127">
        <f t="shared" si="46"/>
        <v>0</v>
      </c>
      <c r="AA194" s="127">
        <f t="shared" si="46"/>
        <v>0</v>
      </c>
      <c r="AB194" s="127">
        <f t="shared" si="46"/>
        <v>0</v>
      </c>
      <c r="AC194" s="127">
        <f t="shared" si="47"/>
        <v>0</v>
      </c>
      <c r="AD194" s="127">
        <f t="shared" si="47"/>
        <v>0</v>
      </c>
      <c r="AE194" s="127">
        <f t="shared" si="47"/>
        <v>0</v>
      </c>
      <c r="AF194" s="127">
        <f t="shared" si="47"/>
        <v>0</v>
      </c>
      <c r="AG194" s="127">
        <f t="shared" si="47"/>
        <v>0</v>
      </c>
      <c r="AH194" s="127">
        <f t="shared" si="47"/>
        <v>0</v>
      </c>
      <c r="AI194" s="127">
        <f t="shared" si="47"/>
        <v>0</v>
      </c>
      <c r="AJ194" s="127">
        <f t="shared" si="47"/>
        <v>0</v>
      </c>
      <c r="AK194" s="127">
        <f t="shared" si="47"/>
        <v>0</v>
      </c>
      <c r="AL194" s="127">
        <f t="shared" si="47"/>
        <v>0</v>
      </c>
      <c r="AM194" s="127">
        <f t="shared" si="47"/>
        <v>0</v>
      </c>
      <c r="AN194" s="127">
        <f t="shared" si="47"/>
        <v>0</v>
      </c>
      <c r="AO194" s="127">
        <f t="shared" si="47"/>
        <v>0</v>
      </c>
      <c r="AP194" s="127">
        <f t="shared" si="47"/>
        <v>0</v>
      </c>
      <c r="AQ194" s="127">
        <f t="shared" si="47"/>
        <v>0</v>
      </c>
      <c r="AR194" s="117">
        <f t="shared" si="38"/>
        <v>0</v>
      </c>
    </row>
    <row r="195" spans="2:57" ht="12.9" hidden="1" x14ac:dyDescent="0.5">
      <c r="B195" s="123"/>
      <c r="C195" s="123"/>
      <c r="D195" s="123"/>
      <c r="E195" s="149"/>
      <c r="F195" s="149"/>
      <c r="G195" s="122">
        <f t="shared" si="44"/>
        <v>0</v>
      </c>
      <c r="H195" s="123"/>
      <c r="I195" s="123"/>
      <c r="J195" s="124"/>
      <c r="K195" s="125">
        <f t="shared" si="37"/>
        <v>0</v>
      </c>
      <c r="L195" s="126"/>
      <c r="M195" s="127">
        <f t="shared" si="46"/>
        <v>0</v>
      </c>
      <c r="N195" s="127">
        <f t="shared" si="46"/>
        <v>0</v>
      </c>
      <c r="O195" s="127">
        <f t="shared" si="46"/>
        <v>0</v>
      </c>
      <c r="P195" s="127">
        <f t="shared" si="46"/>
        <v>0</v>
      </c>
      <c r="Q195" s="127">
        <f t="shared" si="46"/>
        <v>0</v>
      </c>
      <c r="R195" s="127">
        <f t="shared" si="46"/>
        <v>0</v>
      </c>
      <c r="S195" s="127">
        <f t="shared" si="46"/>
        <v>0</v>
      </c>
      <c r="T195" s="127">
        <f t="shared" si="46"/>
        <v>0</v>
      </c>
      <c r="U195" s="127">
        <f t="shared" si="46"/>
        <v>0</v>
      </c>
      <c r="V195" s="127">
        <f t="shared" si="46"/>
        <v>0</v>
      </c>
      <c r="W195" s="127">
        <f t="shared" si="46"/>
        <v>0</v>
      </c>
      <c r="X195" s="127">
        <f t="shared" si="46"/>
        <v>0</v>
      </c>
      <c r="Y195" s="127">
        <f t="shared" si="46"/>
        <v>0</v>
      </c>
      <c r="Z195" s="127">
        <f t="shared" si="46"/>
        <v>0</v>
      </c>
      <c r="AA195" s="127">
        <f t="shared" si="46"/>
        <v>0</v>
      </c>
      <c r="AB195" s="127">
        <f t="shared" ref="M195:AB204" si="48">IF($E195&gt;AB$4,0,IF($E195&gt;=AA$4,IF($F195&gt;=AB$4,((AB$4-$E195)/$G195)*$K195),IF($E195&lt;AA$4,IF($F195&gt;=AB$4,((AB$4-AA$4)/$G195)*$K195,IF($F195&gt;AA$4,IF($F195&lt;AB$4,(($F195-AA$4)/$G195)*$K195),0)))))</f>
        <v>0</v>
      </c>
      <c r="AC195" s="127">
        <f t="shared" si="47"/>
        <v>0</v>
      </c>
      <c r="AD195" s="127">
        <f t="shared" si="47"/>
        <v>0</v>
      </c>
      <c r="AE195" s="127">
        <f t="shared" si="47"/>
        <v>0</v>
      </c>
      <c r="AF195" s="127">
        <f t="shared" si="47"/>
        <v>0</v>
      </c>
      <c r="AG195" s="127">
        <f t="shared" si="47"/>
        <v>0</v>
      </c>
      <c r="AH195" s="127">
        <f t="shared" si="47"/>
        <v>0</v>
      </c>
      <c r="AI195" s="127">
        <f t="shared" si="47"/>
        <v>0</v>
      </c>
      <c r="AJ195" s="127">
        <f t="shared" si="47"/>
        <v>0</v>
      </c>
      <c r="AK195" s="127">
        <f t="shared" si="47"/>
        <v>0</v>
      </c>
      <c r="AL195" s="127">
        <f t="shared" si="47"/>
        <v>0</v>
      </c>
      <c r="AM195" s="127">
        <f t="shared" si="47"/>
        <v>0</v>
      </c>
      <c r="AN195" s="127">
        <f t="shared" si="47"/>
        <v>0</v>
      </c>
      <c r="AO195" s="127">
        <f t="shared" si="47"/>
        <v>0</v>
      </c>
      <c r="AP195" s="127">
        <f t="shared" si="47"/>
        <v>0</v>
      </c>
      <c r="AQ195" s="127">
        <f t="shared" si="47"/>
        <v>0</v>
      </c>
      <c r="AR195" s="117">
        <f t="shared" si="38"/>
        <v>0</v>
      </c>
    </row>
    <row r="196" spans="2:57" ht="12.9" hidden="1" x14ac:dyDescent="0.5">
      <c r="B196" s="123"/>
      <c r="C196" s="123"/>
      <c r="D196" s="123"/>
      <c r="E196" s="149"/>
      <c r="F196" s="149"/>
      <c r="G196" s="122">
        <f t="shared" si="44"/>
        <v>0</v>
      </c>
      <c r="H196" s="123"/>
      <c r="I196" s="123"/>
      <c r="J196" s="124"/>
      <c r="K196" s="125">
        <f t="shared" si="37"/>
        <v>0</v>
      </c>
      <c r="L196" s="126"/>
      <c r="M196" s="127">
        <f t="shared" si="48"/>
        <v>0</v>
      </c>
      <c r="N196" s="127">
        <f t="shared" si="48"/>
        <v>0</v>
      </c>
      <c r="O196" s="127">
        <f t="shared" si="48"/>
        <v>0</v>
      </c>
      <c r="P196" s="127">
        <f t="shared" si="48"/>
        <v>0</v>
      </c>
      <c r="Q196" s="127">
        <f t="shared" si="48"/>
        <v>0</v>
      </c>
      <c r="R196" s="127">
        <f t="shared" si="48"/>
        <v>0</v>
      </c>
      <c r="S196" s="127">
        <f t="shared" si="48"/>
        <v>0</v>
      </c>
      <c r="T196" s="127">
        <f t="shared" si="48"/>
        <v>0</v>
      </c>
      <c r="U196" s="127">
        <f t="shared" si="48"/>
        <v>0</v>
      </c>
      <c r="V196" s="127">
        <f t="shared" si="48"/>
        <v>0</v>
      </c>
      <c r="W196" s="127">
        <f t="shared" si="48"/>
        <v>0</v>
      </c>
      <c r="X196" s="127">
        <f t="shared" si="48"/>
        <v>0</v>
      </c>
      <c r="Y196" s="127">
        <f t="shared" si="48"/>
        <v>0</v>
      </c>
      <c r="Z196" s="127">
        <f t="shared" si="48"/>
        <v>0</v>
      </c>
      <c r="AA196" s="127">
        <f t="shared" si="48"/>
        <v>0</v>
      </c>
      <c r="AB196" s="127">
        <f t="shared" si="48"/>
        <v>0</v>
      </c>
      <c r="AC196" s="127">
        <f t="shared" si="47"/>
        <v>0</v>
      </c>
      <c r="AD196" s="127">
        <f t="shared" si="47"/>
        <v>0</v>
      </c>
      <c r="AE196" s="127">
        <f t="shared" si="47"/>
        <v>0</v>
      </c>
      <c r="AF196" s="127">
        <f t="shared" si="47"/>
        <v>0</v>
      </c>
      <c r="AG196" s="127">
        <f t="shared" si="47"/>
        <v>0</v>
      </c>
      <c r="AH196" s="127">
        <f t="shared" si="47"/>
        <v>0</v>
      </c>
      <c r="AI196" s="127">
        <f t="shared" si="47"/>
        <v>0</v>
      </c>
      <c r="AJ196" s="127">
        <f t="shared" si="47"/>
        <v>0</v>
      </c>
      <c r="AK196" s="127">
        <f t="shared" si="47"/>
        <v>0</v>
      </c>
      <c r="AL196" s="127">
        <f t="shared" si="47"/>
        <v>0</v>
      </c>
      <c r="AM196" s="127">
        <f t="shared" si="47"/>
        <v>0</v>
      </c>
      <c r="AN196" s="127">
        <f t="shared" si="47"/>
        <v>0</v>
      </c>
      <c r="AO196" s="127">
        <f t="shared" si="47"/>
        <v>0</v>
      </c>
      <c r="AP196" s="127">
        <f t="shared" si="47"/>
        <v>0</v>
      </c>
      <c r="AQ196" s="127">
        <f t="shared" si="47"/>
        <v>0</v>
      </c>
      <c r="AR196" s="117">
        <f t="shared" si="38"/>
        <v>0</v>
      </c>
    </row>
    <row r="197" spans="2:57" ht="12.9" hidden="1" x14ac:dyDescent="0.5">
      <c r="B197" s="123"/>
      <c r="C197" s="123"/>
      <c r="D197" s="123"/>
      <c r="E197" s="149"/>
      <c r="F197" s="149"/>
      <c r="G197" s="122">
        <f t="shared" si="44"/>
        <v>0</v>
      </c>
      <c r="H197" s="123"/>
      <c r="I197" s="123"/>
      <c r="J197" s="124"/>
      <c r="K197" s="125">
        <f t="shared" si="37"/>
        <v>0</v>
      </c>
      <c r="L197" s="126"/>
      <c r="M197" s="127">
        <f t="shared" si="48"/>
        <v>0</v>
      </c>
      <c r="N197" s="127">
        <f t="shared" si="48"/>
        <v>0</v>
      </c>
      <c r="O197" s="127">
        <f t="shared" si="48"/>
        <v>0</v>
      </c>
      <c r="P197" s="127">
        <f t="shared" si="48"/>
        <v>0</v>
      </c>
      <c r="Q197" s="127">
        <f t="shared" si="48"/>
        <v>0</v>
      </c>
      <c r="R197" s="127">
        <f t="shared" si="48"/>
        <v>0</v>
      </c>
      <c r="S197" s="127">
        <f t="shared" si="48"/>
        <v>0</v>
      </c>
      <c r="T197" s="127">
        <f t="shared" si="48"/>
        <v>0</v>
      </c>
      <c r="U197" s="127">
        <f t="shared" si="48"/>
        <v>0</v>
      </c>
      <c r="V197" s="127">
        <f t="shared" si="48"/>
        <v>0</v>
      </c>
      <c r="W197" s="127">
        <f t="shared" si="48"/>
        <v>0</v>
      </c>
      <c r="X197" s="127">
        <f t="shared" si="48"/>
        <v>0</v>
      </c>
      <c r="Y197" s="127">
        <f t="shared" si="48"/>
        <v>0</v>
      </c>
      <c r="Z197" s="127">
        <f t="shared" si="48"/>
        <v>0</v>
      </c>
      <c r="AA197" s="127">
        <f t="shared" si="48"/>
        <v>0</v>
      </c>
      <c r="AB197" s="127">
        <f t="shared" si="48"/>
        <v>0</v>
      </c>
      <c r="AC197" s="127">
        <f t="shared" si="47"/>
        <v>0</v>
      </c>
      <c r="AD197" s="127">
        <f t="shared" si="47"/>
        <v>0</v>
      </c>
      <c r="AE197" s="127">
        <f t="shared" si="47"/>
        <v>0</v>
      </c>
      <c r="AF197" s="127">
        <f t="shared" si="47"/>
        <v>0</v>
      </c>
      <c r="AG197" s="127">
        <f t="shared" si="47"/>
        <v>0</v>
      </c>
      <c r="AH197" s="127">
        <f t="shared" si="47"/>
        <v>0</v>
      </c>
      <c r="AI197" s="127">
        <f t="shared" si="47"/>
        <v>0</v>
      </c>
      <c r="AJ197" s="127">
        <f t="shared" si="47"/>
        <v>0</v>
      </c>
      <c r="AK197" s="127">
        <f t="shared" si="47"/>
        <v>0</v>
      </c>
      <c r="AL197" s="127">
        <f t="shared" si="47"/>
        <v>0</v>
      </c>
      <c r="AM197" s="127">
        <f t="shared" si="47"/>
        <v>0</v>
      </c>
      <c r="AN197" s="127">
        <f t="shared" si="47"/>
        <v>0</v>
      </c>
      <c r="AO197" s="127">
        <f t="shared" si="47"/>
        <v>0</v>
      </c>
      <c r="AP197" s="127">
        <f t="shared" si="47"/>
        <v>0</v>
      </c>
      <c r="AQ197" s="127">
        <f t="shared" si="47"/>
        <v>0</v>
      </c>
      <c r="AR197" s="117">
        <f t="shared" si="38"/>
        <v>0</v>
      </c>
    </row>
    <row r="198" spans="2:57" ht="12.9" hidden="1" x14ac:dyDescent="0.5">
      <c r="B198" s="123"/>
      <c r="C198" s="123"/>
      <c r="D198" s="123"/>
      <c r="E198" s="149"/>
      <c r="F198" s="149"/>
      <c r="G198" s="122">
        <f t="shared" si="44"/>
        <v>0</v>
      </c>
      <c r="H198" s="123"/>
      <c r="I198" s="123"/>
      <c r="J198" s="124"/>
      <c r="K198" s="125">
        <f t="shared" si="37"/>
        <v>0</v>
      </c>
      <c r="L198" s="126"/>
      <c r="M198" s="127">
        <f t="shared" si="48"/>
        <v>0</v>
      </c>
      <c r="N198" s="127">
        <f t="shared" si="48"/>
        <v>0</v>
      </c>
      <c r="O198" s="127">
        <f t="shared" si="48"/>
        <v>0</v>
      </c>
      <c r="P198" s="127">
        <f t="shared" si="48"/>
        <v>0</v>
      </c>
      <c r="Q198" s="127">
        <f t="shared" si="48"/>
        <v>0</v>
      </c>
      <c r="R198" s="127">
        <f t="shared" si="48"/>
        <v>0</v>
      </c>
      <c r="S198" s="127">
        <f t="shared" si="48"/>
        <v>0</v>
      </c>
      <c r="T198" s="127">
        <f t="shared" si="48"/>
        <v>0</v>
      </c>
      <c r="U198" s="127">
        <f t="shared" si="48"/>
        <v>0</v>
      </c>
      <c r="V198" s="127">
        <f t="shared" si="48"/>
        <v>0</v>
      </c>
      <c r="W198" s="127">
        <f t="shared" si="48"/>
        <v>0</v>
      </c>
      <c r="X198" s="127">
        <f t="shared" si="48"/>
        <v>0</v>
      </c>
      <c r="Y198" s="127">
        <f t="shared" si="48"/>
        <v>0</v>
      </c>
      <c r="Z198" s="127">
        <f t="shared" si="48"/>
        <v>0</v>
      </c>
      <c r="AA198" s="127">
        <f t="shared" si="48"/>
        <v>0</v>
      </c>
      <c r="AB198" s="127">
        <f t="shared" si="48"/>
        <v>0</v>
      </c>
      <c r="AC198" s="127">
        <f t="shared" si="47"/>
        <v>0</v>
      </c>
      <c r="AD198" s="127">
        <f t="shared" si="47"/>
        <v>0</v>
      </c>
      <c r="AE198" s="127">
        <f t="shared" si="47"/>
        <v>0</v>
      </c>
      <c r="AF198" s="127">
        <f t="shared" si="47"/>
        <v>0</v>
      </c>
      <c r="AG198" s="127">
        <f t="shared" si="47"/>
        <v>0</v>
      </c>
      <c r="AH198" s="127">
        <f t="shared" si="47"/>
        <v>0</v>
      </c>
      <c r="AI198" s="127">
        <f t="shared" si="47"/>
        <v>0</v>
      </c>
      <c r="AJ198" s="127">
        <f t="shared" si="47"/>
        <v>0</v>
      </c>
      <c r="AK198" s="127">
        <f t="shared" si="47"/>
        <v>0</v>
      </c>
      <c r="AL198" s="127">
        <f t="shared" si="47"/>
        <v>0</v>
      </c>
      <c r="AM198" s="127">
        <f t="shared" si="47"/>
        <v>0</v>
      </c>
      <c r="AN198" s="127">
        <f t="shared" si="47"/>
        <v>0</v>
      </c>
      <c r="AO198" s="127">
        <f t="shared" si="47"/>
        <v>0</v>
      </c>
      <c r="AP198" s="127">
        <f t="shared" si="47"/>
        <v>0</v>
      </c>
      <c r="AQ198" s="127">
        <f t="shared" si="47"/>
        <v>0</v>
      </c>
      <c r="AR198" s="117">
        <f t="shared" si="38"/>
        <v>0</v>
      </c>
    </row>
    <row r="199" spans="2:57" ht="12.9" hidden="1" x14ac:dyDescent="0.5">
      <c r="B199" s="123"/>
      <c r="C199" s="123"/>
      <c r="D199" s="123"/>
      <c r="E199" s="149"/>
      <c r="F199" s="149"/>
      <c r="G199" s="122">
        <f t="shared" si="44"/>
        <v>0</v>
      </c>
      <c r="H199" s="123"/>
      <c r="I199" s="123"/>
      <c r="J199" s="124"/>
      <c r="K199" s="125">
        <f t="shared" si="37"/>
        <v>0</v>
      </c>
      <c r="L199" s="126"/>
      <c r="M199" s="127">
        <f t="shared" si="48"/>
        <v>0</v>
      </c>
      <c r="N199" s="127">
        <f t="shared" si="48"/>
        <v>0</v>
      </c>
      <c r="O199" s="127">
        <f t="shared" si="48"/>
        <v>0</v>
      </c>
      <c r="P199" s="127">
        <f t="shared" si="48"/>
        <v>0</v>
      </c>
      <c r="Q199" s="127">
        <f t="shared" si="48"/>
        <v>0</v>
      </c>
      <c r="R199" s="127">
        <f t="shared" si="48"/>
        <v>0</v>
      </c>
      <c r="S199" s="127">
        <f t="shared" si="48"/>
        <v>0</v>
      </c>
      <c r="T199" s="127">
        <f t="shared" si="48"/>
        <v>0</v>
      </c>
      <c r="U199" s="127">
        <f t="shared" si="48"/>
        <v>0</v>
      </c>
      <c r="V199" s="127">
        <f t="shared" si="48"/>
        <v>0</v>
      </c>
      <c r="W199" s="127">
        <f t="shared" si="48"/>
        <v>0</v>
      </c>
      <c r="X199" s="127">
        <f t="shared" si="48"/>
        <v>0</v>
      </c>
      <c r="Y199" s="127">
        <f t="shared" si="48"/>
        <v>0</v>
      </c>
      <c r="Z199" s="127">
        <f t="shared" si="48"/>
        <v>0</v>
      </c>
      <c r="AA199" s="127">
        <f t="shared" si="48"/>
        <v>0</v>
      </c>
      <c r="AB199" s="127">
        <f t="shared" si="48"/>
        <v>0</v>
      </c>
      <c r="AC199" s="127">
        <f t="shared" si="47"/>
        <v>0</v>
      </c>
      <c r="AD199" s="127">
        <f t="shared" si="47"/>
        <v>0</v>
      </c>
      <c r="AE199" s="127">
        <f t="shared" si="47"/>
        <v>0</v>
      </c>
      <c r="AF199" s="127">
        <f t="shared" si="47"/>
        <v>0</v>
      </c>
      <c r="AG199" s="127">
        <f t="shared" si="47"/>
        <v>0</v>
      </c>
      <c r="AH199" s="127">
        <f t="shared" si="47"/>
        <v>0</v>
      </c>
      <c r="AI199" s="127">
        <f t="shared" si="47"/>
        <v>0</v>
      </c>
      <c r="AJ199" s="127">
        <f t="shared" si="47"/>
        <v>0</v>
      </c>
      <c r="AK199" s="127">
        <f t="shared" si="47"/>
        <v>0</v>
      </c>
      <c r="AL199" s="127">
        <f t="shared" si="47"/>
        <v>0</v>
      </c>
      <c r="AM199" s="127">
        <f t="shared" si="47"/>
        <v>0</v>
      </c>
      <c r="AN199" s="127">
        <f t="shared" si="47"/>
        <v>0</v>
      </c>
      <c r="AO199" s="127">
        <f t="shared" si="47"/>
        <v>0</v>
      </c>
      <c r="AP199" s="127">
        <f t="shared" si="47"/>
        <v>0</v>
      </c>
      <c r="AQ199" s="127">
        <f t="shared" si="47"/>
        <v>0</v>
      </c>
      <c r="AR199" s="117">
        <f t="shared" si="38"/>
        <v>0</v>
      </c>
    </row>
    <row r="200" spans="2:57" ht="12.9" hidden="1" x14ac:dyDescent="0.5">
      <c r="B200" s="123"/>
      <c r="C200" s="123"/>
      <c r="D200" s="123"/>
      <c r="E200" s="149"/>
      <c r="F200" s="149"/>
      <c r="G200" s="122">
        <f t="shared" si="44"/>
        <v>0</v>
      </c>
      <c r="H200" s="123"/>
      <c r="I200" s="123"/>
      <c r="J200" s="124"/>
      <c r="K200" s="125">
        <f t="shared" si="37"/>
        <v>0</v>
      </c>
      <c r="L200" s="126"/>
      <c r="M200" s="127">
        <f t="shared" si="48"/>
        <v>0</v>
      </c>
      <c r="N200" s="127">
        <f t="shared" si="48"/>
        <v>0</v>
      </c>
      <c r="O200" s="127">
        <f t="shared" si="48"/>
        <v>0</v>
      </c>
      <c r="P200" s="127">
        <f t="shared" si="48"/>
        <v>0</v>
      </c>
      <c r="Q200" s="127">
        <f t="shared" si="48"/>
        <v>0</v>
      </c>
      <c r="R200" s="127">
        <f t="shared" si="48"/>
        <v>0</v>
      </c>
      <c r="S200" s="127">
        <f t="shared" si="48"/>
        <v>0</v>
      </c>
      <c r="T200" s="127">
        <f t="shared" si="48"/>
        <v>0</v>
      </c>
      <c r="U200" s="127">
        <f t="shared" si="48"/>
        <v>0</v>
      </c>
      <c r="V200" s="127">
        <f t="shared" si="48"/>
        <v>0</v>
      </c>
      <c r="W200" s="127">
        <f t="shared" si="48"/>
        <v>0</v>
      </c>
      <c r="X200" s="127">
        <f t="shared" si="48"/>
        <v>0</v>
      </c>
      <c r="Y200" s="127">
        <f t="shared" si="48"/>
        <v>0</v>
      </c>
      <c r="Z200" s="127">
        <f t="shared" si="48"/>
        <v>0</v>
      </c>
      <c r="AA200" s="127">
        <f t="shared" si="48"/>
        <v>0</v>
      </c>
      <c r="AB200" s="127">
        <f t="shared" si="48"/>
        <v>0</v>
      </c>
      <c r="AC200" s="127">
        <f t="shared" si="47"/>
        <v>0</v>
      </c>
      <c r="AD200" s="127">
        <f t="shared" si="47"/>
        <v>0</v>
      </c>
      <c r="AE200" s="127">
        <f t="shared" si="47"/>
        <v>0</v>
      </c>
      <c r="AF200" s="127">
        <f t="shared" si="47"/>
        <v>0</v>
      </c>
      <c r="AG200" s="127">
        <f t="shared" si="47"/>
        <v>0</v>
      </c>
      <c r="AH200" s="127">
        <f t="shared" si="47"/>
        <v>0</v>
      </c>
      <c r="AI200" s="127">
        <f t="shared" si="47"/>
        <v>0</v>
      </c>
      <c r="AJ200" s="127">
        <f t="shared" si="47"/>
        <v>0</v>
      </c>
      <c r="AK200" s="127">
        <f t="shared" si="47"/>
        <v>0</v>
      </c>
      <c r="AL200" s="127">
        <f t="shared" si="47"/>
        <v>0</v>
      </c>
      <c r="AM200" s="127">
        <f t="shared" si="47"/>
        <v>0</v>
      </c>
      <c r="AN200" s="127">
        <f t="shared" si="47"/>
        <v>0</v>
      </c>
      <c r="AO200" s="127">
        <f t="shared" si="47"/>
        <v>0</v>
      </c>
      <c r="AP200" s="127">
        <f t="shared" si="47"/>
        <v>0</v>
      </c>
      <c r="AQ200" s="127">
        <f t="shared" si="47"/>
        <v>0</v>
      </c>
      <c r="AR200" s="117">
        <f t="shared" si="38"/>
        <v>0</v>
      </c>
    </row>
    <row r="201" spans="2:57" ht="12.9" hidden="1" x14ac:dyDescent="0.5">
      <c r="B201" s="123"/>
      <c r="C201" s="123"/>
      <c r="D201" s="123"/>
      <c r="E201" s="149"/>
      <c r="F201" s="149"/>
      <c r="G201" s="122">
        <f t="shared" si="44"/>
        <v>0</v>
      </c>
      <c r="H201" s="123"/>
      <c r="I201" s="123"/>
      <c r="J201" s="124"/>
      <c r="K201" s="125">
        <f t="shared" si="37"/>
        <v>0</v>
      </c>
      <c r="L201" s="126"/>
      <c r="M201" s="127">
        <f t="shared" si="48"/>
        <v>0</v>
      </c>
      <c r="N201" s="127">
        <f t="shared" si="48"/>
        <v>0</v>
      </c>
      <c r="O201" s="127">
        <f t="shared" si="48"/>
        <v>0</v>
      </c>
      <c r="P201" s="127">
        <f t="shared" si="48"/>
        <v>0</v>
      </c>
      <c r="Q201" s="127">
        <f t="shared" si="48"/>
        <v>0</v>
      </c>
      <c r="R201" s="127">
        <f t="shared" si="48"/>
        <v>0</v>
      </c>
      <c r="S201" s="127">
        <f t="shared" si="48"/>
        <v>0</v>
      </c>
      <c r="T201" s="127">
        <f t="shared" si="48"/>
        <v>0</v>
      </c>
      <c r="U201" s="127">
        <f t="shared" si="48"/>
        <v>0</v>
      </c>
      <c r="V201" s="127">
        <f t="shared" si="48"/>
        <v>0</v>
      </c>
      <c r="W201" s="127">
        <f t="shared" si="48"/>
        <v>0</v>
      </c>
      <c r="X201" s="127">
        <f t="shared" si="48"/>
        <v>0</v>
      </c>
      <c r="Y201" s="127">
        <f t="shared" si="48"/>
        <v>0</v>
      </c>
      <c r="Z201" s="127">
        <f t="shared" si="48"/>
        <v>0</v>
      </c>
      <c r="AA201" s="127">
        <f t="shared" si="48"/>
        <v>0</v>
      </c>
      <c r="AB201" s="127">
        <f t="shared" si="48"/>
        <v>0</v>
      </c>
      <c r="AC201" s="127">
        <f t="shared" si="47"/>
        <v>0</v>
      </c>
      <c r="AD201" s="127">
        <f t="shared" si="47"/>
        <v>0</v>
      </c>
      <c r="AE201" s="127">
        <f t="shared" si="47"/>
        <v>0</v>
      </c>
      <c r="AF201" s="127">
        <f t="shared" si="47"/>
        <v>0</v>
      </c>
      <c r="AG201" s="127">
        <f t="shared" si="47"/>
        <v>0</v>
      </c>
      <c r="AH201" s="127">
        <f t="shared" si="47"/>
        <v>0</v>
      </c>
      <c r="AI201" s="127">
        <f t="shared" si="47"/>
        <v>0</v>
      </c>
      <c r="AJ201" s="127">
        <f t="shared" si="47"/>
        <v>0</v>
      </c>
      <c r="AK201" s="127">
        <f t="shared" si="47"/>
        <v>0</v>
      </c>
      <c r="AL201" s="127">
        <f t="shared" si="47"/>
        <v>0</v>
      </c>
      <c r="AM201" s="127">
        <f t="shared" si="47"/>
        <v>0</v>
      </c>
      <c r="AN201" s="127">
        <f t="shared" si="47"/>
        <v>0</v>
      </c>
      <c r="AO201" s="127">
        <f t="shared" si="47"/>
        <v>0</v>
      </c>
      <c r="AP201" s="127">
        <f t="shared" si="47"/>
        <v>0</v>
      </c>
      <c r="AQ201" s="127">
        <f t="shared" si="47"/>
        <v>0</v>
      </c>
      <c r="AR201" s="117">
        <f t="shared" si="38"/>
        <v>0</v>
      </c>
    </row>
    <row r="202" spans="2:57" ht="12.9" hidden="1" x14ac:dyDescent="0.5">
      <c r="B202" s="123"/>
      <c r="C202" s="123"/>
      <c r="D202" s="123"/>
      <c r="E202" s="149"/>
      <c r="F202" s="149"/>
      <c r="G202" s="122">
        <f t="shared" si="44"/>
        <v>0</v>
      </c>
      <c r="H202" s="123"/>
      <c r="I202" s="123"/>
      <c r="J202" s="124"/>
      <c r="K202" s="125">
        <f t="shared" ref="K202:K204" si="49">J202/(1+$K$6)</f>
        <v>0</v>
      </c>
      <c r="L202" s="126"/>
      <c r="M202" s="127">
        <f t="shared" si="48"/>
        <v>0</v>
      </c>
      <c r="N202" s="127">
        <f t="shared" si="48"/>
        <v>0</v>
      </c>
      <c r="O202" s="127">
        <f t="shared" si="48"/>
        <v>0</v>
      </c>
      <c r="P202" s="127">
        <f t="shared" si="48"/>
        <v>0</v>
      </c>
      <c r="Q202" s="127">
        <f t="shared" si="48"/>
        <v>0</v>
      </c>
      <c r="R202" s="127">
        <f t="shared" si="48"/>
        <v>0</v>
      </c>
      <c r="S202" s="127">
        <f t="shared" si="48"/>
        <v>0</v>
      </c>
      <c r="T202" s="127">
        <f t="shared" si="48"/>
        <v>0</v>
      </c>
      <c r="U202" s="127">
        <f t="shared" si="48"/>
        <v>0</v>
      </c>
      <c r="V202" s="127">
        <f t="shared" si="48"/>
        <v>0</v>
      </c>
      <c r="W202" s="127">
        <f t="shared" si="48"/>
        <v>0</v>
      </c>
      <c r="X202" s="127">
        <f t="shared" si="48"/>
        <v>0</v>
      </c>
      <c r="Y202" s="127">
        <f t="shared" si="48"/>
        <v>0</v>
      </c>
      <c r="Z202" s="127">
        <f t="shared" si="48"/>
        <v>0</v>
      </c>
      <c r="AA202" s="127">
        <f t="shared" si="48"/>
        <v>0</v>
      </c>
      <c r="AB202" s="127">
        <f t="shared" si="48"/>
        <v>0</v>
      </c>
      <c r="AC202" s="127">
        <f t="shared" si="47"/>
        <v>0</v>
      </c>
      <c r="AD202" s="127">
        <f t="shared" si="47"/>
        <v>0</v>
      </c>
      <c r="AE202" s="127">
        <f t="shared" si="47"/>
        <v>0</v>
      </c>
      <c r="AF202" s="127">
        <f t="shared" si="47"/>
        <v>0</v>
      </c>
      <c r="AG202" s="127">
        <f t="shared" si="47"/>
        <v>0</v>
      </c>
      <c r="AH202" s="127">
        <f t="shared" si="47"/>
        <v>0</v>
      </c>
      <c r="AI202" s="127">
        <f t="shared" si="47"/>
        <v>0</v>
      </c>
      <c r="AJ202" s="127">
        <f t="shared" si="47"/>
        <v>0</v>
      </c>
      <c r="AK202" s="127">
        <f t="shared" si="47"/>
        <v>0</v>
      </c>
      <c r="AL202" s="127">
        <f t="shared" si="47"/>
        <v>0</v>
      </c>
      <c r="AM202" s="127">
        <f t="shared" si="47"/>
        <v>0</v>
      </c>
      <c r="AN202" s="127">
        <f t="shared" si="47"/>
        <v>0</v>
      </c>
      <c r="AO202" s="127">
        <f t="shared" si="47"/>
        <v>0</v>
      </c>
      <c r="AP202" s="127">
        <f t="shared" si="47"/>
        <v>0</v>
      </c>
      <c r="AQ202" s="127">
        <f t="shared" si="47"/>
        <v>0</v>
      </c>
      <c r="AR202" s="117">
        <f t="shared" ref="AR202:AR206" si="50">SUM(AF202:AQ202)</f>
        <v>0</v>
      </c>
    </row>
    <row r="203" spans="2:57" ht="12.9" hidden="1" x14ac:dyDescent="0.5">
      <c r="B203" s="123"/>
      <c r="C203" s="123"/>
      <c r="D203" s="123"/>
      <c r="E203" s="149"/>
      <c r="F203" s="149"/>
      <c r="G203" s="122">
        <f t="shared" si="44"/>
        <v>0</v>
      </c>
      <c r="H203" s="123"/>
      <c r="I203" s="123"/>
      <c r="J203" s="124"/>
      <c r="K203" s="125">
        <f t="shared" si="49"/>
        <v>0</v>
      </c>
      <c r="L203" s="126"/>
      <c r="M203" s="127">
        <f t="shared" si="48"/>
        <v>0</v>
      </c>
      <c r="N203" s="127">
        <f t="shared" si="48"/>
        <v>0</v>
      </c>
      <c r="O203" s="127">
        <f t="shared" si="48"/>
        <v>0</v>
      </c>
      <c r="P203" s="127">
        <f t="shared" si="48"/>
        <v>0</v>
      </c>
      <c r="Q203" s="127">
        <f t="shared" si="48"/>
        <v>0</v>
      </c>
      <c r="R203" s="127">
        <f t="shared" si="48"/>
        <v>0</v>
      </c>
      <c r="S203" s="127">
        <f t="shared" si="48"/>
        <v>0</v>
      </c>
      <c r="T203" s="127">
        <f t="shared" si="48"/>
        <v>0</v>
      </c>
      <c r="U203" s="127">
        <f t="shared" si="48"/>
        <v>0</v>
      </c>
      <c r="V203" s="127">
        <f t="shared" si="48"/>
        <v>0</v>
      </c>
      <c r="W203" s="127">
        <f t="shared" si="48"/>
        <v>0</v>
      </c>
      <c r="X203" s="127">
        <f t="shared" si="48"/>
        <v>0</v>
      </c>
      <c r="Y203" s="127">
        <f t="shared" si="48"/>
        <v>0</v>
      </c>
      <c r="Z203" s="127">
        <f t="shared" si="48"/>
        <v>0</v>
      </c>
      <c r="AA203" s="127">
        <f t="shared" si="48"/>
        <v>0</v>
      </c>
      <c r="AB203" s="127">
        <f t="shared" si="48"/>
        <v>0</v>
      </c>
      <c r="AC203" s="127">
        <f t="shared" si="47"/>
        <v>0</v>
      </c>
      <c r="AD203" s="127">
        <f t="shared" si="47"/>
        <v>0</v>
      </c>
      <c r="AE203" s="127">
        <f t="shared" si="47"/>
        <v>0</v>
      </c>
      <c r="AF203" s="127">
        <f t="shared" si="47"/>
        <v>0</v>
      </c>
      <c r="AG203" s="127">
        <f t="shared" si="47"/>
        <v>0</v>
      </c>
      <c r="AH203" s="127">
        <f t="shared" si="47"/>
        <v>0</v>
      </c>
      <c r="AI203" s="127">
        <f t="shared" si="47"/>
        <v>0</v>
      </c>
      <c r="AJ203" s="127">
        <f t="shared" si="47"/>
        <v>0</v>
      </c>
      <c r="AK203" s="127">
        <f t="shared" si="47"/>
        <v>0</v>
      </c>
      <c r="AL203" s="127">
        <f t="shared" si="47"/>
        <v>0</v>
      </c>
      <c r="AM203" s="127">
        <f t="shared" si="47"/>
        <v>0</v>
      </c>
      <c r="AN203" s="127">
        <f t="shared" si="47"/>
        <v>0</v>
      </c>
      <c r="AO203" s="127">
        <f t="shared" si="47"/>
        <v>0</v>
      </c>
      <c r="AP203" s="127">
        <f t="shared" si="47"/>
        <v>0</v>
      </c>
      <c r="AQ203" s="127">
        <f t="shared" si="47"/>
        <v>0</v>
      </c>
      <c r="AR203" s="117">
        <f t="shared" si="50"/>
        <v>0</v>
      </c>
    </row>
    <row r="204" spans="2:57" ht="12.9" hidden="1" x14ac:dyDescent="0.5">
      <c r="B204" s="123"/>
      <c r="C204" s="123"/>
      <c r="D204" s="123"/>
      <c r="E204" s="149"/>
      <c r="F204" s="149"/>
      <c r="G204" s="122">
        <f t="shared" si="44"/>
        <v>0</v>
      </c>
      <c r="H204" s="123"/>
      <c r="I204" s="123"/>
      <c r="J204" s="124"/>
      <c r="K204" s="125">
        <f t="shared" si="49"/>
        <v>0</v>
      </c>
      <c r="L204" s="126"/>
      <c r="M204" s="127">
        <f t="shared" si="48"/>
        <v>0</v>
      </c>
      <c r="N204" s="127">
        <f t="shared" si="48"/>
        <v>0</v>
      </c>
      <c r="O204" s="127">
        <f t="shared" si="48"/>
        <v>0</v>
      </c>
      <c r="P204" s="127">
        <f t="shared" si="48"/>
        <v>0</v>
      </c>
      <c r="Q204" s="127">
        <f t="shared" si="48"/>
        <v>0</v>
      </c>
      <c r="R204" s="127">
        <f t="shared" si="48"/>
        <v>0</v>
      </c>
      <c r="S204" s="127">
        <f t="shared" si="48"/>
        <v>0</v>
      </c>
      <c r="T204" s="127">
        <f t="shared" si="48"/>
        <v>0</v>
      </c>
      <c r="U204" s="127">
        <f t="shared" si="48"/>
        <v>0</v>
      </c>
      <c r="V204" s="127">
        <f t="shared" si="48"/>
        <v>0</v>
      </c>
      <c r="W204" s="127">
        <f t="shared" si="48"/>
        <v>0</v>
      </c>
      <c r="X204" s="127">
        <f t="shared" si="48"/>
        <v>0</v>
      </c>
      <c r="Y204" s="127">
        <f t="shared" si="48"/>
        <v>0</v>
      </c>
      <c r="Z204" s="127">
        <f t="shared" si="48"/>
        <v>0</v>
      </c>
      <c r="AA204" s="127">
        <f t="shared" si="48"/>
        <v>0</v>
      </c>
      <c r="AB204" s="127">
        <f t="shared" si="48"/>
        <v>0</v>
      </c>
      <c r="AC204" s="127">
        <f t="shared" ref="AC204:AQ204" si="51">IF($E204&gt;AC$4,0,IF($E204&gt;=AB$4,IF($F204&gt;=AC$4,((AC$4-$E204)/$G204)*$K204),IF($E204&lt;AB$4,IF($F204&gt;=AC$4,((AC$4-AB$4)/$G204)*$K204,IF($F204&gt;AB$4,IF($F204&lt;AC$4,(($F204-AB$4)/$G204)*$K204),0)))))</f>
        <v>0</v>
      </c>
      <c r="AD204" s="127">
        <f t="shared" si="51"/>
        <v>0</v>
      </c>
      <c r="AE204" s="127">
        <f t="shared" si="51"/>
        <v>0</v>
      </c>
      <c r="AF204" s="127">
        <f t="shared" si="51"/>
        <v>0</v>
      </c>
      <c r="AG204" s="127">
        <f t="shared" si="51"/>
        <v>0</v>
      </c>
      <c r="AH204" s="127">
        <f t="shared" si="51"/>
        <v>0</v>
      </c>
      <c r="AI204" s="127">
        <f t="shared" si="51"/>
        <v>0</v>
      </c>
      <c r="AJ204" s="127">
        <f t="shared" si="51"/>
        <v>0</v>
      </c>
      <c r="AK204" s="127">
        <f t="shared" si="51"/>
        <v>0</v>
      </c>
      <c r="AL204" s="127">
        <f t="shared" si="51"/>
        <v>0</v>
      </c>
      <c r="AM204" s="127">
        <f t="shared" si="51"/>
        <v>0</v>
      </c>
      <c r="AN204" s="127">
        <f t="shared" si="51"/>
        <v>0</v>
      </c>
      <c r="AO204" s="127">
        <f t="shared" si="51"/>
        <v>0</v>
      </c>
      <c r="AP204" s="127">
        <f t="shared" si="51"/>
        <v>0</v>
      </c>
      <c r="AQ204" s="127">
        <f t="shared" si="51"/>
        <v>0</v>
      </c>
      <c r="AR204" s="117">
        <f t="shared" si="50"/>
        <v>0</v>
      </c>
    </row>
    <row r="205" spans="2:57" ht="12.9" x14ac:dyDescent="0.5">
      <c r="B205" s="150"/>
      <c r="C205" s="150"/>
      <c r="D205" s="150"/>
      <c r="E205" s="151"/>
      <c r="F205" s="151"/>
      <c r="G205" s="152"/>
      <c r="H205" s="152"/>
      <c r="I205" s="152"/>
      <c r="J205" s="152"/>
      <c r="K205" s="153"/>
      <c r="L205" s="154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17" t="s">
        <v>370</v>
      </c>
    </row>
    <row r="206" spans="2:57" s="104" customFormat="1" x14ac:dyDescent="0.55000000000000004">
      <c r="B206" s="157"/>
      <c r="C206" s="157"/>
      <c r="D206" s="157"/>
      <c r="E206" s="158"/>
      <c r="F206" s="158"/>
      <c r="G206" s="157"/>
      <c r="H206" s="159" t="e">
        <f>SUM(H7:H204)</f>
        <v>#REF!</v>
      </c>
      <c r="I206" s="159"/>
      <c r="J206" s="159" t="e">
        <f>SUM(J7:J204)</f>
        <v>#REF!</v>
      </c>
      <c r="K206" s="159" t="e">
        <f>SUM(K7:K204)</f>
        <v>#REF!</v>
      </c>
      <c r="L206" s="160" t="s">
        <v>388</v>
      </c>
      <c r="M206" s="161" t="e">
        <f t="shared" ref="M206:AQ206" si="52">SUM(M7:M205)</f>
        <v>#REF!</v>
      </c>
      <c r="N206" s="161" t="e">
        <f t="shared" si="52"/>
        <v>#REF!</v>
      </c>
      <c r="O206" s="161" t="e">
        <f t="shared" si="52"/>
        <v>#REF!</v>
      </c>
      <c r="P206" s="161" t="e">
        <f t="shared" si="52"/>
        <v>#REF!</v>
      </c>
      <c r="Q206" s="161" t="e">
        <f t="shared" si="52"/>
        <v>#REF!</v>
      </c>
      <c r="R206" s="161" t="e">
        <f t="shared" si="52"/>
        <v>#REF!</v>
      </c>
      <c r="S206" s="161" t="e">
        <f t="shared" si="52"/>
        <v>#REF!</v>
      </c>
      <c r="T206" s="161" t="e">
        <f t="shared" si="52"/>
        <v>#REF!</v>
      </c>
      <c r="U206" s="161" t="e">
        <f t="shared" si="52"/>
        <v>#REF!</v>
      </c>
      <c r="V206" s="161" t="e">
        <f t="shared" si="52"/>
        <v>#REF!</v>
      </c>
      <c r="W206" s="161" t="e">
        <f t="shared" si="52"/>
        <v>#REF!</v>
      </c>
      <c r="X206" s="161" t="e">
        <f t="shared" si="52"/>
        <v>#REF!</v>
      </c>
      <c r="Y206" s="161" t="e">
        <f t="shared" si="52"/>
        <v>#REF!</v>
      </c>
      <c r="Z206" s="161" t="e">
        <f t="shared" si="52"/>
        <v>#REF!</v>
      </c>
      <c r="AA206" s="161" t="e">
        <f t="shared" si="52"/>
        <v>#REF!</v>
      </c>
      <c r="AB206" s="161" t="e">
        <f t="shared" si="52"/>
        <v>#REF!</v>
      </c>
      <c r="AC206" s="161" t="e">
        <f t="shared" si="52"/>
        <v>#REF!</v>
      </c>
      <c r="AD206" s="161" t="e">
        <f t="shared" si="52"/>
        <v>#REF!</v>
      </c>
      <c r="AE206" s="161" t="e">
        <f t="shared" si="52"/>
        <v>#REF!</v>
      </c>
      <c r="AF206" s="161" t="e">
        <f t="shared" si="52"/>
        <v>#REF!</v>
      </c>
      <c r="AG206" s="161" t="e">
        <f t="shared" si="52"/>
        <v>#REF!</v>
      </c>
      <c r="AH206" s="161" t="e">
        <f t="shared" si="52"/>
        <v>#REF!</v>
      </c>
      <c r="AI206" s="161" t="e">
        <f t="shared" si="52"/>
        <v>#REF!</v>
      </c>
      <c r="AJ206" s="161" t="e">
        <f t="shared" si="52"/>
        <v>#REF!</v>
      </c>
      <c r="AK206" s="161" t="e">
        <f t="shared" si="52"/>
        <v>#REF!</v>
      </c>
      <c r="AL206" s="161" t="e">
        <f t="shared" si="52"/>
        <v>#REF!</v>
      </c>
      <c r="AM206" s="161" t="e">
        <f t="shared" si="52"/>
        <v>#REF!</v>
      </c>
      <c r="AN206" s="161" t="e">
        <f t="shared" si="52"/>
        <v>#REF!</v>
      </c>
      <c r="AO206" s="161" t="e">
        <f t="shared" si="52"/>
        <v>#REF!</v>
      </c>
      <c r="AP206" s="161" t="e">
        <f t="shared" si="52"/>
        <v>#REF!</v>
      </c>
      <c r="AQ206" s="161" t="e">
        <f t="shared" si="52"/>
        <v>#REF!</v>
      </c>
      <c r="AR206" s="117" t="e">
        <f t="shared" si="50"/>
        <v>#REF!</v>
      </c>
      <c r="AS206" s="216">
        <f>SUM(AS53:AS101)</f>
        <v>0</v>
      </c>
      <c r="AT206" s="216">
        <f t="shared" ref="AT206:BE206" si="53">SUM(AT53:AT101)</f>
        <v>0</v>
      </c>
      <c r="AU206" s="216">
        <f t="shared" si="53"/>
        <v>0</v>
      </c>
      <c r="AV206" s="216">
        <f t="shared" si="53"/>
        <v>0</v>
      </c>
      <c r="AW206" s="216">
        <f t="shared" si="53"/>
        <v>0</v>
      </c>
      <c r="AX206" s="216">
        <f t="shared" si="53"/>
        <v>350</v>
      </c>
      <c r="AY206" s="216">
        <f t="shared" si="53"/>
        <v>350</v>
      </c>
      <c r="AZ206" s="216">
        <f t="shared" si="53"/>
        <v>0</v>
      </c>
      <c r="BA206" s="216">
        <f t="shared" si="53"/>
        <v>0</v>
      </c>
      <c r="BB206" s="216">
        <f t="shared" si="53"/>
        <v>0</v>
      </c>
      <c r="BC206" s="216">
        <f t="shared" si="53"/>
        <v>0</v>
      </c>
      <c r="BD206" s="216">
        <f t="shared" si="53"/>
        <v>0</v>
      </c>
      <c r="BE206" s="216">
        <f t="shared" si="53"/>
        <v>700</v>
      </c>
    </row>
    <row r="207" spans="2:57" x14ac:dyDescent="0.55000000000000004">
      <c r="B207" s="55"/>
      <c r="C207" s="55"/>
      <c r="D207" s="55"/>
      <c r="E207" s="163"/>
      <c r="F207" s="163"/>
      <c r="G207" s="55"/>
      <c r="H207" s="55"/>
      <c r="I207" s="55"/>
      <c r="J207" s="55"/>
      <c r="K207" s="164"/>
      <c r="L207" s="165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7"/>
      <c r="AA207" s="167"/>
      <c r="AB207" s="167"/>
      <c r="AC207" s="167"/>
    </row>
    <row r="208" spans="2:57" ht="12.9" x14ac:dyDescent="0.5">
      <c r="E208" s="169"/>
      <c r="F208" s="169"/>
      <c r="J208" s="632"/>
      <c r="K208" s="632"/>
      <c r="L208" s="210"/>
      <c r="M208" s="171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19"/>
      <c r="AA208" s="119"/>
      <c r="AB208" s="119"/>
      <c r="AC208" s="119"/>
      <c r="AD208" s="173"/>
      <c r="AE208" s="173"/>
      <c r="AF208" s="173"/>
      <c r="AG208" s="173"/>
      <c r="AH208" s="173"/>
      <c r="AI208" s="173"/>
      <c r="AJ208" s="173"/>
      <c r="AK208" s="173"/>
      <c r="AL208" s="173"/>
      <c r="AM208" s="173"/>
      <c r="AN208" s="173"/>
      <c r="AO208" s="173"/>
      <c r="AP208" s="173"/>
      <c r="AQ208" s="173"/>
      <c r="AR208" s="173"/>
    </row>
    <row r="209" spans="3:44" ht="12.9" x14ac:dyDescent="0.5">
      <c r="E209" s="169"/>
      <c r="F209" s="169"/>
      <c r="J209" s="632"/>
      <c r="K209" s="632"/>
      <c r="L209" s="150"/>
      <c r="M209" s="171"/>
      <c r="N209" s="176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19"/>
      <c r="AA209" s="119"/>
      <c r="AB209" s="119"/>
      <c r="AC209" s="119"/>
      <c r="AD209" s="173"/>
      <c r="AE209" s="173"/>
      <c r="AF209" s="173"/>
      <c r="AG209" s="173"/>
      <c r="AH209" s="173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</row>
    <row r="210" spans="3:44" ht="12.9" x14ac:dyDescent="0.5">
      <c r="E210" s="169"/>
      <c r="F210" s="169"/>
      <c r="J210" s="633"/>
      <c r="K210" s="633"/>
      <c r="L210" s="214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19"/>
      <c r="X210" s="119"/>
      <c r="Y210" s="119"/>
      <c r="Z210" s="119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  <c r="AP210" s="185"/>
      <c r="AQ210" s="173"/>
      <c r="AR210" s="173"/>
    </row>
    <row r="211" spans="3:44" ht="12.9" x14ac:dyDescent="0.5">
      <c r="C211" t="s">
        <v>370</v>
      </c>
      <c r="E211" s="169"/>
      <c r="F211" s="169"/>
      <c r="J211" s="633"/>
      <c r="K211" s="633"/>
      <c r="L211" s="213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3"/>
      <c r="AB211" s="173"/>
      <c r="AC211" s="173"/>
      <c r="AD211" s="173"/>
      <c r="AE211" s="173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73"/>
      <c r="AR211" s="173"/>
    </row>
    <row r="212" spans="3:44" ht="12.9" x14ac:dyDescent="0.5">
      <c r="E212" s="169"/>
      <c r="F212" s="169"/>
      <c r="J212" s="633"/>
      <c r="K212" s="633"/>
      <c r="L212" s="211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K212" s="173"/>
      <c r="AL212" s="173"/>
      <c r="AM212" s="173"/>
      <c r="AN212" s="173"/>
      <c r="AO212" s="173"/>
      <c r="AP212" s="185"/>
      <c r="AQ212" s="173"/>
      <c r="AR212" s="173"/>
    </row>
    <row r="213" spans="3:44" ht="12.9" x14ac:dyDescent="0.5">
      <c r="E213" s="169"/>
      <c r="F213" s="169"/>
      <c r="J213" s="212"/>
      <c r="K213" s="213"/>
      <c r="L213" s="156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56"/>
      <c r="X213" s="156"/>
      <c r="Y213" s="156"/>
      <c r="Z213" s="156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5"/>
      <c r="AQ213" s="194"/>
      <c r="AR213" s="194"/>
    </row>
    <row r="214" spans="3:44" ht="12.9" x14ac:dyDescent="0.5">
      <c r="E214" s="169"/>
      <c r="F214" s="169"/>
      <c r="J214" s="633"/>
      <c r="K214" s="633"/>
      <c r="L214" s="215"/>
      <c r="M214" s="198"/>
      <c r="N214" s="198"/>
      <c r="O214" s="198"/>
      <c r="P214" s="198"/>
      <c r="Q214" s="198"/>
      <c r="R214" s="198"/>
      <c r="S214" s="198"/>
      <c r="T214" s="198"/>
      <c r="U214" s="198"/>
      <c r="V214" s="198"/>
      <c r="W214" s="119"/>
      <c r="X214" s="119"/>
      <c r="Y214" s="119"/>
      <c r="Z214" s="119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K214" s="173"/>
      <c r="AL214" s="173"/>
      <c r="AM214" s="173"/>
      <c r="AN214" s="173"/>
      <c r="AO214" s="173"/>
      <c r="AP214" s="185"/>
      <c r="AQ214" s="173"/>
      <c r="AR214" s="173"/>
    </row>
    <row r="215" spans="3:44" x14ac:dyDescent="0.55000000000000004">
      <c r="E215" s="169"/>
      <c r="F215" s="169"/>
      <c r="J215" s="103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P215" s="104"/>
    </row>
    <row r="216" spans="3:44" x14ac:dyDescent="0.55000000000000004">
      <c r="E216" s="169"/>
      <c r="F216" s="169"/>
      <c r="J216" s="1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167"/>
      <c r="X216" s="167"/>
      <c r="Y216" s="167"/>
      <c r="Z216" s="167"/>
      <c r="AP216" s="104"/>
    </row>
    <row r="217" spans="3:44" x14ac:dyDescent="0.55000000000000004">
      <c r="E217" s="169"/>
      <c r="F217" s="169"/>
      <c r="J217" s="1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167"/>
      <c r="X217" s="167"/>
      <c r="Y217" s="167"/>
      <c r="Z217" s="167"/>
      <c r="AP217" s="104"/>
    </row>
    <row r="218" spans="3:44" x14ac:dyDescent="0.55000000000000004">
      <c r="E218" s="169"/>
      <c r="F218" s="169"/>
      <c r="J218" s="103"/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167"/>
      <c r="X218" s="167"/>
      <c r="Y218" s="167"/>
      <c r="Z218" s="167"/>
      <c r="AP218" s="104"/>
    </row>
    <row r="219" spans="3:44" x14ac:dyDescent="0.55000000000000004">
      <c r="E219" s="169"/>
      <c r="F219" s="169"/>
      <c r="J219" s="103"/>
      <c r="K219" s="204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167"/>
      <c r="X219" s="167"/>
      <c r="Y219" s="167"/>
      <c r="Z219" s="167"/>
      <c r="AP219" s="104"/>
    </row>
    <row r="220" spans="3:44" x14ac:dyDescent="0.55000000000000004">
      <c r="E220" s="169"/>
      <c r="F220" s="169"/>
      <c r="J220" s="103"/>
      <c r="K220" s="205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167"/>
      <c r="X220" s="167"/>
      <c r="Y220" s="167"/>
      <c r="Z220" s="167"/>
      <c r="AP220" s="104"/>
    </row>
    <row r="221" spans="3:44" x14ac:dyDescent="0.55000000000000004">
      <c r="E221" s="169"/>
      <c r="F221" s="169"/>
      <c r="J221" s="1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167"/>
      <c r="X221" s="167"/>
      <c r="Y221" s="167"/>
      <c r="Z221" s="167"/>
      <c r="AP221" s="104"/>
    </row>
    <row r="222" spans="3:44" x14ac:dyDescent="0.55000000000000004">
      <c r="E222" s="169"/>
      <c r="F222" s="169"/>
      <c r="J222" s="1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167"/>
      <c r="X222" s="167"/>
      <c r="Y222" s="167"/>
      <c r="Z222" s="167"/>
      <c r="AP222" s="104"/>
    </row>
    <row r="223" spans="3:44" x14ac:dyDescent="0.55000000000000004">
      <c r="E223" s="169"/>
      <c r="F223" s="169"/>
      <c r="J223" s="1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167"/>
      <c r="X223" s="167"/>
      <c r="Y223" s="167"/>
      <c r="Z223" s="167"/>
      <c r="AP223" s="104"/>
    </row>
    <row r="224" spans="3:44" x14ac:dyDescent="0.55000000000000004">
      <c r="J224" s="1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167"/>
      <c r="X224" s="167"/>
      <c r="Y224" s="167"/>
      <c r="Z224" s="167"/>
      <c r="AP224" s="104"/>
    </row>
    <row r="225" spans="5:42" x14ac:dyDescent="0.55000000000000004">
      <c r="J225" s="1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167"/>
      <c r="X225" s="167"/>
      <c r="Y225" s="167"/>
      <c r="Z225" s="167"/>
      <c r="AP225" s="104"/>
    </row>
    <row r="226" spans="5:42" x14ac:dyDescent="0.55000000000000004">
      <c r="J226" s="1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167"/>
      <c r="X226" s="167"/>
      <c r="Y226" s="167"/>
      <c r="Z226" s="167"/>
      <c r="AP226" s="104"/>
    </row>
    <row r="227" spans="5:42" x14ac:dyDescent="0.55000000000000004"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167"/>
      <c r="AA227" s="167"/>
      <c r="AB227" s="167"/>
      <c r="AC227" s="167"/>
    </row>
    <row r="228" spans="5:42" x14ac:dyDescent="0.55000000000000004"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167"/>
      <c r="AA228" s="167"/>
      <c r="AB228" s="167"/>
      <c r="AC228" s="167"/>
    </row>
    <row r="229" spans="5:42" x14ac:dyDescent="0.55000000000000004"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167"/>
      <c r="AA229" s="167"/>
      <c r="AB229" s="167"/>
      <c r="AC229" s="167"/>
    </row>
    <row r="230" spans="5:42" x14ac:dyDescent="0.55000000000000004"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167"/>
      <c r="AA230" s="167"/>
      <c r="AB230" s="167"/>
      <c r="AC230" s="167"/>
    </row>
    <row r="231" spans="5:42" x14ac:dyDescent="0.55000000000000004"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167"/>
      <c r="AA231" s="167"/>
      <c r="AB231" s="167"/>
      <c r="AC231" s="167"/>
    </row>
    <row r="232" spans="5:42" x14ac:dyDescent="0.55000000000000004"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167"/>
      <c r="AA232" s="167"/>
      <c r="AB232" s="167"/>
      <c r="AC232" s="167"/>
    </row>
    <row r="233" spans="5:42" x14ac:dyDescent="0.55000000000000004"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167"/>
      <c r="AA233" s="167"/>
      <c r="AB233" s="167"/>
      <c r="AC233" s="167"/>
    </row>
    <row r="234" spans="5:42" x14ac:dyDescent="0.55000000000000004"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167"/>
      <c r="AA234" s="167"/>
      <c r="AB234" s="167"/>
      <c r="AC234" s="167"/>
    </row>
    <row r="235" spans="5:42" x14ac:dyDescent="0.55000000000000004"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167"/>
      <c r="AA235" s="167"/>
      <c r="AB235" s="167"/>
      <c r="AC235" s="167"/>
    </row>
    <row r="236" spans="5:42" x14ac:dyDescent="0.55000000000000004"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167"/>
      <c r="AA236" s="167"/>
      <c r="AB236" s="167"/>
      <c r="AC236" s="167"/>
    </row>
    <row r="237" spans="5:42" x14ac:dyDescent="0.55000000000000004"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167"/>
      <c r="AA237" s="167"/>
      <c r="AB237" s="167"/>
      <c r="AC237" s="167"/>
    </row>
    <row r="238" spans="5:42" x14ac:dyDescent="0.55000000000000004"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167"/>
      <c r="AA238" s="167"/>
      <c r="AB238" s="167"/>
      <c r="AC238" s="167"/>
    </row>
    <row r="239" spans="5:42" x14ac:dyDescent="0.55000000000000004">
      <c r="E239" t="s">
        <v>370</v>
      </c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167"/>
      <c r="AA239" s="167"/>
      <c r="AB239" s="167"/>
      <c r="AC239" s="167"/>
    </row>
    <row r="240" spans="5:42" x14ac:dyDescent="0.55000000000000004"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167"/>
      <c r="AA240" s="167"/>
      <c r="AB240" s="167"/>
      <c r="AC240" s="167"/>
    </row>
    <row r="241" spans="14:29" x14ac:dyDescent="0.55000000000000004"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167"/>
      <c r="AA241" s="167"/>
      <c r="AB241" s="167"/>
      <c r="AC241" s="167"/>
    </row>
    <row r="242" spans="14:29" x14ac:dyDescent="0.55000000000000004"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167"/>
      <c r="AA242" s="167"/>
      <c r="AB242" s="167"/>
      <c r="AC242" s="167"/>
    </row>
    <row r="243" spans="14:29" x14ac:dyDescent="0.55000000000000004"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167"/>
      <c r="AA243" s="167"/>
      <c r="AB243" s="167"/>
      <c r="AC243" s="167"/>
    </row>
    <row r="244" spans="14:29" x14ac:dyDescent="0.55000000000000004"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167"/>
      <c r="AA244" s="167"/>
      <c r="AB244" s="167"/>
      <c r="AC244" s="167"/>
    </row>
    <row r="245" spans="14:29" x14ac:dyDescent="0.55000000000000004"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167"/>
      <c r="AA245" s="167"/>
      <c r="AB245" s="167"/>
      <c r="AC245" s="167"/>
    </row>
    <row r="246" spans="14:29" x14ac:dyDescent="0.55000000000000004"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167"/>
      <c r="AA246" s="167"/>
      <c r="AB246" s="167"/>
      <c r="AC246" s="167"/>
    </row>
    <row r="247" spans="14:29" x14ac:dyDescent="0.55000000000000004"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167"/>
      <c r="AA247" s="167"/>
      <c r="AB247" s="167"/>
      <c r="AC247" s="167"/>
    </row>
    <row r="248" spans="14:29" x14ac:dyDescent="0.55000000000000004"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167"/>
      <c r="AA248" s="167"/>
      <c r="AB248" s="167"/>
      <c r="AC248" s="167"/>
    </row>
    <row r="249" spans="14:29" x14ac:dyDescent="0.55000000000000004"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167"/>
      <c r="AA249" s="167"/>
      <c r="AB249" s="167"/>
      <c r="AC249" s="167"/>
    </row>
    <row r="250" spans="14:29" x14ac:dyDescent="0.55000000000000004"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167"/>
      <c r="AA250" s="167"/>
      <c r="AB250" s="167"/>
      <c r="AC250" s="167"/>
    </row>
    <row r="251" spans="14:29" x14ac:dyDescent="0.55000000000000004"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167"/>
      <c r="AA251" s="167"/>
      <c r="AB251" s="167"/>
      <c r="AC251" s="167"/>
    </row>
    <row r="252" spans="14:29" x14ac:dyDescent="0.55000000000000004"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167"/>
      <c r="AA252" s="167"/>
      <c r="AB252" s="167"/>
      <c r="AC252" s="167"/>
    </row>
    <row r="253" spans="14:29" x14ac:dyDescent="0.55000000000000004"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167"/>
      <c r="AA253" s="167"/>
      <c r="AB253" s="167"/>
      <c r="AC253" s="167"/>
    </row>
    <row r="254" spans="14:29" x14ac:dyDescent="0.55000000000000004"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167"/>
      <c r="AA254" s="167"/>
      <c r="AB254" s="167"/>
      <c r="AC254" s="167"/>
    </row>
    <row r="255" spans="14:29" x14ac:dyDescent="0.55000000000000004"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167"/>
      <c r="AA255" s="167"/>
      <c r="AB255" s="167"/>
      <c r="AC255" s="167"/>
    </row>
    <row r="256" spans="14:29" x14ac:dyDescent="0.55000000000000004"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167"/>
      <c r="AA256" s="167"/>
      <c r="AB256" s="167"/>
      <c r="AC256" s="167"/>
    </row>
    <row r="257" spans="14:29" x14ac:dyDescent="0.55000000000000004"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167"/>
      <c r="AA257" s="167"/>
      <c r="AB257" s="167"/>
      <c r="AC257" s="167"/>
    </row>
    <row r="258" spans="14:29" x14ac:dyDescent="0.55000000000000004"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167"/>
      <c r="AA258" s="167"/>
      <c r="AB258" s="167"/>
      <c r="AC258" s="167"/>
    </row>
    <row r="259" spans="14:29" x14ac:dyDescent="0.55000000000000004"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167"/>
      <c r="AA259" s="167"/>
      <c r="AB259" s="167"/>
      <c r="AC259" s="167"/>
    </row>
    <row r="260" spans="14:29" x14ac:dyDescent="0.55000000000000004"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167"/>
      <c r="AA260" s="167"/>
      <c r="AB260" s="167"/>
      <c r="AC260" s="167"/>
    </row>
    <row r="261" spans="14:29" x14ac:dyDescent="0.55000000000000004"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167"/>
      <c r="AA261" s="167"/>
      <c r="AB261" s="167"/>
      <c r="AC261" s="167"/>
    </row>
    <row r="262" spans="14:29" x14ac:dyDescent="0.55000000000000004"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167"/>
      <c r="AA262" s="167"/>
      <c r="AB262" s="167"/>
      <c r="AC262" s="167"/>
    </row>
    <row r="263" spans="14:29" x14ac:dyDescent="0.55000000000000004"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167"/>
      <c r="AA263" s="167"/>
      <c r="AB263" s="167"/>
      <c r="AC263" s="167"/>
    </row>
    <row r="264" spans="14:29" x14ac:dyDescent="0.55000000000000004"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167"/>
      <c r="AA264" s="167"/>
      <c r="AB264" s="167"/>
      <c r="AC264" s="167"/>
    </row>
    <row r="265" spans="14:29" x14ac:dyDescent="0.55000000000000004"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167"/>
      <c r="AA265" s="167"/>
      <c r="AB265" s="167"/>
      <c r="AC265" s="167"/>
    </row>
    <row r="266" spans="14:29" x14ac:dyDescent="0.55000000000000004"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167"/>
      <c r="AA266" s="167"/>
      <c r="AB266" s="167"/>
      <c r="AC266" s="167"/>
    </row>
    <row r="267" spans="14:29" x14ac:dyDescent="0.55000000000000004"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167"/>
      <c r="AA267" s="167"/>
      <c r="AB267" s="167"/>
      <c r="AC267" s="167"/>
    </row>
    <row r="268" spans="14:29" x14ac:dyDescent="0.55000000000000004"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167"/>
      <c r="AA268" s="167"/>
      <c r="AB268" s="167"/>
      <c r="AC268" s="167"/>
    </row>
    <row r="269" spans="14:29" x14ac:dyDescent="0.55000000000000004"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167"/>
      <c r="AA269" s="167"/>
      <c r="AB269" s="167"/>
      <c r="AC269" s="167"/>
    </row>
    <row r="270" spans="14:29" x14ac:dyDescent="0.55000000000000004"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167"/>
      <c r="AA270" s="167"/>
      <c r="AB270" s="167"/>
      <c r="AC270" s="167"/>
    </row>
    <row r="271" spans="14:29" x14ac:dyDescent="0.55000000000000004"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167"/>
      <c r="AA271" s="167"/>
      <c r="AB271" s="167"/>
      <c r="AC271" s="167"/>
    </row>
    <row r="272" spans="14:29" x14ac:dyDescent="0.55000000000000004"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167"/>
      <c r="AA272" s="167"/>
      <c r="AB272" s="167"/>
      <c r="AC272" s="167"/>
    </row>
    <row r="273" spans="14:29" x14ac:dyDescent="0.55000000000000004"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167"/>
      <c r="AA273" s="167"/>
      <c r="AB273" s="167"/>
      <c r="AC273" s="167"/>
    </row>
    <row r="274" spans="14:29" x14ac:dyDescent="0.55000000000000004"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167"/>
      <c r="AA274" s="167"/>
      <c r="AB274" s="167"/>
      <c r="AC274" s="167"/>
    </row>
    <row r="275" spans="14:29" x14ac:dyDescent="0.55000000000000004"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167"/>
      <c r="AA275" s="167"/>
      <c r="AB275" s="167"/>
      <c r="AC275" s="167"/>
    </row>
    <row r="276" spans="14:29" x14ac:dyDescent="0.55000000000000004"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167"/>
      <c r="AA276" s="167"/>
      <c r="AB276" s="167"/>
      <c r="AC276" s="167"/>
    </row>
    <row r="277" spans="14:29" x14ac:dyDescent="0.55000000000000004">
      <c r="N277" s="203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  <c r="Z277" s="167"/>
      <c r="AA277" s="167"/>
      <c r="AB277" s="167"/>
      <c r="AC277" s="167"/>
    </row>
    <row r="278" spans="14:29" x14ac:dyDescent="0.55000000000000004"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  <c r="Z278" s="167"/>
      <c r="AA278" s="167"/>
      <c r="AB278" s="167"/>
      <c r="AC278" s="167"/>
    </row>
    <row r="279" spans="14:29" x14ac:dyDescent="0.55000000000000004"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167"/>
      <c r="AA279" s="167"/>
      <c r="AB279" s="167"/>
      <c r="AC279" s="167"/>
    </row>
    <row r="280" spans="14:29" x14ac:dyDescent="0.55000000000000004"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167"/>
      <c r="AA280" s="167"/>
      <c r="AB280" s="167"/>
      <c r="AC280" s="167"/>
    </row>
    <row r="281" spans="14:29" x14ac:dyDescent="0.55000000000000004"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  <c r="Z281" s="167"/>
      <c r="AA281" s="167"/>
      <c r="AB281" s="167"/>
      <c r="AC281" s="167"/>
    </row>
    <row r="282" spans="14:29" x14ac:dyDescent="0.55000000000000004"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  <c r="Z282" s="167"/>
      <c r="AA282" s="167"/>
      <c r="AB282" s="167"/>
      <c r="AC282" s="167"/>
    </row>
    <row r="283" spans="14:29" x14ac:dyDescent="0.55000000000000004"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  <c r="Z283" s="167"/>
      <c r="AA283" s="167"/>
      <c r="AB283" s="167"/>
      <c r="AC283" s="167"/>
    </row>
    <row r="284" spans="14:29" x14ac:dyDescent="0.55000000000000004"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167"/>
      <c r="AA284" s="167"/>
      <c r="AB284" s="167"/>
      <c r="AC284" s="167"/>
    </row>
    <row r="285" spans="14:29" x14ac:dyDescent="0.55000000000000004"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  <c r="Z285" s="167"/>
      <c r="AA285" s="167"/>
      <c r="AB285" s="167"/>
      <c r="AC285" s="167"/>
    </row>
    <row r="286" spans="14:29" x14ac:dyDescent="0.55000000000000004"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167"/>
      <c r="AA286" s="167"/>
      <c r="AB286" s="167"/>
      <c r="AC286" s="167"/>
    </row>
    <row r="287" spans="14:29" x14ac:dyDescent="0.55000000000000004"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167"/>
      <c r="AA287" s="167"/>
      <c r="AB287" s="167"/>
      <c r="AC287" s="167"/>
    </row>
    <row r="288" spans="14:29" x14ac:dyDescent="0.55000000000000004"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167"/>
      <c r="AA288" s="167"/>
      <c r="AB288" s="167"/>
      <c r="AC288" s="167"/>
    </row>
    <row r="289" spans="14:29" x14ac:dyDescent="0.55000000000000004"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167"/>
      <c r="AA289" s="167"/>
      <c r="AB289" s="167"/>
      <c r="AC289" s="167"/>
    </row>
    <row r="290" spans="14:29" x14ac:dyDescent="0.55000000000000004"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167"/>
      <c r="AA290" s="167"/>
      <c r="AB290" s="167"/>
      <c r="AC290" s="167"/>
    </row>
    <row r="291" spans="14:29" x14ac:dyDescent="0.55000000000000004"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  <c r="Z291" s="167"/>
      <c r="AA291" s="167"/>
      <c r="AB291" s="167"/>
      <c r="AC291" s="167"/>
    </row>
    <row r="292" spans="14:29" x14ac:dyDescent="0.55000000000000004">
      <c r="N292" s="203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  <c r="Z292" s="167"/>
      <c r="AA292" s="167"/>
      <c r="AB292" s="167"/>
      <c r="AC292" s="167"/>
    </row>
    <row r="293" spans="14:29" x14ac:dyDescent="0.55000000000000004">
      <c r="N293" s="203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  <c r="Z293" s="167"/>
      <c r="AA293" s="167"/>
      <c r="AB293" s="167"/>
      <c r="AC293" s="167"/>
    </row>
    <row r="294" spans="14:29" x14ac:dyDescent="0.55000000000000004"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  <c r="Z294" s="167"/>
      <c r="AA294" s="167"/>
      <c r="AB294" s="167"/>
      <c r="AC294" s="167"/>
    </row>
    <row r="295" spans="14:29" x14ac:dyDescent="0.55000000000000004"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  <c r="Z295" s="167"/>
      <c r="AA295" s="167"/>
      <c r="AB295" s="167"/>
      <c r="AC295" s="167"/>
    </row>
    <row r="296" spans="14:29" x14ac:dyDescent="0.55000000000000004">
      <c r="N296" s="203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  <c r="Z296" s="167"/>
      <c r="AA296" s="167"/>
      <c r="AB296" s="167"/>
      <c r="AC296" s="167"/>
    </row>
    <row r="297" spans="14:29" x14ac:dyDescent="0.55000000000000004"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167"/>
      <c r="AA297" s="167"/>
      <c r="AB297" s="167"/>
      <c r="AC297" s="167"/>
    </row>
    <row r="298" spans="14:29" x14ac:dyDescent="0.55000000000000004"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167"/>
      <c r="AA298" s="167"/>
      <c r="AB298" s="167"/>
      <c r="AC298" s="167"/>
    </row>
    <row r="299" spans="14:29" x14ac:dyDescent="0.55000000000000004"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167"/>
      <c r="AA299" s="167"/>
      <c r="AB299" s="167"/>
      <c r="AC299" s="167"/>
    </row>
    <row r="300" spans="14:29" x14ac:dyDescent="0.55000000000000004"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167"/>
      <c r="AA300" s="167"/>
      <c r="AB300" s="167"/>
      <c r="AC300" s="167"/>
    </row>
    <row r="301" spans="14:29" x14ac:dyDescent="0.55000000000000004"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167"/>
      <c r="AA301" s="167"/>
      <c r="AB301" s="167"/>
      <c r="AC301" s="167"/>
    </row>
    <row r="302" spans="14:29" x14ac:dyDescent="0.55000000000000004"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167"/>
      <c r="AA302" s="167"/>
      <c r="AB302" s="167"/>
      <c r="AC302" s="167"/>
    </row>
    <row r="303" spans="14:29" x14ac:dyDescent="0.55000000000000004"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167"/>
      <c r="AA303" s="167"/>
      <c r="AB303" s="167"/>
      <c r="AC303" s="167"/>
    </row>
    <row r="304" spans="14:29" x14ac:dyDescent="0.55000000000000004"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167"/>
      <c r="AA304" s="167"/>
      <c r="AB304" s="167"/>
      <c r="AC304" s="167"/>
    </row>
    <row r="305" spans="14:29" x14ac:dyDescent="0.55000000000000004"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167"/>
      <c r="AA305" s="167"/>
      <c r="AB305" s="167"/>
      <c r="AC305" s="167"/>
    </row>
    <row r="306" spans="14:29" x14ac:dyDescent="0.55000000000000004"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167"/>
      <c r="AA306" s="167"/>
      <c r="AB306" s="167"/>
      <c r="AC306" s="167"/>
    </row>
    <row r="307" spans="14:29" x14ac:dyDescent="0.55000000000000004"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167"/>
      <c r="AA307" s="167"/>
      <c r="AB307" s="167"/>
      <c r="AC307" s="167"/>
    </row>
    <row r="308" spans="14:29" x14ac:dyDescent="0.55000000000000004"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167"/>
      <c r="AA308" s="167"/>
      <c r="AB308" s="167"/>
      <c r="AC308" s="167"/>
    </row>
    <row r="309" spans="14:29" x14ac:dyDescent="0.55000000000000004"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167"/>
      <c r="AA309" s="167"/>
      <c r="AB309" s="167"/>
      <c r="AC309" s="167"/>
    </row>
    <row r="310" spans="14:29" x14ac:dyDescent="0.55000000000000004">
      <c r="N310" s="203"/>
      <c r="O310" s="203"/>
      <c r="P310" s="203"/>
      <c r="Q310" s="203"/>
      <c r="R310" s="203"/>
      <c r="S310" s="203"/>
      <c r="T310" s="203"/>
      <c r="U310" s="203"/>
      <c r="V310" s="203"/>
      <c r="W310" s="203"/>
      <c r="X310" s="203"/>
      <c r="Y310" s="203"/>
      <c r="Z310" s="167"/>
      <c r="AA310" s="167"/>
      <c r="AB310" s="167"/>
      <c r="AC310" s="167"/>
    </row>
    <row r="311" spans="14:29" x14ac:dyDescent="0.55000000000000004"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167"/>
      <c r="AA311" s="167"/>
      <c r="AB311" s="167"/>
      <c r="AC311" s="167"/>
    </row>
    <row r="312" spans="14:29" x14ac:dyDescent="0.55000000000000004"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167"/>
      <c r="AA312" s="167"/>
      <c r="AB312" s="167"/>
      <c r="AC312" s="167"/>
    </row>
    <row r="313" spans="14:29" x14ac:dyDescent="0.55000000000000004"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167"/>
      <c r="AA313" s="167"/>
      <c r="AB313" s="167"/>
      <c r="AC313" s="167"/>
    </row>
    <row r="314" spans="14:29" x14ac:dyDescent="0.55000000000000004"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167"/>
      <c r="AA314" s="167"/>
      <c r="AB314" s="167"/>
      <c r="AC314" s="167"/>
    </row>
    <row r="315" spans="14:29" x14ac:dyDescent="0.55000000000000004"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167"/>
      <c r="AA315" s="167"/>
      <c r="AB315" s="167"/>
      <c r="AC315" s="167"/>
    </row>
    <row r="316" spans="14:29" x14ac:dyDescent="0.55000000000000004"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167"/>
      <c r="AA316" s="167"/>
      <c r="AB316" s="167"/>
      <c r="AC316" s="167"/>
    </row>
    <row r="317" spans="14:29" x14ac:dyDescent="0.55000000000000004"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167"/>
      <c r="AA317" s="167"/>
      <c r="AB317" s="167"/>
      <c r="AC317" s="167"/>
    </row>
    <row r="318" spans="14:29" x14ac:dyDescent="0.55000000000000004"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167"/>
      <c r="AA318" s="167"/>
      <c r="AB318" s="167"/>
      <c r="AC318" s="167"/>
    </row>
    <row r="319" spans="14:29" x14ac:dyDescent="0.55000000000000004"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167"/>
      <c r="AA319" s="167"/>
      <c r="AB319" s="167"/>
      <c r="AC319" s="167"/>
    </row>
    <row r="320" spans="14:29" x14ac:dyDescent="0.55000000000000004"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  <c r="Z320" s="167"/>
      <c r="AA320" s="167"/>
      <c r="AB320" s="167"/>
      <c r="AC320" s="167"/>
    </row>
    <row r="321" spans="14:29" x14ac:dyDescent="0.55000000000000004"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  <c r="Z321" s="167"/>
      <c r="AA321" s="167"/>
      <c r="AB321" s="167"/>
      <c r="AC321" s="167"/>
    </row>
    <row r="322" spans="14:29" x14ac:dyDescent="0.55000000000000004"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  <c r="Z322" s="167"/>
      <c r="AA322" s="167"/>
      <c r="AB322" s="167"/>
      <c r="AC322" s="167"/>
    </row>
    <row r="323" spans="14:29" x14ac:dyDescent="0.55000000000000004"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167"/>
      <c r="AA323" s="167"/>
      <c r="AB323" s="167"/>
      <c r="AC323" s="167"/>
    </row>
    <row r="324" spans="14:29" x14ac:dyDescent="0.55000000000000004"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167"/>
      <c r="AA324" s="167"/>
      <c r="AB324" s="167"/>
      <c r="AC324" s="167"/>
    </row>
    <row r="325" spans="14:29" x14ac:dyDescent="0.55000000000000004">
      <c r="N325" s="203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  <c r="Z325" s="167"/>
      <c r="AA325" s="167"/>
      <c r="AB325" s="167"/>
      <c r="AC325" s="167"/>
    </row>
    <row r="326" spans="14:29" x14ac:dyDescent="0.55000000000000004"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167"/>
      <c r="AA326" s="167"/>
      <c r="AB326" s="167"/>
      <c r="AC326" s="167"/>
    </row>
    <row r="327" spans="14:29" x14ac:dyDescent="0.55000000000000004"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167"/>
      <c r="AA327" s="167"/>
      <c r="AB327" s="167"/>
      <c r="AC327" s="167"/>
    </row>
    <row r="328" spans="14:29" x14ac:dyDescent="0.55000000000000004"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167"/>
      <c r="AA328" s="167"/>
      <c r="AB328" s="167"/>
      <c r="AC328" s="167"/>
    </row>
    <row r="329" spans="14:29" x14ac:dyDescent="0.55000000000000004"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167"/>
      <c r="AA329" s="167"/>
      <c r="AB329" s="167"/>
      <c r="AC329" s="167"/>
    </row>
    <row r="330" spans="14:29" x14ac:dyDescent="0.55000000000000004"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167"/>
      <c r="AA330" s="167"/>
      <c r="AB330" s="167"/>
      <c r="AC330" s="167"/>
    </row>
    <row r="331" spans="14:29" x14ac:dyDescent="0.55000000000000004"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167"/>
      <c r="AA331" s="167"/>
      <c r="AB331" s="167"/>
      <c r="AC331" s="167"/>
    </row>
    <row r="332" spans="14:29" x14ac:dyDescent="0.55000000000000004"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167"/>
      <c r="AA332" s="167"/>
      <c r="AB332" s="167"/>
      <c r="AC332" s="167"/>
    </row>
    <row r="333" spans="14:29" x14ac:dyDescent="0.55000000000000004"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167"/>
      <c r="AA333" s="167"/>
      <c r="AB333" s="167"/>
      <c r="AC333" s="167"/>
    </row>
    <row r="334" spans="14:29" x14ac:dyDescent="0.55000000000000004"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167"/>
      <c r="AA334" s="167"/>
      <c r="AB334" s="167"/>
      <c r="AC334" s="167"/>
    </row>
    <row r="335" spans="14:29" x14ac:dyDescent="0.55000000000000004"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167"/>
      <c r="AA335" s="167"/>
      <c r="AB335" s="167"/>
      <c r="AC335" s="167"/>
    </row>
    <row r="336" spans="14:29" x14ac:dyDescent="0.55000000000000004"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167"/>
      <c r="AA336" s="167"/>
      <c r="AB336" s="167"/>
      <c r="AC336" s="167"/>
    </row>
    <row r="337" spans="14:29" x14ac:dyDescent="0.55000000000000004"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167"/>
      <c r="AA337" s="167"/>
      <c r="AB337" s="167"/>
      <c r="AC337" s="167"/>
    </row>
    <row r="338" spans="14:29" x14ac:dyDescent="0.55000000000000004"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167"/>
      <c r="AA338" s="167"/>
      <c r="AB338" s="167"/>
      <c r="AC338" s="167"/>
    </row>
    <row r="339" spans="14:29" x14ac:dyDescent="0.55000000000000004"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167"/>
      <c r="AA339" s="167"/>
      <c r="AB339" s="167"/>
      <c r="AC339" s="167"/>
    </row>
    <row r="340" spans="14:29" x14ac:dyDescent="0.55000000000000004"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167"/>
      <c r="AA340" s="167"/>
      <c r="AB340" s="167"/>
      <c r="AC340" s="167"/>
    </row>
    <row r="341" spans="14:29" x14ac:dyDescent="0.55000000000000004"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167"/>
      <c r="AA341" s="167"/>
      <c r="AB341" s="167"/>
      <c r="AC341" s="167"/>
    </row>
    <row r="342" spans="14:29" x14ac:dyDescent="0.55000000000000004"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167"/>
      <c r="AA342" s="167"/>
      <c r="AB342" s="167"/>
      <c r="AC342" s="167"/>
    </row>
    <row r="343" spans="14:29" x14ac:dyDescent="0.55000000000000004"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167"/>
      <c r="AA343" s="167"/>
      <c r="AB343" s="167"/>
      <c r="AC343" s="167"/>
    </row>
    <row r="344" spans="14:29" x14ac:dyDescent="0.55000000000000004"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167"/>
      <c r="AA344" s="167"/>
      <c r="AB344" s="167"/>
      <c r="AC344" s="167"/>
    </row>
    <row r="345" spans="14:29" x14ac:dyDescent="0.55000000000000004"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167"/>
      <c r="AA345" s="167"/>
      <c r="AB345" s="167"/>
      <c r="AC345" s="167"/>
    </row>
    <row r="346" spans="14:29" x14ac:dyDescent="0.55000000000000004">
      <c r="N346" s="203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  <c r="Z346" s="167"/>
      <c r="AA346" s="167"/>
      <c r="AB346" s="167"/>
      <c r="AC346" s="167"/>
    </row>
    <row r="347" spans="14:29" x14ac:dyDescent="0.55000000000000004"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167"/>
      <c r="AA347" s="167"/>
      <c r="AB347" s="167"/>
      <c r="AC347" s="167"/>
    </row>
    <row r="348" spans="14:29" x14ac:dyDescent="0.55000000000000004">
      <c r="N348" s="203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167"/>
      <c r="AA348" s="167"/>
      <c r="AB348" s="167"/>
      <c r="AC348" s="167"/>
    </row>
    <row r="349" spans="14:29" x14ac:dyDescent="0.55000000000000004"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167"/>
      <c r="AA349" s="167"/>
      <c r="AB349" s="167"/>
      <c r="AC349" s="167"/>
    </row>
    <row r="350" spans="14:29" x14ac:dyDescent="0.55000000000000004">
      <c r="N350" s="203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167"/>
      <c r="AA350" s="167"/>
      <c r="AB350" s="167"/>
      <c r="AC350" s="167"/>
    </row>
    <row r="351" spans="14:29" x14ac:dyDescent="0.55000000000000004"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167"/>
      <c r="AA351" s="167"/>
      <c r="AB351" s="167"/>
      <c r="AC351" s="167"/>
    </row>
    <row r="352" spans="14:29" x14ac:dyDescent="0.55000000000000004">
      <c r="N352" s="203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167"/>
      <c r="AA352" s="167"/>
      <c r="AB352" s="167"/>
      <c r="AC352" s="167"/>
    </row>
    <row r="353" spans="14:29" x14ac:dyDescent="0.55000000000000004">
      <c r="N353" s="203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  <c r="Z353" s="167"/>
      <c r="AA353" s="167"/>
      <c r="AB353" s="167"/>
      <c r="AC353" s="167"/>
    </row>
    <row r="354" spans="14:29" x14ac:dyDescent="0.55000000000000004">
      <c r="N354" s="203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167"/>
      <c r="AA354" s="167"/>
      <c r="AB354" s="167"/>
      <c r="AC354" s="167"/>
    </row>
    <row r="355" spans="14:29" x14ac:dyDescent="0.55000000000000004">
      <c r="N355" s="203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167"/>
      <c r="AA355" s="167"/>
      <c r="AB355" s="167"/>
      <c r="AC355" s="167"/>
    </row>
    <row r="356" spans="14:29" x14ac:dyDescent="0.55000000000000004">
      <c r="N356" s="203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167"/>
      <c r="AA356" s="167"/>
      <c r="AB356" s="167"/>
      <c r="AC356" s="167"/>
    </row>
    <row r="357" spans="14:29" x14ac:dyDescent="0.55000000000000004"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167"/>
      <c r="AA357" s="167"/>
      <c r="AB357" s="167"/>
      <c r="AC357" s="167"/>
    </row>
    <row r="358" spans="14:29" x14ac:dyDescent="0.55000000000000004"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167"/>
      <c r="AA358" s="167"/>
      <c r="AB358" s="167"/>
      <c r="AC358" s="167"/>
    </row>
    <row r="359" spans="14:29" x14ac:dyDescent="0.55000000000000004"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167"/>
      <c r="AA359" s="167"/>
      <c r="AB359" s="167"/>
      <c r="AC359" s="167"/>
    </row>
    <row r="360" spans="14:29" x14ac:dyDescent="0.55000000000000004"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167"/>
      <c r="AA360" s="167"/>
      <c r="AB360" s="167"/>
      <c r="AC360" s="167"/>
    </row>
    <row r="361" spans="14:29" x14ac:dyDescent="0.55000000000000004"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167"/>
      <c r="AA361" s="167"/>
      <c r="AB361" s="167"/>
      <c r="AC361" s="167"/>
    </row>
    <row r="362" spans="14:29" x14ac:dyDescent="0.55000000000000004">
      <c r="N362" s="203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  <c r="Z362" s="167"/>
      <c r="AA362" s="167"/>
      <c r="AB362" s="167"/>
      <c r="AC362" s="167"/>
    </row>
    <row r="363" spans="14:29" x14ac:dyDescent="0.55000000000000004">
      <c r="N363" s="203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  <c r="Z363" s="167"/>
      <c r="AA363" s="167"/>
      <c r="AB363" s="167"/>
      <c r="AC363" s="167"/>
    </row>
    <row r="364" spans="14:29" x14ac:dyDescent="0.55000000000000004">
      <c r="N364" s="203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  <c r="Z364" s="167"/>
      <c r="AA364" s="167"/>
      <c r="AB364" s="167"/>
      <c r="AC364" s="167"/>
    </row>
    <row r="365" spans="14:29" x14ac:dyDescent="0.55000000000000004">
      <c r="N365" s="203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  <c r="Z365" s="167"/>
      <c r="AA365" s="167"/>
      <c r="AB365" s="167"/>
      <c r="AC365" s="167"/>
    </row>
    <row r="366" spans="14:29" x14ac:dyDescent="0.55000000000000004"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167"/>
      <c r="AA366" s="167"/>
      <c r="AB366" s="167"/>
      <c r="AC366" s="167"/>
    </row>
    <row r="367" spans="14:29" x14ac:dyDescent="0.55000000000000004"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167"/>
      <c r="AA367" s="167"/>
      <c r="AB367" s="167"/>
      <c r="AC367" s="167"/>
    </row>
    <row r="368" spans="14:29" x14ac:dyDescent="0.55000000000000004"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167"/>
      <c r="AA368" s="167"/>
      <c r="AB368" s="167"/>
      <c r="AC368" s="167"/>
    </row>
    <row r="369" spans="14:29" x14ac:dyDescent="0.55000000000000004"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167"/>
      <c r="AA369" s="167"/>
      <c r="AB369" s="167"/>
      <c r="AC369" s="167"/>
    </row>
    <row r="370" spans="14:29" x14ac:dyDescent="0.55000000000000004"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167"/>
      <c r="AA370" s="167"/>
      <c r="AB370" s="167"/>
      <c r="AC370" s="167"/>
    </row>
    <row r="371" spans="14:29" x14ac:dyDescent="0.55000000000000004"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167"/>
      <c r="AA371" s="167"/>
      <c r="AB371" s="167"/>
      <c r="AC371" s="167"/>
    </row>
    <row r="372" spans="14:29" x14ac:dyDescent="0.55000000000000004"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167"/>
      <c r="AA372" s="167"/>
      <c r="AB372" s="167"/>
      <c r="AC372" s="167"/>
    </row>
    <row r="373" spans="14:29" x14ac:dyDescent="0.55000000000000004"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167"/>
      <c r="AA373" s="167"/>
      <c r="AB373" s="167"/>
      <c r="AC373" s="167"/>
    </row>
    <row r="374" spans="14:29" x14ac:dyDescent="0.55000000000000004"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167"/>
      <c r="AA374" s="167"/>
      <c r="AB374" s="167"/>
      <c r="AC374" s="167"/>
    </row>
    <row r="375" spans="14:29" x14ac:dyDescent="0.55000000000000004"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167"/>
      <c r="AA375" s="167"/>
      <c r="AB375" s="167"/>
      <c r="AC375" s="167"/>
    </row>
    <row r="376" spans="14:29" x14ac:dyDescent="0.55000000000000004"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167"/>
      <c r="AA376" s="167"/>
      <c r="AB376" s="167"/>
      <c r="AC376" s="167"/>
    </row>
    <row r="377" spans="14:29" x14ac:dyDescent="0.55000000000000004"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167"/>
      <c r="AA377" s="167"/>
      <c r="AB377" s="167"/>
      <c r="AC377" s="167"/>
    </row>
    <row r="378" spans="14:29" x14ac:dyDescent="0.55000000000000004"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  <c r="Z378" s="167"/>
      <c r="AA378" s="167"/>
      <c r="AB378" s="167"/>
      <c r="AC378" s="167"/>
    </row>
    <row r="379" spans="14:29" x14ac:dyDescent="0.55000000000000004"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  <c r="Z379" s="167"/>
      <c r="AA379" s="167"/>
      <c r="AB379" s="167"/>
      <c r="AC379" s="167"/>
    </row>
    <row r="380" spans="14:29" x14ac:dyDescent="0.55000000000000004"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  <c r="Z380" s="167"/>
      <c r="AA380" s="167"/>
      <c r="AB380" s="167"/>
      <c r="AC380" s="167"/>
    </row>
    <row r="381" spans="14:29" x14ac:dyDescent="0.55000000000000004"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  <c r="Z381" s="167"/>
      <c r="AA381" s="167"/>
      <c r="AB381" s="167"/>
      <c r="AC381" s="167"/>
    </row>
    <row r="382" spans="14:29" x14ac:dyDescent="0.55000000000000004"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  <c r="Z382" s="167"/>
      <c r="AA382" s="167"/>
      <c r="AB382" s="167"/>
      <c r="AC382" s="167"/>
    </row>
    <row r="383" spans="14:29" x14ac:dyDescent="0.55000000000000004"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  <c r="Z383" s="167"/>
      <c r="AA383" s="167"/>
      <c r="AB383" s="167"/>
      <c r="AC383" s="167"/>
    </row>
    <row r="384" spans="14:29" x14ac:dyDescent="0.55000000000000004"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167"/>
      <c r="AA384" s="167"/>
      <c r="AB384" s="167"/>
      <c r="AC384" s="167"/>
    </row>
    <row r="385" spans="14:29" x14ac:dyDescent="0.55000000000000004"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167"/>
      <c r="AA385" s="167"/>
      <c r="AB385" s="167"/>
      <c r="AC385" s="167"/>
    </row>
    <row r="386" spans="14:29" x14ac:dyDescent="0.55000000000000004"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167"/>
      <c r="AA386" s="167"/>
      <c r="AB386" s="167"/>
      <c r="AC386" s="167"/>
    </row>
    <row r="387" spans="14:29" x14ac:dyDescent="0.55000000000000004"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167"/>
      <c r="AA387" s="167"/>
      <c r="AB387" s="167"/>
      <c r="AC387" s="167"/>
    </row>
    <row r="388" spans="14:29" x14ac:dyDescent="0.55000000000000004"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167"/>
      <c r="AA388" s="167"/>
      <c r="AB388" s="167"/>
      <c r="AC388" s="167"/>
    </row>
    <row r="389" spans="14:29" x14ac:dyDescent="0.55000000000000004"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167"/>
      <c r="AA389" s="167"/>
      <c r="AB389" s="167"/>
      <c r="AC389" s="167"/>
    </row>
    <row r="390" spans="14:29" x14ac:dyDescent="0.55000000000000004"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167"/>
      <c r="AA390" s="167"/>
      <c r="AB390" s="167"/>
      <c r="AC390" s="167"/>
    </row>
    <row r="391" spans="14:29" x14ac:dyDescent="0.55000000000000004">
      <c r="N391" s="203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167"/>
      <c r="AA391" s="167"/>
      <c r="AB391" s="167"/>
      <c r="AC391" s="167"/>
    </row>
    <row r="392" spans="14:29" x14ac:dyDescent="0.55000000000000004">
      <c r="N392" s="203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  <c r="Z392" s="167"/>
      <c r="AA392" s="167"/>
      <c r="AB392" s="167"/>
      <c r="AC392" s="167"/>
    </row>
    <row r="393" spans="14:29" x14ac:dyDescent="0.55000000000000004">
      <c r="N393" s="203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  <c r="Z393" s="167"/>
      <c r="AA393" s="167"/>
      <c r="AB393" s="167"/>
      <c r="AC393" s="167"/>
    </row>
    <row r="394" spans="14:29" x14ac:dyDescent="0.55000000000000004">
      <c r="N394" s="203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  <c r="Z394" s="167"/>
      <c r="AA394" s="167"/>
      <c r="AB394" s="167"/>
      <c r="AC394" s="167"/>
    </row>
    <row r="395" spans="14:29" x14ac:dyDescent="0.55000000000000004">
      <c r="N395" s="203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  <c r="Z395" s="167"/>
      <c r="AA395" s="167"/>
      <c r="AB395" s="167"/>
      <c r="AC395" s="167"/>
    </row>
    <row r="396" spans="14:29" x14ac:dyDescent="0.55000000000000004">
      <c r="N396" s="203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  <c r="Z396" s="167"/>
      <c r="AA396" s="167"/>
      <c r="AB396" s="167"/>
      <c r="AC396" s="167"/>
    </row>
    <row r="397" spans="14:29" x14ac:dyDescent="0.55000000000000004">
      <c r="N397" s="203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  <c r="Z397" s="167"/>
      <c r="AA397" s="167"/>
      <c r="AB397" s="167"/>
      <c r="AC397" s="167"/>
    </row>
    <row r="398" spans="14:29" x14ac:dyDescent="0.55000000000000004"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167"/>
      <c r="AA398" s="167"/>
      <c r="AB398" s="167"/>
      <c r="AC398" s="167"/>
    </row>
    <row r="399" spans="14:29" x14ac:dyDescent="0.55000000000000004">
      <c r="N399" s="203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  <c r="Z399" s="167"/>
      <c r="AA399" s="167"/>
      <c r="AB399" s="167"/>
      <c r="AC399" s="167"/>
    </row>
    <row r="400" spans="14:29" x14ac:dyDescent="0.55000000000000004"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  <c r="Z400" s="167"/>
      <c r="AA400" s="167"/>
      <c r="AB400" s="167"/>
      <c r="AC400" s="167"/>
    </row>
    <row r="401" spans="14:29" x14ac:dyDescent="0.55000000000000004"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167"/>
      <c r="AA401" s="167"/>
      <c r="AB401" s="167"/>
      <c r="AC401" s="167"/>
    </row>
    <row r="402" spans="14:29" x14ac:dyDescent="0.55000000000000004"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  <c r="Z402" s="167"/>
      <c r="AA402" s="167"/>
      <c r="AB402" s="167"/>
      <c r="AC402" s="167"/>
    </row>
    <row r="403" spans="14:29" x14ac:dyDescent="0.55000000000000004">
      <c r="N403" s="203"/>
      <c r="O403" s="203"/>
      <c r="P403" s="203"/>
      <c r="Q403" s="203"/>
      <c r="R403" s="203"/>
      <c r="S403" s="203"/>
      <c r="T403" s="203"/>
      <c r="U403" s="203"/>
      <c r="V403" s="203"/>
      <c r="W403" s="203"/>
      <c r="X403" s="203"/>
      <c r="Y403" s="203"/>
      <c r="Z403" s="167"/>
      <c r="AA403" s="167"/>
      <c r="AB403" s="167"/>
      <c r="AC403" s="167"/>
    </row>
    <row r="404" spans="14:29" x14ac:dyDescent="0.55000000000000004">
      <c r="N404" s="203"/>
      <c r="O404" s="203"/>
      <c r="P404" s="203"/>
      <c r="Q404" s="203"/>
      <c r="R404" s="203"/>
      <c r="S404" s="203"/>
      <c r="T404" s="203"/>
      <c r="U404" s="203"/>
      <c r="V404" s="203"/>
      <c r="W404" s="203"/>
      <c r="X404" s="203"/>
      <c r="Y404" s="203"/>
      <c r="Z404" s="167"/>
      <c r="AA404" s="167"/>
      <c r="AB404" s="167"/>
      <c r="AC404" s="167"/>
    </row>
    <row r="405" spans="14:29" x14ac:dyDescent="0.55000000000000004">
      <c r="N405" s="203"/>
      <c r="O405" s="203"/>
      <c r="P405" s="203"/>
      <c r="Q405" s="203"/>
      <c r="R405" s="203"/>
      <c r="S405" s="203"/>
      <c r="T405" s="203"/>
      <c r="U405" s="203"/>
      <c r="V405" s="203"/>
      <c r="W405" s="203"/>
      <c r="X405" s="203"/>
      <c r="Y405" s="203"/>
      <c r="Z405" s="167"/>
      <c r="AA405" s="167"/>
      <c r="AB405" s="167"/>
      <c r="AC405" s="167"/>
    </row>
    <row r="406" spans="14:29" x14ac:dyDescent="0.55000000000000004">
      <c r="N406" s="203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  <c r="Z406" s="167"/>
      <c r="AA406" s="167"/>
      <c r="AB406" s="167"/>
      <c r="AC406" s="167"/>
    </row>
    <row r="407" spans="14:29" x14ac:dyDescent="0.55000000000000004">
      <c r="N407" s="203"/>
      <c r="O407" s="203"/>
      <c r="P407" s="203"/>
      <c r="Q407" s="203"/>
      <c r="R407" s="203"/>
      <c r="S407" s="203"/>
      <c r="T407" s="203"/>
      <c r="U407" s="203"/>
      <c r="V407" s="203"/>
      <c r="W407" s="203"/>
      <c r="X407" s="203"/>
      <c r="Y407" s="203"/>
      <c r="Z407" s="167"/>
      <c r="AA407" s="167"/>
      <c r="AB407" s="167"/>
      <c r="AC407" s="167"/>
    </row>
    <row r="408" spans="14:29" x14ac:dyDescent="0.55000000000000004">
      <c r="N408" s="203"/>
      <c r="O408" s="203"/>
      <c r="P408" s="203"/>
      <c r="Q408" s="203"/>
      <c r="R408" s="203"/>
      <c r="S408" s="203"/>
      <c r="T408" s="203"/>
      <c r="U408" s="203"/>
      <c r="V408" s="203"/>
      <c r="W408" s="203"/>
      <c r="X408" s="203"/>
      <c r="Y408" s="203"/>
      <c r="Z408" s="167"/>
      <c r="AA408" s="167"/>
      <c r="AB408" s="167"/>
      <c r="AC408" s="167"/>
    </row>
    <row r="409" spans="14:29" x14ac:dyDescent="0.55000000000000004">
      <c r="N409" s="203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  <c r="Z409" s="167"/>
      <c r="AA409" s="167"/>
      <c r="AB409" s="167"/>
      <c r="AC409" s="167"/>
    </row>
    <row r="410" spans="14:29" x14ac:dyDescent="0.55000000000000004">
      <c r="N410" s="203"/>
      <c r="O410" s="203"/>
      <c r="P410" s="203"/>
      <c r="Q410" s="203"/>
      <c r="R410" s="203"/>
      <c r="S410" s="203"/>
      <c r="T410" s="203"/>
      <c r="U410" s="203"/>
      <c r="V410" s="203"/>
      <c r="W410" s="203"/>
      <c r="X410" s="203"/>
      <c r="Y410" s="203"/>
      <c r="Z410" s="167"/>
      <c r="AA410" s="167"/>
      <c r="AB410" s="167"/>
      <c r="AC410" s="167"/>
    </row>
    <row r="411" spans="14:29" x14ac:dyDescent="0.55000000000000004">
      <c r="N411" s="203"/>
      <c r="O411" s="203"/>
      <c r="P411" s="203"/>
      <c r="Q411" s="203"/>
      <c r="R411" s="203"/>
      <c r="S411" s="203"/>
      <c r="T411" s="203"/>
      <c r="U411" s="203"/>
      <c r="V411" s="203"/>
      <c r="W411" s="203"/>
      <c r="X411" s="203"/>
      <c r="Y411" s="203"/>
      <c r="Z411" s="167"/>
      <c r="AA411" s="167"/>
      <c r="AB411" s="167"/>
      <c r="AC411" s="167"/>
    </row>
    <row r="412" spans="14:29" x14ac:dyDescent="0.55000000000000004">
      <c r="N412" s="203"/>
      <c r="O412" s="203"/>
      <c r="P412" s="203"/>
      <c r="Q412" s="203"/>
      <c r="R412" s="203"/>
      <c r="S412" s="203"/>
      <c r="T412" s="203"/>
      <c r="U412" s="203"/>
      <c r="V412" s="203"/>
      <c r="W412" s="203"/>
      <c r="X412" s="203"/>
      <c r="Y412" s="203"/>
      <c r="Z412" s="167"/>
      <c r="AA412" s="167"/>
      <c r="AB412" s="167"/>
      <c r="AC412" s="167"/>
    </row>
    <row r="413" spans="14:29" x14ac:dyDescent="0.55000000000000004">
      <c r="N413" s="203"/>
      <c r="O413" s="203"/>
      <c r="P413" s="203"/>
      <c r="Q413" s="203"/>
      <c r="R413" s="203"/>
      <c r="S413" s="203"/>
      <c r="T413" s="203"/>
      <c r="U413" s="203"/>
      <c r="V413" s="203"/>
      <c r="W413" s="203"/>
      <c r="X413" s="203"/>
      <c r="Y413" s="203"/>
      <c r="Z413" s="167"/>
      <c r="AA413" s="167"/>
      <c r="AB413" s="167"/>
      <c r="AC413" s="167"/>
    </row>
    <row r="414" spans="14:29" x14ac:dyDescent="0.55000000000000004">
      <c r="N414" s="203"/>
      <c r="O414" s="203"/>
      <c r="P414" s="203"/>
      <c r="Q414" s="203"/>
      <c r="R414" s="203"/>
      <c r="S414" s="203"/>
      <c r="T414" s="203"/>
      <c r="U414" s="203"/>
      <c r="V414" s="203"/>
      <c r="W414" s="203"/>
      <c r="X414" s="203"/>
      <c r="Y414" s="203"/>
      <c r="Z414" s="167"/>
      <c r="AA414" s="167"/>
      <c r="AB414" s="167"/>
      <c r="AC414" s="167"/>
    </row>
    <row r="415" spans="14:29" x14ac:dyDescent="0.55000000000000004">
      <c r="N415" s="203"/>
      <c r="O415" s="203"/>
      <c r="P415" s="203"/>
      <c r="Q415" s="203"/>
      <c r="R415" s="203"/>
      <c r="S415" s="203"/>
      <c r="T415" s="203"/>
      <c r="U415" s="203"/>
      <c r="V415" s="203"/>
      <c r="W415" s="203"/>
      <c r="X415" s="203"/>
      <c r="Y415" s="203"/>
      <c r="Z415" s="167"/>
      <c r="AA415" s="167"/>
      <c r="AB415" s="167"/>
      <c r="AC415" s="167"/>
    </row>
    <row r="416" spans="14:29" x14ac:dyDescent="0.55000000000000004">
      <c r="N416" s="203"/>
      <c r="O416" s="203"/>
      <c r="P416" s="203"/>
      <c r="Q416" s="203"/>
      <c r="R416" s="203"/>
      <c r="S416" s="203"/>
      <c r="T416" s="203"/>
      <c r="U416" s="203"/>
      <c r="V416" s="203"/>
      <c r="W416" s="203"/>
      <c r="X416" s="203"/>
      <c r="Y416" s="203"/>
      <c r="Z416" s="167"/>
      <c r="AA416" s="167"/>
      <c r="AB416" s="167"/>
      <c r="AC416" s="167"/>
    </row>
    <row r="417" spans="14:29" x14ac:dyDescent="0.55000000000000004">
      <c r="N417" s="203"/>
      <c r="O417" s="203"/>
      <c r="P417" s="203"/>
      <c r="Q417" s="203"/>
      <c r="R417" s="203"/>
      <c r="S417" s="203"/>
      <c r="T417" s="203"/>
      <c r="U417" s="203"/>
      <c r="V417" s="203"/>
      <c r="W417" s="203"/>
      <c r="X417" s="203"/>
      <c r="Y417" s="203"/>
      <c r="Z417" s="167"/>
      <c r="AA417" s="167"/>
      <c r="AB417" s="167"/>
      <c r="AC417" s="167"/>
    </row>
    <row r="418" spans="14:29" x14ac:dyDescent="0.55000000000000004">
      <c r="N418" s="203"/>
      <c r="O418" s="203"/>
      <c r="P418" s="203"/>
      <c r="Q418" s="203"/>
      <c r="R418" s="203"/>
      <c r="S418" s="203"/>
      <c r="T418" s="203"/>
      <c r="U418" s="203"/>
      <c r="V418" s="203"/>
      <c r="W418" s="203"/>
      <c r="X418" s="203"/>
      <c r="Y418" s="203"/>
      <c r="Z418" s="167"/>
      <c r="AA418" s="167"/>
      <c r="AB418" s="167"/>
      <c r="AC418" s="167"/>
    </row>
    <row r="419" spans="14:29" x14ac:dyDescent="0.55000000000000004">
      <c r="N419" s="203"/>
      <c r="O419" s="203"/>
      <c r="P419" s="203"/>
      <c r="Q419" s="203"/>
      <c r="R419" s="203"/>
      <c r="S419" s="203"/>
      <c r="T419" s="203"/>
      <c r="U419" s="203"/>
      <c r="V419" s="203"/>
      <c r="W419" s="203"/>
      <c r="X419" s="203"/>
      <c r="Y419" s="203"/>
      <c r="Z419" s="167"/>
      <c r="AA419" s="167"/>
      <c r="AB419" s="167"/>
      <c r="AC419" s="167"/>
    </row>
    <row r="420" spans="14:29" x14ac:dyDescent="0.55000000000000004">
      <c r="N420" s="203"/>
      <c r="O420" s="203"/>
      <c r="P420" s="203"/>
      <c r="Q420" s="203"/>
      <c r="R420" s="203"/>
      <c r="S420" s="203"/>
      <c r="T420" s="203"/>
      <c r="U420" s="203"/>
      <c r="V420" s="203"/>
      <c r="W420" s="203"/>
      <c r="X420" s="203"/>
      <c r="Y420" s="203"/>
      <c r="Z420" s="167"/>
      <c r="AA420" s="167"/>
      <c r="AB420" s="167"/>
      <c r="AC420" s="167"/>
    </row>
    <row r="421" spans="14:29" x14ac:dyDescent="0.55000000000000004">
      <c r="N421" s="203"/>
      <c r="O421" s="203"/>
      <c r="P421" s="203"/>
      <c r="Q421" s="203"/>
      <c r="R421" s="203"/>
      <c r="S421" s="203"/>
      <c r="T421" s="203"/>
      <c r="U421" s="203"/>
      <c r="V421" s="203"/>
      <c r="W421" s="203"/>
      <c r="X421" s="203"/>
      <c r="Y421" s="203"/>
      <c r="Z421" s="167"/>
      <c r="AA421" s="167"/>
      <c r="AB421" s="167"/>
      <c r="AC421" s="167"/>
    </row>
    <row r="422" spans="14:29" x14ac:dyDescent="0.55000000000000004">
      <c r="N422" s="203"/>
      <c r="O422" s="203"/>
      <c r="P422" s="203"/>
      <c r="Q422" s="203"/>
      <c r="R422" s="203"/>
      <c r="S422" s="203"/>
      <c r="T422" s="203"/>
      <c r="U422" s="203"/>
      <c r="V422" s="203"/>
      <c r="W422" s="203"/>
      <c r="X422" s="203"/>
      <c r="Y422" s="203"/>
      <c r="Z422" s="167"/>
      <c r="AA422" s="167"/>
      <c r="AB422" s="167"/>
      <c r="AC422" s="167"/>
    </row>
    <row r="423" spans="14:29" x14ac:dyDescent="0.55000000000000004">
      <c r="N423" s="203"/>
      <c r="O423" s="203"/>
      <c r="P423" s="203"/>
      <c r="Q423" s="203"/>
      <c r="R423" s="203"/>
      <c r="S423" s="203"/>
      <c r="T423" s="203"/>
      <c r="U423" s="203"/>
      <c r="V423" s="203"/>
      <c r="W423" s="203"/>
      <c r="X423" s="203"/>
      <c r="Y423" s="203"/>
      <c r="Z423" s="167"/>
      <c r="AA423" s="167"/>
      <c r="AB423" s="167"/>
      <c r="AC423" s="167"/>
    </row>
    <row r="424" spans="14:29" x14ac:dyDescent="0.55000000000000004">
      <c r="N424" s="203"/>
      <c r="O424" s="203"/>
      <c r="P424" s="203"/>
      <c r="Q424" s="203"/>
      <c r="R424" s="203"/>
      <c r="S424" s="203"/>
      <c r="T424" s="203"/>
      <c r="U424" s="203"/>
      <c r="V424" s="203"/>
      <c r="W424" s="203"/>
      <c r="X424" s="203"/>
      <c r="Y424" s="203"/>
      <c r="Z424" s="167"/>
      <c r="AA424" s="167"/>
      <c r="AB424" s="167"/>
      <c r="AC424" s="167"/>
    </row>
    <row r="425" spans="14:29" x14ac:dyDescent="0.55000000000000004">
      <c r="N425" s="203"/>
      <c r="O425" s="203"/>
      <c r="P425" s="203"/>
      <c r="Q425" s="203"/>
      <c r="R425" s="203"/>
      <c r="S425" s="203"/>
      <c r="T425" s="203"/>
      <c r="U425" s="203"/>
      <c r="V425" s="203"/>
      <c r="W425" s="203"/>
      <c r="X425" s="203"/>
      <c r="Y425" s="203"/>
      <c r="Z425" s="167"/>
      <c r="AA425" s="167"/>
      <c r="AB425" s="167"/>
      <c r="AC425" s="167"/>
    </row>
    <row r="426" spans="14:29" x14ac:dyDescent="0.55000000000000004"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167"/>
      <c r="AA426" s="167"/>
      <c r="AB426" s="167"/>
      <c r="AC426" s="167"/>
    </row>
    <row r="427" spans="14:29" x14ac:dyDescent="0.55000000000000004"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167"/>
      <c r="AA427" s="167"/>
      <c r="AB427" s="167"/>
      <c r="AC427" s="167"/>
    </row>
    <row r="428" spans="14:29" x14ac:dyDescent="0.55000000000000004"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167"/>
      <c r="AA428" s="167"/>
      <c r="AB428" s="167"/>
      <c r="AC428" s="167"/>
    </row>
    <row r="429" spans="14:29" x14ac:dyDescent="0.55000000000000004"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167"/>
      <c r="AA429" s="167"/>
      <c r="AB429" s="167"/>
      <c r="AC429" s="167"/>
    </row>
    <row r="430" spans="14:29" x14ac:dyDescent="0.55000000000000004"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167"/>
      <c r="AA430" s="167"/>
      <c r="AB430" s="167"/>
      <c r="AC430" s="167"/>
    </row>
    <row r="431" spans="14:29" x14ac:dyDescent="0.55000000000000004">
      <c r="N431" s="203"/>
      <c r="O431" s="203"/>
      <c r="P431" s="203"/>
      <c r="Q431" s="203"/>
      <c r="R431" s="203"/>
      <c r="S431" s="203"/>
      <c r="T431" s="203"/>
      <c r="U431" s="203"/>
      <c r="V431" s="203"/>
      <c r="W431" s="203"/>
      <c r="X431" s="203"/>
      <c r="Y431" s="203"/>
      <c r="Z431" s="167"/>
      <c r="AA431" s="167"/>
      <c r="AB431" s="167"/>
      <c r="AC431" s="167"/>
    </row>
    <row r="432" spans="14:29" x14ac:dyDescent="0.55000000000000004"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167"/>
      <c r="AA432" s="167"/>
      <c r="AB432" s="167"/>
      <c r="AC432" s="167"/>
    </row>
    <row r="433" spans="14:29" x14ac:dyDescent="0.55000000000000004"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167"/>
      <c r="AA433" s="167"/>
      <c r="AB433" s="167"/>
      <c r="AC433" s="167"/>
    </row>
    <row r="434" spans="14:29" x14ac:dyDescent="0.55000000000000004">
      <c r="N434" s="203"/>
      <c r="O434" s="203"/>
      <c r="P434" s="203"/>
      <c r="Q434" s="203"/>
      <c r="R434" s="203"/>
      <c r="S434" s="203"/>
      <c r="T434" s="203"/>
      <c r="U434" s="203"/>
      <c r="V434" s="203"/>
      <c r="W434" s="203"/>
      <c r="X434" s="203"/>
      <c r="Y434" s="203"/>
      <c r="Z434" s="167"/>
      <c r="AA434" s="167"/>
      <c r="AB434" s="167"/>
      <c r="AC434" s="167"/>
    </row>
    <row r="435" spans="14:29" x14ac:dyDescent="0.55000000000000004">
      <c r="N435" s="203"/>
      <c r="O435" s="203"/>
      <c r="P435" s="203"/>
      <c r="Q435" s="203"/>
      <c r="R435" s="203"/>
      <c r="S435" s="203"/>
      <c r="T435" s="203"/>
      <c r="U435" s="203"/>
      <c r="V435" s="203"/>
      <c r="W435" s="203"/>
      <c r="X435" s="203"/>
      <c r="Y435" s="203"/>
      <c r="Z435" s="167"/>
      <c r="AA435" s="167"/>
      <c r="AB435" s="167"/>
      <c r="AC435" s="167"/>
    </row>
    <row r="436" spans="14:29" x14ac:dyDescent="0.55000000000000004">
      <c r="N436" s="203"/>
      <c r="O436" s="203"/>
      <c r="P436" s="203"/>
      <c r="Q436" s="203"/>
      <c r="R436" s="203"/>
      <c r="S436" s="203"/>
      <c r="T436" s="203"/>
      <c r="U436" s="203"/>
      <c r="V436" s="203"/>
      <c r="W436" s="203"/>
      <c r="X436" s="203"/>
      <c r="Y436" s="203"/>
      <c r="Z436" s="167"/>
      <c r="AA436" s="167"/>
      <c r="AB436" s="167"/>
      <c r="AC436" s="167"/>
    </row>
    <row r="437" spans="14:29" x14ac:dyDescent="0.55000000000000004">
      <c r="N437" s="203"/>
      <c r="O437" s="203"/>
      <c r="P437" s="203"/>
      <c r="Q437" s="203"/>
      <c r="R437" s="203"/>
      <c r="S437" s="203"/>
      <c r="T437" s="203"/>
      <c r="U437" s="203"/>
      <c r="V437" s="203"/>
      <c r="W437" s="203"/>
      <c r="X437" s="203"/>
      <c r="Y437" s="203"/>
      <c r="Z437" s="167"/>
      <c r="AA437" s="167"/>
      <c r="AB437" s="167"/>
      <c r="AC437" s="167"/>
    </row>
    <row r="438" spans="14:29" x14ac:dyDescent="0.55000000000000004">
      <c r="N438" s="203"/>
      <c r="O438" s="203"/>
      <c r="P438" s="203"/>
      <c r="Q438" s="203"/>
      <c r="R438" s="203"/>
      <c r="S438" s="203"/>
      <c r="T438" s="203"/>
      <c r="U438" s="203"/>
      <c r="V438" s="203"/>
      <c r="W438" s="203"/>
      <c r="X438" s="203"/>
      <c r="Y438" s="203"/>
      <c r="Z438" s="167"/>
      <c r="AA438" s="167"/>
      <c r="AB438" s="167"/>
      <c r="AC438" s="167"/>
    </row>
    <row r="439" spans="14:29" x14ac:dyDescent="0.55000000000000004">
      <c r="N439" s="203"/>
      <c r="O439" s="203"/>
      <c r="P439" s="203"/>
      <c r="Q439" s="203"/>
      <c r="R439" s="203"/>
      <c r="S439" s="203"/>
      <c r="T439" s="203"/>
      <c r="U439" s="203"/>
      <c r="V439" s="203"/>
      <c r="W439" s="203"/>
      <c r="X439" s="203"/>
      <c r="Y439" s="203"/>
      <c r="Z439" s="167"/>
      <c r="AA439" s="167"/>
      <c r="AB439" s="167"/>
      <c r="AC439" s="167"/>
    </row>
    <row r="440" spans="14:29" x14ac:dyDescent="0.55000000000000004">
      <c r="N440" s="203"/>
      <c r="O440" s="203"/>
      <c r="P440" s="203"/>
      <c r="Q440" s="203"/>
      <c r="R440" s="203"/>
      <c r="S440" s="203"/>
      <c r="T440" s="203"/>
      <c r="U440" s="203"/>
      <c r="V440" s="203"/>
      <c r="W440" s="203"/>
      <c r="X440" s="203"/>
      <c r="Y440" s="203"/>
      <c r="Z440" s="167"/>
      <c r="AA440" s="167"/>
      <c r="AB440" s="167"/>
      <c r="AC440" s="167"/>
    </row>
    <row r="441" spans="14:29" x14ac:dyDescent="0.55000000000000004">
      <c r="N441" s="203"/>
      <c r="O441" s="203"/>
      <c r="P441" s="203"/>
      <c r="Q441" s="203"/>
      <c r="R441" s="203"/>
      <c r="S441" s="203"/>
      <c r="T441" s="203"/>
      <c r="U441" s="203"/>
      <c r="V441" s="203"/>
      <c r="W441" s="203"/>
      <c r="X441" s="203"/>
      <c r="Y441" s="203"/>
      <c r="Z441" s="167"/>
      <c r="AA441" s="167"/>
      <c r="AB441" s="167"/>
      <c r="AC441" s="167"/>
    </row>
    <row r="442" spans="14:29" x14ac:dyDescent="0.55000000000000004">
      <c r="N442" s="203"/>
      <c r="O442" s="203"/>
      <c r="P442" s="203"/>
      <c r="Q442" s="203"/>
      <c r="R442" s="203"/>
      <c r="S442" s="203"/>
      <c r="T442" s="203"/>
      <c r="U442" s="203"/>
      <c r="V442" s="203"/>
      <c r="W442" s="203"/>
      <c r="X442" s="203"/>
      <c r="Y442" s="203"/>
      <c r="Z442" s="167"/>
      <c r="AA442" s="167"/>
      <c r="AB442" s="167"/>
      <c r="AC442" s="167"/>
    </row>
    <row r="443" spans="14:29" x14ac:dyDescent="0.55000000000000004">
      <c r="N443" s="203"/>
      <c r="O443" s="203"/>
      <c r="P443" s="203"/>
      <c r="Q443" s="203"/>
      <c r="R443" s="203"/>
      <c r="S443" s="203"/>
      <c r="T443" s="203"/>
      <c r="U443" s="203"/>
      <c r="V443" s="203"/>
      <c r="W443" s="203"/>
      <c r="X443" s="203"/>
      <c r="Y443" s="203"/>
      <c r="Z443" s="167"/>
      <c r="AA443" s="167"/>
      <c r="AB443" s="167"/>
      <c r="AC443" s="167"/>
    </row>
    <row r="444" spans="14:29" x14ac:dyDescent="0.55000000000000004">
      <c r="N444" s="203"/>
      <c r="O444" s="203"/>
      <c r="P444" s="203"/>
      <c r="Q444" s="203"/>
      <c r="R444" s="203"/>
      <c r="S444" s="203"/>
      <c r="T444" s="203"/>
      <c r="U444" s="203"/>
      <c r="V444" s="203"/>
      <c r="W444" s="203"/>
      <c r="X444" s="203"/>
      <c r="Y444" s="203"/>
      <c r="Z444" s="167"/>
      <c r="AA444" s="167"/>
      <c r="AB444" s="167"/>
      <c r="AC444" s="167"/>
    </row>
    <row r="445" spans="14:29" x14ac:dyDescent="0.55000000000000004">
      <c r="N445" s="203"/>
      <c r="O445" s="203"/>
      <c r="P445" s="203"/>
      <c r="Q445" s="203"/>
      <c r="R445" s="203"/>
      <c r="S445" s="203"/>
      <c r="T445" s="203"/>
      <c r="U445" s="203"/>
      <c r="V445" s="203"/>
      <c r="W445" s="203"/>
      <c r="X445" s="203"/>
      <c r="Y445" s="203"/>
      <c r="Z445" s="167"/>
      <c r="AA445" s="167"/>
      <c r="AB445" s="167"/>
      <c r="AC445" s="167"/>
    </row>
    <row r="446" spans="14:29" x14ac:dyDescent="0.55000000000000004">
      <c r="N446" s="203"/>
      <c r="O446" s="203"/>
      <c r="P446" s="203"/>
      <c r="Q446" s="203"/>
      <c r="R446" s="203"/>
      <c r="S446" s="203"/>
      <c r="T446" s="203"/>
      <c r="U446" s="203"/>
      <c r="V446" s="203"/>
      <c r="W446" s="203"/>
      <c r="X446" s="203"/>
      <c r="Y446" s="203"/>
      <c r="Z446" s="167"/>
      <c r="AA446" s="167"/>
      <c r="AB446" s="167"/>
      <c r="AC446" s="167"/>
    </row>
    <row r="447" spans="14:29" x14ac:dyDescent="0.55000000000000004">
      <c r="N447" s="203"/>
      <c r="O447" s="203"/>
      <c r="P447" s="203"/>
      <c r="Q447" s="203"/>
      <c r="R447" s="203"/>
      <c r="S447" s="203"/>
      <c r="T447" s="203"/>
      <c r="U447" s="203"/>
      <c r="V447" s="203"/>
      <c r="W447" s="203"/>
      <c r="X447" s="203"/>
      <c r="Y447" s="203"/>
      <c r="Z447" s="167"/>
      <c r="AA447" s="167"/>
      <c r="AB447" s="167"/>
      <c r="AC447" s="167"/>
    </row>
    <row r="448" spans="14:29" x14ac:dyDescent="0.55000000000000004">
      <c r="N448" s="203"/>
      <c r="O448" s="203"/>
      <c r="P448" s="203"/>
      <c r="Q448" s="203"/>
      <c r="R448" s="203"/>
      <c r="S448" s="203"/>
      <c r="T448" s="203"/>
      <c r="U448" s="203"/>
      <c r="V448" s="203"/>
      <c r="W448" s="203"/>
      <c r="X448" s="203"/>
      <c r="Y448" s="203"/>
      <c r="Z448" s="167"/>
      <c r="AA448" s="167"/>
      <c r="AB448" s="167"/>
      <c r="AC448" s="167"/>
    </row>
    <row r="449" spans="14:29" x14ac:dyDescent="0.55000000000000004">
      <c r="N449" s="203"/>
      <c r="O449" s="203"/>
      <c r="P449" s="203"/>
      <c r="Q449" s="203"/>
      <c r="R449" s="203"/>
      <c r="S449" s="203"/>
      <c r="T449" s="203"/>
      <c r="U449" s="203"/>
      <c r="V449" s="203"/>
      <c r="W449" s="203"/>
      <c r="X449" s="203"/>
      <c r="Y449" s="203"/>
      <c r="Z449" s="167"/>
      <c r="AA449" s="167"/>
      <c r="AB449" s="167"/>
      <c r="AC449" s="167"/>
    </row>
    <row r="450" spans="14:29" x14ac:dyDescent="0.55000000000000004">
      <c r="N450" s="203"/>
      <c r="O450" s="203"/>
      <c r="P450" s="203"/>
      <c r="Q450" s="203"/>
      <c r="R450" s="203"/>
      <c r="S450" s="203"/>
      <c r="T450" s="203"/>
      <c r="U450" s="203"/>
      <c r="V450" s="203"/>
      <c r="W450" s="203"/>
      <c r="X450" s="203"/>
      <c r="Y450" s="203"/>
      <c r="Z450" s="167"/>
      <c r="AA450" s="167"/>
      <c r="AB450" s="167"/>
      <c r="AC450" s="167"/>
    </row>
    <row r="451" spans="14:29" x14ac:dyDescent="0.55000000000000004">
      <c r="N451" s="203"/>
      <c r="O451" s="203"/>
      <c r="P451" s="203"/>
      <c r="Q451" s="203"/>
      <c r="R451" s="203"/>
      <c r="S451" s="203"/>
      <c r="T451" s="203"/>
      <c r="U451" s="203"/>
      <c r="V451" s="203"/>
      <c r="W451" s="203"/>
      <c r="X451" s="203"/>
      <c r="Y451" s="203"/>
      <c r="Z451" s="167"/>
      <c r="AA451" s="167"/>
      <c r="AB451" s="167"/>
      <c r="AC451" s="167"/>
    </row>
    <row r="452" spans="14:29" x14ac:dyDescent="0.55000000000000004">
      <c r="N452" s="203"/>
      <c r="O452" s="203"/>
      <c r="P452" s="203"/>
      <c r="Q452" s="203"/>
      <c r="R452" s="203"/>
      <c r="S452" s="203"/>
      <c r="T452" s="203"/>
      <c r="U452" s="203"/>
      <c r="V452" s="203"/>
      <c r="W452" s="203"/>
      <c r="X452" s="203"/>
      <c r="Y452" s="203"/>
      <c r="Z452" s="167"/>
      <c r="AA452" s="167"/>
      <c r="AB452" s="167"/>
      <c r="AC452" s="167"/>
    </row>
    <row r="453" spans="14:29" x14ac:dyDescent="0.55000000000000004">
      <c r="N453" s="203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167"/>
      <c r="AA453" s="167"/>
      <c r="AB453" s="167"/>
      <c r="AC453" s="167"/>
    </row>
    <row r="454" spans="14:29" x14ac:dyDescent="0.55000000000000004">
      <c r="N454" s="203"/>
      <c r="O454" s="203"/>
      <c r="P454" s="203"/>
      <c r="Q454" s="203"/>
      <c r="R454" s="203"/>
      <c r="S454" s="203"/>
      <c r="T454" s="203"/>
      <c r="U454" s="203"/>
      <c r="V454" s="203"/>
      <c r="W454" s="203"/>
      <c r="X454" s="203"/>
      <c r="Y454" s="203"/>
      <c r="Z454" s="167"/>
      <c r="AA454" s="167"/>
      <c r="AB454" s="167"/>
      <c r="AC454" s="167"/>
    </row>
    <row r="455" spans="14:29" x14ac:dyDescent="0.55000000000000004">
      <c r="N455" s="203"/>
      <c r="O455" s="203"/>
      <c r="P455" s="203"/>
      <c r="Q455" s="203"/>
      <c r="R455" s="203"/>
      <c r="S455" s="203"/>
      <c r="T455" s="203"/>
      <c r="U455" s="203"/>
      <c r="V455" s="203"/>
      <c r="W455" s="203"/>
      <c r="X455" s="203"/>
      <c r="Y455" s="203"/>
      <c r="Z455" s="167"/>
      <c r="AA455" s="167"/>
      <c r="AB455" s="167"/>
      <c r="AC455" s="167"/>
    </row>
    <row r="456" spans="14:29" x14ac:dyDescent="0.55000000000000004">
      <c r="N456" s="203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167"/>
      <c r="AA456" s="167"/>
      <c r="AB456" s="167"/>
      <c r="AC456" s="167"/>
    </row>
    <row r="457" spans="14:29" x14ac:dyDescent="0.55000000000000004">
      <c r="N457" s="203"/>
      <c r="O457" s="203"/>
      <c r="P457" s="203"/>
      <c r="Q457" s="203"/>
      <c r="R457" s="203"/>
      <c r="S457" s="203"/>
      <c r="T457" s="203"/>
      <c r="U457" s="203"/>
      <c r="V457" s="203"/>
      <c r="W457" s="203"/>
      <c r="X457" s="203"/>
      <c r="Y457" s="203"/>
      <c r="Z457" s="167"/>
      <c r="AA457" s="167"/>
      <c r="AB457" s="167"/>
      <c r="AC457" s="167"/>
    </row>
    <row r="458" spans="14:29" x14ac:dyDescent="0.55000000000000004"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167"/>
      <c r="AA458" s="167"/>
      <c r="AB458" s="167"/>
      <c r="AC458" s="167"/>
    </row>
    <row r="459" spans="14:29" x14ac:dyDescent="0.55000000000000004">
      <c r="N459" s="203"/>
      <c r="O459" s="203"/>
      <c r="P459" s="203"/>
      <c r="Q459" s="203"/>
      <c r="R459" s="203"/>
      <c r="S459" s="203"/>
      <c r="T459" s="203"/>
      <c r="U459" s="203"/>
      <c r="V459" s="203"/>
      <c r="W459" s="203"/>
      <c r="X459" s="203"/>
      <c r="Y459" s="203"/>
      <c r="Z459" s="167"/>
      <c r="AA459" s="167"/>
      <c r="AB459" s="167"/>
      <c r="AC459" s="167"/>
    </row>
    <row r="460" spans="14:29" x14ac:dyDescent="0.55000000000000004">
      <c r="N460" s="203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167"/>
      <c r="AA460" s="167"/>
      <c r="AB460" s="167"/>
      <c r="AC460" s="167"/>
    </row>
    <row r="461" spans="14:29" x14ac:dyDescent="0.55000000000000004">
      <c r="N461" s="203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167"/>
      <c r="AA461" s="167"/>
      <c r="AB461" s="167"/>
      <c r="AC461" s="167"/>
    </row>
    <row r="462" spans="14:29" x14ac:dyDescent="0.55000000000000004">
      <c r="N462" s="203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167"/>
      <c r="AA462" s="167"/>
      <c r="AB462" s="167"/>
      <c r="AC462" s="167"/>
    </row>
    <row r="463" spans="14:29" x14ac:dyDescent="0.55000000000000004">
      <c r="N463" s="203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167"/>
      <c r="AA463" s="167"/>
      <c r="AB463" s="167"/>
      <c r="AC463" s="167"/>
    </row>
    <row r="464" spans="14:29" x14ac:dyDescent="0.55000000000000004">
      <c r="N464" s="203"/>
      <c r="O464" s="203"/>
      <c r="P464" s="203"/>
      <c r="Q464" s="203"/>
      <c r="R464" s="203"/>
      <c r="S464" s="203"/>
      <c r="T464" s="203"/>
      <c r="U464" s="203"/>
      <c r="V464" s="203"/>
      <c r="W464" s="203"/>
      <c r="X464" s="203"/>
      <c r="Y464" s="203"/>
      <c r="Z464" s="167"/>
      <c r="AA464" s="167"/>
      <c r="AB464" s="167"/>
      <c r="AC464" s="167"/>
    </row>
    <row r="465" spans="14:29" x14ac:dyDescent="0.55000000000000004">
      <c r="N465" s="203"/>
      <c r="O465" s="203"/>
      <c r="P465" s="203"/>
      <c r="Q465" s="203"/>
      <c r="R465" s="203"/>
      <c r="S465" s="203"/>
      <c r="T465" s="203"/>
      <c r="U465" s="203"/>
      <c r="V465" s="203"/>
      <c r="W465" s="203"/>
      <c r="X465" s="203"/>
      <c r="Y465" s="203"/>
      <c r="Z465" s="167"/>
      <c r="AA465" s="167"/>
      <c r="AB465" s="167"/>
      <c r="AC465" s="167"/>
    </row>
    <row r="466" spans="14:29" x14ac:dyDescent="0.55000000000000004">
      <c r="N466" s="203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167"/>
      <c r="AA466" s="167"/>
      <c r="AB466" s="167"/>
      <c r="AC466" s="167"/>
    </row>
    <row r="467" spans="14:29" x14ac:dyDescent="0.55000000000000004">
      <c r="N467" s="203"/>
      <c r="O467" s="203"/>
      <c r="P467" s="203"/>
      <c r="Q467" s="203"/>
      <c r="R467" s="203"/>
      <c r="S467" s="203"/>
      <c r="T467" s="203"/>
      <c r="U467" s="203"/>
      <c r="V467" s="203"/>
      <c r="W467" s="203"/>
      <c r="X467" s="203"/>
      <c r="Y467" s="203"/>
      <c r="Z467" s="167"/>
      <c r="AA467" s="167"/>
      <c r="AB467" s="167"/>
      <c r="AC467" s="167"/>
    </row>
    <row r="468" spans="14:29" x14ac:dyDescent="0.55000000000000004">
      <c r="N468" s="203"/>
      <c r="O468" s="203"/>
      <c r="P468" s="203"/>
      <c r="Q468" s="203"/>
      <c r="R468" s="203"/>
      <c r="S468" s="203"/>
      <c r="T468" s="203"/>
      <c r="U468" s="203"/>
      <c r="V468" s="203"/>
      <c r="W468" s="203"/>
      <c r="X468" s="203"/>
      <c r="Y468" s="203"/>
      <c r="Z468" s="167"/>
      <c r="AA468" s="167"/>
      <c r="AB468" s="167"/>
      <c r="AC468" s="167"/>
    </row>
    <row r="469" spans="14:29" x14ac:dyDescent="0.55000000000000004">
      <c r="N469" s="203"/>
      <c r="O469" s="203"/>
      <c r="P469" s="203"/>
      <c r="Q469" s="203"/>
      <c r="R469" s="203"/>
      <c r="S469" s="203"/>
      <c r="T469" s="203"/>
      <c r="U469" s="203"/>
      <c r="V469" s="203"/>
      <c r="W469" s="203"/>
      <c r="X469" s="203"/>
      <c r="Y469" s="203"/>
      <c r="Z469" s="167"/>
      <c r="AA469" s="167"/>
      <c r="AB469" s="167"/>
      <c r="AC469" s="167"/>
    </row>
    <row r="470" spans="14:29" x14ac:dyDescent="0.55000000000000004">
      <c r="N470" s="203"/>
      <c r="O470" s="203"/>
      <c r="P470" s="203"/>
      <c r="Q470" s="203"/>
      <c r="R470" s="203"/>
      <c r="S470" s="203"/>
      <c r="T470" s="203"/>
      <c r="U470" s="203"/>
      <c r="V470" s="203"/>
      <c r="W470" s="203"/>
      <c r="X470" s="203"/>
      <c r="Y470" s="203"/>
      <c r="Z470" s="167"/>
      <c r="AA470" s="167"/>
      <c r="AB470" s="167"/>
      <c r="AC470" s="167"/>
    </row>
    <row r="471" spans="14:29" x14ac:dyDescent="0.55000000000000004">
      <c r="N471" s="203"/>
      <c r="O471" s="203"/>
      <c r="P471" s="203"/>
      <c r="Q471" s="203"/>
      <c r="R471" s="203"/>
      <c r="S471" s="203"/>
      <c r="T471" s="203"/>
      <c r="U471" s="203"/>
      <c r="V471" s="203"/>
      <c r="W471" s="203"/>
      <c r="X471" s="203"/>
      <c r="Y471" s="203"/>
      <c r="Z471" s="167"/>
      <c r="AA471" s="167"/>
      <c r="AB471" s="167"/>
      <c r="AC471" s="167"/>
    </row>
    <row r="472" spans="14:29" x14ac:dyDescent="0.55000000000000004">
      <c r="N472" s="203"/>
      <c r="O472" s="203"/>
      <c r="P472" s="203"/>
      <c r="Q472" s="203"/>
      <c r="R472" s="203"/>
      <c r="S472" s="203"/>
      <c r="T472" s="203"/>
      <c r="U472" s="203"/>
      <c r="V472" s="203"/>
      <c r="W472" s="203"/>
      <c r="X472" s="203"/>
      <c r="Y472" s="203"/>
      <c r="Z472" s="167"/>
      <c r="AA472" s="167"/>
      <c r="AB472" s="167"/>
      <c r="AC472" s="167"/>
    </row>
    <row r="473" spans="14:29" x14ac:dyDescent="0.55000000000000004">
      <c r="N473" s="203"/>
      <c r="O473" s="203"/>
      <c r="P473" s="203"/>
      <c r="Q473" s="203"/>
      <c r="R473" s="203"/>
      <c r="S473" s="203"/>
      <c r="T473" s="203"/>
      <c r="U473" s="203"/>
      <c r="V473" s="203"/>
      <c r="W473" s="203"/>
      <c r="X473" s="203"/>
      <c r="Y473" s="203"/>
      <c r="Z473" s="167"/>
      <c r="AA473" s="167"/>
      <c r="AB473" s="167"/>
      <c r="AC473" s="167"/>
    </row>
    <row r="474" spans="14:29" x14ac:dyDescent="0.55000000000000004">
      <c r="N474" s="203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3"/>
      <c r="Z474" s="167"/>
      <c r="AA474" s="167"/>
      <c r="AB474" s="167"/>
      <c r="AC474" s="167"/>
    </row>
    <row r="475" spans="14:29" x14ac:dyDescent="0.55000000000000004">
      <c r="N475" s="203"/>
      <c r="O475" s="203"/>
      <c r="P475" s="203"/>
      <c r="Q475" s="203"/>
      <c r="R475" s="203"/>
      <c r="S475" s="203"/>
      <c r="T475" s="203"/>
      <c r="U475" s="203"/>
      <c r="V475" s="203"/>
      <c r="W475" s="203"/>
      <c r="X475" s="203"/>
      <c r="Y475" s="203"/>
      <c r="Z475" s="167"/>
      <c r="AA475" s="167"/>
      <c r="AB475" s="167"/>
      <c r="AC475" s="167"/>
    </row>
    <row r="476" spans="14:29" x14ac:dyDescent="0.55000000000000004">
      <c r="N476" s="203"/>
      <c r="O476" s="203"/>
      <c r="P476" s="203"/>
      <c r="Q476" s="203"/>
      <c r="R476" s="203"/>
      <c r="S476" s="203"/>
      <c r="T476" s="203"/>
      <c r="U476" s="203"/>
      <c r="V476" s="203"/>
      <c r="W476" s="203"/>
      <c r="X476" s="203"/>
      <c r="Y476" s="203"/>
      <c r="Z476" s="167"/>
      <c r="AA476" s="167"/>
      <c r="AB476" s="167"/>
      <c r="AC476" s="167"/>
    </row>
    <row r="477" spans="14:29" x14ac:dyDescent="0.55000000000000004">
      <c r="N477" s="203"/>
      <c r="O477" s="203"/>
      <c r="P477" s="203"/>
      <c r="Q477" s="203"/>
      <c r="R477" s="203"/>
      <c r="S477" s="203"/>
      <c r="T477" s="203"/>
      <c r="U477" s="203"/>
      <c r="V477" s="203"/>
      <c r="W477" s="203"/>
      <c r="X477" s="203"/>
      <c r="Y477" s="203"/>
      <c r="Z477" s="167"/>
      <c r="AA477" s="167"/>
      <c r="AB477" s="167"/>
      <c r="AC477" s="167"/>
    </row>
    <row r="478" spans="14:29" x14ac:dyDescent="0.55000000000000004"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167"/>
      <c r="AA478" s="167"/>
      <c r="AB478" s="167"/>
      <c r="AC478" s="167"/>
    </row>
    <row r="479" spans="14:29" x14ac:dyDescent="0.55000000000000004">
      <c r="N479" s="203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167"/>
      <c r="AA479" s="167"/>
      <c r="AB479" s="167"/>
      <c r="AC479" s="167"/>
    </row>
    <row r="480" spans="14:29" x14ac:dyDescent="0.55000000000000004">
      <c r="N480" s="203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167"/>
      <c r="AA480" s="167"/>
      <c r="AB480" s="167"/>
      <c r="AC480" s="167"/>
    </row>
    <row r="481" spans="14:29" x14ac:dyDescent="0.55000000000000004">
      <c r="N481" s="203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167"/>
      <c r="AA481" s="167"/>
      <c r="AB481" s="167"/>
      <c r="AC481" s="167"/>
    </row>
    <row r="482" spans="14:29" x14ac:dyDescent="0.55000000000000004">
      <c r="N482" s="203"/>
      <c r="O482" s="203"/>
      <c r="P482" s="203"/>
      <c r="Q482" s="203"/>
      <c r="R482" s="203"/>
      <c r="S482" s="203"/>
      <c r="T482" s="203"/>
      <c r="U482" s="203"/>
      <c r="V482" s="203"/>
      <c r="W482" s="203"/>
      <c r="X482" s="203"/>
      <c r="Y482" s="203"/>
      <c r="Z482" s="167"/>
      <c r="AA482" s="167"/>
      <c r="AB482" s="167"/>
      <c r="AC482" s="167"/>
    </row>
    <row r="483" spans="14:29" x14ac:dyDescent="0.55000000000000004">
      <c r="N483" s="203"/>
      <c r="O483" s="203"/>
      <c r="P483" s="203"/>
      <c r="Q483" s="203"/>
      <c r="R483" s="203"/>
      <c r="S483" s="203"/>
      <c r="T483" s="203"/>
      <c r="U483" s="203"/>
      <c r="V483" s="203"/>
      <c r="W483" s="203"/>
      <c r="X483" s="203"/>
      <c r="Y483" s="203"/>
      <c r="Z483" s="167"/>
      <c r="AA483" s="167"/>
      <c r="AB483" s="167"/>
      <c r="AC483" s="167"/>
    </row>
    <row r="484" spans="14:29" x14ac:dyDescent="0.55000000000000004">
      <c r="N484" s="203"/>
      <c r="O484" s="203"/>
      <c r="P484" s="203"/>
      <c r="Q484" s="203"/>
      <c r="R484" s="203"/>
      <c r="S484" s="203"/>
      <c r="T484" s="203"/>
      <c r="U484" s="203"/>
      <c r="V484" s="203"/>
      <c r="W484" s="203"/>
      <c r="X484" s="203"/>
      <c r="Y484" s="203"/>
      <c r="Z484" s="167"/>
      <c r="AA484" s="167"/>
      <c r="AB484" s="167"/>
      <c r="AC484" s="167"/>
    </row>
    <row r="485" spans="14:29" x14ac:dyDescent="0.55000000000000004">
      <c r="N485" s="203"/>
      <c r="O485" s="203"/>
      <c r="P485" s="203"/>
      <c r="Q485" s="203"/>
      <c r="R485" s="203"/>
      <c r="S485" s="203"/>
      <c r="T485" s="203"/>
      <c r="U485" s="203"/>
      <c r="V485" s="203"/>
      <c r="W485" s="203"/>
      <c r="X485" s="203"/>
      <c r="Y485" s="203"/>
      <c r="Z485" s="167"/>
      <c r="AA485" s="167"/>
      <c r="AB485" s="167"/>
      <c r="AC485" s="167"/>
    </row>
    <row r="486" spans="14:29" x14ac:dyDescent="0.55000000000000004">
      <c r="N486" s="203"/>
      <c r="O486" s="203"/>
      <c r="P486" s="203"/>
      <c r="Q486" s="203"/>
      <c r="R486" s="203"/>
      <c r="S486" s="203"/>
      <c r="T486" s="203"/>
      <c r="U486" s="203"/>
      <c r="V486" s="203"/>
      <c r="W486" s="203"/>
      <c r="X486" s="203"/>
      <c r="Y486" s="203"/>
      <c r="Z486" s="167"/>
      <c r="AA486" s="167"/>
      <c r="AB486" s="167"/>
      <c r="AC486" s="167"/>
    </row>
    <row r="487" spans="14:29" x14ac:dyDescent="0.55000000000000004">
      <c r="N487" s="203"/>
      <c r="O487" s="203"/>
      <c r="P487" s="203"/>
      <c r="Q487" s="203"/>
      <c r="R487" s="203"/>
      <c r="S487" s="203"/>
      <c r="T487" s="203"/>
      <c r="U487" s="203"/>
      <c r="V487" s="203"/>
      <c r="W487" s="203"/>
      <c r="X487" s="203"/>
      <c r="Y487" s="203"/>
      <c r="Z487" s="167"/>
      <c r="AA487" s="167"/>
      <c r="AB487" s="167"/>
      <c r="AC487" s="167"/>
    </row>
    <row r="488" spans="14:29" x14ac:dyDescent="0.55000000000000004">
      <c r="N488" s="203"/>
      <c r="O488" s="203"/>
      <c r="P488" s="203"/>
      <c r="Q488" s="203"/>
      <c r="R488" s="203"/>
      <c r="S488" s="203"/>
      <c r="T488" s="203"/>
      <c r="U488" s="203"/>
      <c r="V488" s="203"/>
      <c r="W488" s="203"/>
      <c r="X488" s="203"/>
      <c r="Y488" s="203"/>
      <c r="Z488" s="167"/>
      <c r="AA488" s="167"/>
      <c r="AB488" s="167"/>
      <c r="AC488" s="167"/>
    </row>
    <row r="489" spans="14:29" x14ac:dyDescent="0.55000000000000004">
      <c r="N489" s="203"/>
      <c r="O489" s="203"/>
      <c r="P489" s="203"/>
      <c r="Q489" s="203"/>
      <c r="R489" s="203"/>
      <c r="S489" s="203"/>
      <c r="T489" s="203"/>
      <c r="U489" s="203"/>
      <c r="V489" s="203"/>
      <c r="W489" s="203"/>
      <c r="X489" s="203"/>
      <c r="Y489" s="203"/>
      <c r="Z489" s="167"/>
      <c r="AA489" s="167"/>
      <c r="AB489" s="167"/>
      <c r="AC489" s="167"/>
    </row>
    <row r="490" spans="14:29" x14ac:dyDescent="0.55000000000000004">
      <c r="N490" s="203"/>
      <c r="O490" s="203"/>
      <c r="P490" s="203"/>
      <c r="Q490" s="203"/>
      <c r="R490" s="203"/>
      <c r="S490" s="203"/>
      <c r="T490" s="203"/>
      <c r="U490" s="203"/>
      <c r="V490" s="203"/>
      <c r="W490" s="203"/>
      <c r="X490" s="203"/>
      <c r="Y490" s="203"/>
      <c r="Z490" s="167"/>
      <c r="AA490" s="167"/>
      <c r="AB490" s="167"/>
      <c r="AC490" s="167"/>
    </row>
    <row r="491" spans="14:29" x14ac:dyDescent="0.55000000000000004">
      <c r="N491" s="203"/>
      <c r="O491" s="203"/>
      <c r="P491" s="203"/>
      <c r="Q491" s="203"/>
      <c r="R491" s="203"/>
      <c r="S491" s="203"/>
      <c r="T491" s="203"/>
      <c r="U491" s="203"/>
      <c r="V491" s="203"/>
      <c r="W491" s="203"/>
      <c r="X491" s="203"/>
      <c r="Y491" s="203"/>
      <c r="Z491" s="167"/>
      <c r="AA491" s="167"/>
      <c r="AB491" s="167"/>
      <c r="AC491" s="167"/>
    </row>
    <row r="492" spans="14:29" x14ac:dyDescent="0.55000000000000004">
      <c r="N492" s="203"/>
      <c r="O492" s="203"/>
      <c r="P492" s="203"/>
      <c r="Q492" s="203"/>
      <c r="R492" s="203"/>
      <c r="S492" s="203"/>
      <c r="T492" s="203"/>
      <c r="U492" s="203"/>
      <c r="V492" s="203"/>
      <c r="W492" s="203"/>
      <c r="X492" s="203"/>
      <c r="Y492" s="203"/>
      <c r="Z492" s="167"/>
      <c r="AA492" s="167"/>
      <c r="AB492" s="167"/>
      <c r="AC492" s="167"/>
    </row>
    <row r="493" spans="14:29" x14ac:dyDescent="0.55000000000000004">
      <c r="N493" s="203"/>
      <c r="O493" s="203"/>
      <c r="P493" s="203"/>
      <c r="Q493" s="203"/>
      <c r="R493" s="203"/>
      <c r="S493" s="203"/>
      <c r="T493" s="203"/>
      <c r="U493" s="203"/>
      <c r="V493" s="203"/>
      <c r="W493" s="203"/>
      <c r="X493" s="203"/>
      <c r="Y493" s="203"/>
      <c r="Z493" s="167"/>
      <c r="AA493" s="167"/>
      <c r="AB493" s="167"/>
      <c r="AC493" s="167"/>
    </row>
    <row r="494" spans="14:29" x14ac:dyDescent="0.55000000000000004">
      <c r="N494" s="203"/>
      <c r="O494" s="203"/>
      <c r="P494" s="203"/>
      <c r="Q494" s="203"/>
      <c r="R494" s="203"/>
      <c r="S494" s="203"/>
      <c r="T494" s="203"/>
      <c r="U494" s="203"/>
      <c r="V494" s="203"/>
      <c r="W494" s="203"/>
      <c r="X494" s="203"/>
      <c r="Y494" s="203"/>
      <c r="Z494" s="167"/>
      <c r="AA494" s="167"/>
      <c r="AB494" s="167"/>
      <c r="AC494" s="167"/>
    </row>
    <row r="495" spans="14:29" x14ac:dyDescent="0.55000000000000004">
      <c r="N495" s="203"/>
      <c r="O495" s="203"/>
      <c r="P495" s="203"/>
      <c r="Q495" s="203"/>
      <c r="R495" s="203"/>
      <c r="S495" s="203"/>
      <c r="T495" s="203"/>
      <c r="U495" s="203"/>
      <c r="V495" s="203"/>
      <c r="W495" s="203"/>
      <c r="X495" s="203"/>
      <c r="Y495" s="203"/>
      <c r="Z495" s="167"/>
      <c r="AA495" s="167"/>
      <c r="AB495" s="167"/>
      <c r="AC495" s="167"/>
    </row>
    <row r="496" spans="14:29" x14ac:dyDescent="0.55000000000000004">
      <c r="N496" s="203"/>
      <c r="O496" s="203"/>
      <c r="P496" s="203"/>
      <c r="Q496" s="203"/>
      <c r="R496" s="203"/>
      <c r="S496" s="203"/>
      <c r="T496" s="203"/>
      <c r="U496" s="203"/>
      <c r="V496" s="203"/>
      <c r="W496" s="203"/>
      <c r="X496" s="203"/>
      <c r="Y496" s="203"/>
      <c r="Z496" s="167"/>
      <c r="AA496" s="167"/>
      <c r="AB496" s="167"/>
      <c r="AC496" s="167"/>
    </row>
    <row r="497" spans="14:29" x14ac:dyDescent="0.55000000000000004">
      <c r="N497" s="203"/>
      <c r="O497" s="203"/>
      <c r="P497" s="203"/>
      <c r="Q497" s="203"/>
      <c r="R497" s="203"/>
      <c r="S497" s="203"/>
      <c r="T497" s="203"/>
      <c r="U497" s="203"/>
      <c r="V497" s="203"/>
      <c r="W497" s="203"/>
      <c r="X497" s="203"/>
      <c r="Y497" s="203"/>
      <c r="Z497" s="167"/>
      <c r="AA497" s="167"/>
      <c r="AB497" s="167"/>
      <c r="AC497" s="167"/>
    </row>
    <row r="498" spans="14:29" x14ac:dyDescent="0.55000000000000004">
      <c r="N498" s="203"/>
      <c r="O498" s="203"/>
      <c r="P498" s="203"/>
      <c r="Q498" s="203"/>
      <c r="R498" s="203"/>
      <c r="S498" s="203"/>
      <c r="T498" s="203"/>
      <c r="U498" s="203"/>
      <c r="V498" s="203"/>
      <c r="W498" s="203"/>
      <c r="X498" s="203"/>
      <c r="Y498" s="203"/>
      <c r="Z498" s="167"/>
      <c r="AA498" s="167"/>
      <c r="AB498" s="167"/>
      <c r="AC498" s="167"/>
    </row>
    <row r="499" spans="14:29" x14ac:dyDescent="0.55000000000000004">
      <c r="N499" s="203"/>
      <c r="O499" s="203"/>
      <c r="P499" s="203"/>
      <c r="Q499" s="203"/>
      <c r="R499" s="203"/>
      <c r="S499" s="203"/>
      <c r="T499" s="203"/>
      <c r="U499" s="203"/>
      <c r="V499" s="203"/>
      <c r="W499" s="203"/>
      <c r="X499" s="203"/>
      <c r="Y499" s="203"/>
      <c r="Z499" s="167"/>
      <c r="AA499" s="167"/>
      <c r="AB499" s="167"/>
      <c r="AC499" s="167"/>
    </row>
    <row r="500" spans="14:29" x14ac:dyDescent="0.55000000000000004">
      <c r="N500" s="203"/>
      <c r="O500" s="203"/>
      <c r="P500" s="203"/>
      <c r="Q500" s="203"/>
      <c r="R500" s="203"/>
      <c r="S500" s="203"/>
      <c r="T500" s="203"/>
      <c r="U500" s="203"/>
      <c r="V500" s="203"/>
      <c r="W500" s="203"/>
      <c r="X500" s="203"/>
      <c r="Y500" s="203"/>
      <c r="Z500" s="167"/>
      <c r="AA500" s="167"/>
      <c r="AB500" s="167"/>
      <c r="AC500" s="167"/>
    </row>
    <row r="501" spans="14:29" x14ac:dyDescent="0.55000000000000004"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167"/>
      <c r="AA501" s="167"/>
      <c r="AB501" s="167"/>
      <c r="AC501" s="167"/>
    </row>
    <row r="502" spans="14:29" x14ac:dyDescent="0.55000000000000004">
      <c r="N502" s="203"/>
      <c r="O502" s="203"/>
      <c r="P502" s="203"/>
      <c r="Q502" s="203"/>
      <c r="R502" s="203"/>
      <c r="S502" s="203"/>
      <c r="T502" s="203"/>
      <c r="U502" s="203"/>
      <c r="V502" s="203"/>
      <c r="W502" s="203"/>
      <c r="X502" s="203"/>
      <c r="Y502" s="203"/>
      <c r="Z502" s="167"/>
      <c r="AA502" s="167"/>
      <c r="AB502" s="167"/>
      <c r="AC502" s="167"/>
    </row>
    <row r="503" spans="14:29" x14ac:dyDescent="0.55000000000000004">
      <c r="N503" s="203"/>
      <c r="O503" s="203"/>
      <c r="P503" s="203"/>
      <c r="Q503" s="203"/>
      <c r="R503" s="203"/>
      <c r="S503" s="203"/>
      <c r="T503" s="203"/>
      <c r="U503" s="203"/>
      <c r="V503" s="203"/>
      <c r="W503" s="203"/>
      <c r="X503" s="203"/>
      <c r="Y503" s="203"/>
      <c r="Z503" s="167"/>
      <c r="AA503" s="167"/>
      <c r="AB503" s="167"/>
      <c r="AC503" s="167"/>
    </row>
    <row r="504" spans="14:29" x14ac:dyDescent="0.55000000000000004">
      <c r="N504" s="203"/>
      <c r="O504" s="203"/>
      <c r="P504" s="203"/>
      <c r="Q504" s="203"/>
      <c r="R504" s="203"/>
      <c r="S504" s="203"/>
      <c r="T504" s="203"/>
      <c r="U504" s="203"/>
      <c r="V504" s="203"/>
      <c r="W504" s="203"/>
      <c r="X504" s="203"/>
      <c r="Y504" s="203"/>
      <c r="Z504" s="167"/>
      <c r="AA504" s="167"/>
      <c r="AB504" s="167"/>
      <c r="AC504" s="167"/>
    </row>
    <row r="505" spans="14:29" x14ac:dyDescent="0.55000000000000004">
      <c r="N505" s="203"/>
      <c r="O505" s="203"/>
      <c r="P505" s="203"/>
      <c r="Q505" s="203"/>
      <c r="R505" s="203"/>
      <c r="S505" s="203"/>
      <c r="T505" s="203"/>
      <c r="U505" s="203"/>
      <c r="V505" s="203"/>
      <c r="W505" s="203"/>
      <c r="X505" s="203"/>
      <c r="Y505" s="203"/>
      <c r="Z505" s="167"/>
      <c r="AA505" s="167"/>
      <c r="AB505" s="167"/>
      <c r="AC505" s="167"/>
    </row>
    <row r="506" spans="14:29" x14ac:dyDescent="0.55000000000000004">
      <c r="N506" s="203"/>
      <c r="O506" s="203"/>
      <c r="P506" s="203"/>
      <c r="Q506" s="203"/>
      <c r="R506" s="203"/>
      <c r="S506" s="203"/>
      <c r="T506" s="203"/>
      <c r="U506" s="203"/>
      <c r="V506" s="203"/>
      <c r="W506" s="203"/>
      <c r="X506" s="203"/>
      <c r="Y506" s="203"/>
      <c r="Z506" s="167"/>
      <c r="AA506" s="167"/>
      <c r="AB506" s="167"/>
      <c r="AC506" s="167"/>
    </row>
    <row r="507" spans="14:29" x14ac:dyDescent="0.55000000000000004">
      <c r="N507" s="203"/>
      <c r="O507" s="203"/>
      <c r="P507" s="203"/>
      <c r="Q507" s="203"/>
      <c r="R507" s="203"/>
      <c r="S507" s="203"/>
      <c r="T507" s="203"/>
      <c r="U507" s="203"/>
      <c r="V507" s="203"/>
      <c r="W507" s="203"/>
      <c r="X507" s="203"/>
      <c r="Y507" s="203"/>
      <c r="Z507" s="167"/>
      <c r="AA507" s="167"/>
      <c r="AB507" s="167"/>
      <c r="AC507" s="167"/>
    </row>
    <row r="508" spans="14:29" x14ac:dyDescent="0.55000000000000004">
      <c r="N508" s="203"/>
      <c r="O508" s="203"/>
      <c r="P508" s="203"/>
      <c r="Q508" s="203"/>
      <c r="R508" s="203"/>
      <c r="S508" s="203"/>
      <c r="T508" s="203"/>
      <c r="U508" s="203"/>
      <c r="V508" s="203"/>
      <c r="W508" s="203"/>
      <c r="X508" s="203"/>
      <c r="Y508" s="203"/>
      <c r="Z508" s="167"/>
      <c r="AA508" s="167"/>
      <c r="AB508" s="167"/>
      <c r="AC508" s="167"/>
    </row>
    <row r="509" spans="14:29" x14ac:dyDescent="0.55000000000000004">
      <c r="N509" s="203"/>
      <c r="O509" s="203"/>
      <c r="P509" s="203"/>
      <c r="Q509" s="203"/>
      <c r="R509" s="203"/>
      <c r="S509" s="203"/>
      <c r="T509" s="203"/>
      <c r="U509" s="203"/>
      <c r="V509" s="203"/>
      <c r="W509" s="203"/>
      <c r="X509" s="203"/>
      <c r="Y509" s="203"/>
      <c r="Z509" s="167"/>
      <c r="AA509" s="167"/>
      <c r="AB509" s="167"/>
      <c r="AC509" s="167"/>
    </row>
    <row r="510" spans="14:29" x14ac:dyDescent="0.55000000000000004">
      <c r="N510" s="203"/>
      <c r="O510" s="203"/>
      <c r="P510" s="203"/>
      <c r="Q510" s="203"/>
      <c r="R510" s="203"/>
      <c r="S510" s="203"/>
      <c r="T510" s="203"/>
      <c r="U510" s="203"/>
      <c r="V510" s="203"/>
      <c r="W510" s="203"/>
      <c r="X510" s="203"/>
      <c r="Y510" s="203"/>
      <c r="Z510" s="167"/>
      <c r="AA510" s="167"/>
      <c r="AB510" s="167"/>
      <c r="AC510" s="167"/>
    </row>
    <row r="511" spans="14:29" x14ac:dyDescent="0.55000000000000004">
      <c r="N511" s="203"/>
      <c r="O511" s="203"/>
      <c r="P511" s="203"/>
      <c r="Q511" s="203"/>
      <c r="R511" s="203"/>
      <c r="S511" s="203"/>
      <c r="T511" s="203"/>
      <c r="U511" s="203"/>
      <c r="V511" s="203"/>
      <c r="W511" s="203"/>
      <c r="X511" s="203"/>
      <c r="Y511" s="203"/>
      <c r="Z511" s="167"/>
      <c r="AA511" s="167"/>
      <c r="AB511" s="167"/>
      <c r="AC511" s="167"/>
    </row>
    <row r="512" spans="14:29" x14ac:dyDescent="0.55000000000000004">
      <c r="N512" s="203"/>
      <c r="O512" s="203"/>
      <c r="P512" s="203"/>
      <c r="Q512" s="203"/>
      <c r="R512" s="203"/>
      <c r="S512" s="203"/>
      <c r="T512" s="203"/>
      <c r="U512" s="203"/>
      <c r="V512" s="203"/>
      <c r="W512" s="203"/>
      <c r="X512" s="203"/>
      <c r="Y512" s="203"/>
      <c r="Z512" s="167"/>
      <c r="AA512" s="167"/>
      <c r="AB512" s="167"/>
      <c r="AC512" s="167"/>
    </row>
    <row r="513" spans="14:29" x14ac:dyDescent="0.55000000000000004"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167"/>
      <c r="AA513" s="167"/>
      <c r="AB513" s="167"/>
      <c r="AC513" s="167"/>
    </row>
    <row r="514" spans="14:29" x14ac:dyDescent="0.55000000000000004"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167"/>
      <c r="AA514" s="167"/>
      <c r="AB514" s="167"/>
      <c r="AC514" s="167"/>
    </row>
    <row r="515" spans="14:29" x14ac:dyDescent="0.55000000000000004"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167"/>
      <c r="AA515" s="167"/>
      <c r="AB515" s="167"/>
      <c r="AC515" s="167"/>
    </row>
    <row r="516" spans="14:29" x14ac:dyDescent="0.55000000000000004"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167"/>
      <c r="AA516" s="167"/>
      <c r="AB516" s="167"/>
      <c r="AC516" s="167"/>
    </row>
    <row r="517" spans="14:29" x14ac:dyDescent="0.55000000000000004"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167"/>
      <c r="AA517" s="167"/>
      <c r="AB517" s="167"/>
      <c r="AC517" s="167"/>
    </row>
    <row r="518" spans="14:29" x14ac:dyDescent="0.55000000000000004"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167"/>
      <c r="AA518" s="167"/>
      <c r="AB518" s="167"/>
      <c r="AC518" s="167"/>
    </row>
    <row r="519" spans="14:29" x14ac:dyDescent="0.55000000000000004"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167"/>
      <c r="AA519" s="167"/>
      <c r="AB519" s="167"/>
      <c r="AC519" s="167"/>
    </row>
    <row r="520" spans="14:29" x14ac:dyDescent="0.55000000000000004"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167"/>
      <c r="AA520" s="167"/>
      <c r="AB520" s="167"/>
      <c r="AC520" s="167"/>
    </row>
    <row r="521" spans="14:29" x14ac:dyDescent="0.55000000000000004"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167"/>
      <c r="AA521" s="167"/>
      <c r="AB521" s="167"/>
      <c r="AC521" s="167"/>
    </row>
    <row r="522" spans="14:29" x14ac:dyDescent="0.55000000000000004"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167"/>
      <c r="AA522" s="167"/>
      <c r="AB522" s="167"/>
      <c r="AC522" s="167"/>
    </row>
    <row r="523" spans="14:29" x14ac:dyDescent="0.55000000000000004">
      <c r="N523" s="203"/>
      <c r="O523" s="203"/>
      <c r="P523" s="203"/>
      <c r="Q523" s="203"/>
      <c r="R523" s="203"/>
      <c r="S523" s="203"/>
      <c r="T523" s="203"/>
      <c r="U523" s="203"/>
      <c r="V523" s="203"/>
      <c r="W523" s="203"/>
      <c r="X523" s="203"/>
      <c r="Y523" s="203"/>
      <c r="Z523" s="167"/>
      <c r="AA523" s="167"/>
      <c r="AB523" s="167"/>
      <c r="AC523" s="167"/>
    </row>
    <row r="524" spans="14:29" x14ac:dyDescent="0.55000000000000004">
      <c r="N524" s="203"/>
      <c r="O524" s="203"/>
      <c r="P524" s="203"/>
      <c r="Q524" s="203"/>
      <c r="R524" s="203"/>
      <c r="S524" s="203"/>
      <c r="T524" s="203"/>
      <c r="U524" s="203"/>
      <c r="V524" s="203"/>
      <c r="W524" s="203"/>
      <c r="X524" s="203"/>
      <c r="Y524" s="203"/>
      <c r="Z524" s="167"/>
      <c r="AA524" s="167"/>
      <c r="AB524" s="167"/>
      <c r="AC524" s="167"/>
    </row>
    <row r="525" spans="14:29" x14ac:dyDescent="0.55000000000000004">
      <c r="N525" s="203"/>
      <c r="O525" s="203"/>
      <c r="P525" s="203"/>
      <c r="Q525" s="203"/>
      <c r="R525" s="203"/>
      <c r="S525" s="203"/>
      <c r="T525" s="203"/>
      <c r="U525" s="203"/>
      <c r="V525" s="203"/>
      <c r="W525" s="203"/>
      <c r="X525" s="203"/>
      <c r="Y525" s="203"/>
      <c r="Z525" s="167"/>
      <c r="AA525" s="167"/>
      <c r="AB525" s="167"/>
      <c r="AC525" s="167"/>
    </row>
    <row r="526" spans="14:29" x14ac:dyDescent="0.55000000000000004">
      <c r="N526" s="203"/>
      <c r="O526" s="203"/>
      <c r="P526" s="203"/>
      <c r="Q526" s="203"/>
      <c r="R526" s="203"/>
      <c r="S526" s="203"/>
      <c r="T526" s="203"/>
      <c r="U526" s="203"/>
      <c r="V526" s="203"/>
      <c r="W526" s="203"/>
      <c r="X526" s="203"/>
      <c r="Y526" s="203"/>
      <c r="Z526" s="167"/>
      <c r="AA526" s="167"/>
      <c r="AB526" s="167"/>
      <c r="AC526" s="167"/>
    </row>
    <row r="527" spans="14:29" x14ac:dyDescent="0.55000000000000004">
      <c r="N527" s="203"/>
      <c r="O527" s="203"/>
      <c r="P527" s="203"/>
      <c r="Q527" s="203"/>
      <c r="R527" s="203"/>
      <c r="S527" s="203"/>
      <c r="T527" s="203"/>
      <c r="U527" s="203"/>
      <c r="V527" s="203"/>
      <c r="W527" s="203"/>
      <c r="X527" s="203"/>
      <c r="Y527" s="203"/>
      <c r="Z527" s="167"/>
      <c r="AA527" s="167"/>
      <c r="AB527" s="167"/>
      <c r="AC527" s="167"/>
    </row>
    <row r="528" spans="14:29" x14ac:dyDescent="0.55000000000000004">
      <c r="N528" s="203"/>
      <c r="O528" s="203"/>
      <c r="P528" s="203"/>
      <c r="Q528" s="203"/>
      <c r="R528" s="203"/>
      <c r="S528" s="203"/>
      <c r="T528" s="203"/>
      <c r="U528" s="203"/>
      <c r="V528" s="203"/>
      <c r="W528" s="203"/>
      <c r="X528" s="203"/>
      <c r="Y528" s="203"/>
      <c r="Z528" s="167"/>
      <c r="AA528" s="167"/>
      <c r="AB528" s="167"/>
      <c r="AC528" s="167"/>
    </row>
    <row r="529" spans="14:29" x14ac:dyDescent="0.55000000000000004">
      <c r="N529" s="203"/>
      <c r="O529" s="203"/>
      <c r="P529" s="203"/>
      <c r="Q529" s="203"/>
      <c r="R529" s="203"/>
      <c r="S529" s="203"/>
      <c r="T529" s="203"/>
      <c r="U529" s="203"/>
      <c r="V529" s="203"/>
      <c r="W529" s="203"/>
      <c r="X529" s="203"/>
      <c r="Y529" s="203"/>
      <c r="Z529" s="167"/>
      <c r="AA529" s="167"/>
      <c r="AB529" s="167"/>
      <c r="AC529" s="167"/>
    </row>
    <row r="530" spans="14:29" x14ac:dyDescent="0.55000000000000004">
      <c r="N530" s="203"/>
      <c r="O530" s="203"/>
      <c r="P530" s="203"/>
      <c r="Q530" s="203"/>
      <c r="R530" s="203"/>
      <c r="S530" s="203"/>
      <c r="T530" s="203"/>
      <c r="U530" s="203"/>
      <c r="V530" s="203"/>
      <c r="W530" s="203"/>
      <c r="X530" s="203"/>
      <c r="Y530" s="203"/>
      <c r="Z530" s="167"/>
      <c r="AA530" s="167"/>
      <c r="AB530" s="167"/>
      <c r="AC530" s="167"/>
    </row>
    <row r="531" spans="14:29" x14ac:dyDescent="0.55000000000000004">
      <c r="N531" s="203"/>
      <c r="O531" s="203"/>
      <c r="P531" s="203"/>
      <c r="Q531" s="203"/>
      <c r="R531" s="203"/>
      <c r="S531" s="203"/>
      <c r="T531" s="203"/>
      <c r="U531" s="203"/>
      <c r="V531" s="203"/>
      <c r="W531" s="203"/>
      <c r="X531" s="203"/>
      <c r="Y531" s="203"/>
      <c r="Z531" s="167"/>
      <c r="AA531" s="167"/>
      <c r="AB531" s="167"/>
      <c r="AC531" s="167"/>
    </row>
    <row r="532" spans="14:29" x14ac:dyDescent="0.55000000000000004">
      <c r="N532" s="203"/>
      <c r="O532" s="203"/>
      <c r="P532" s="203"/>
      <c r="Q532" s="203"/>
      <c r="R532" s="203"/>
      <c r="S532" s="203"/>
      <c r="T532" s="203"/>
      <c r="U532" s="203"/>
      <c r="V532" s="203"/>
      <c r="W532" s="203"/>
      <c r="X532" s="203"/>
      <c r="Y532" s="203"/>
      <c r="Z532" s="167"/>
      <c r="AA532" s="167"/>
      <c r="AB532" s="167"/>
      <c r="AC532" s="167"/>
    </row>
    <row r="533" spans="14:29" x14ac:dyDescent="0.55000000000000004">
      <c r="N533" s="203"/>
      <c r="O533" s="203"/>
      <c r="P533" s="203"/>
      <c r="Q533" s="203"/>
      <c r="R533" s="203"/>
      <c r="S533" s="203"/>
      <c r="T533" s="203"/>
      <c r="U533" s="203"/>
      <c r="V533" s="203"/>
      <c r="W533" s="203"/>
      <c r="X533" s="203"/>
      <c r="Y533" s="203"/>
      <c r="Z533" s="167"/>
      <c r="AA533" s="167"/>
      <c r="AB533" s="167"/>
      <c r="AC533" s="167"/>
    </row>
    <row r="534" spans="14:29" x14ac:dyDescent="0.55000000000000004">
      <c r="N534" s="203"/>
      <c r="O534" s="203"/>
      <c r="P534" s="203"/>
      <c r="Q534" s="203"/>
      <c r="R534" s="203"/>
      <c r="S534" s="203"/>
      <c r="T534" s="203"/>
      <c r="U534" s="203"/>
      <c r="V534" s="203"/>
      <c r="W534" s="203"/>
      <c r="X534" s="203"/>
      <c r="Y534" s="203"/>
      <c r="Z534" s="167"/>
      <c r="AA534" s="167"/>
      <c r="AB534" s="167"/>
      <c r="AC534" s="167"/>
    </row>
    <row r="535" spans="14:29" x14ac:dyDescent="0.55000000000000004">
      <c r="N535" s="203"/>
      <c r="O535" s="203"/>
      <c r="P535" s="203"/>
      <c r="Q535" s="203"/>
      <c r="R535" s="203"/>
      <c r="S535" s="203"/>
      <c r="T535" s="203"/>
      <c r="U535" s="203"/>
      <c r="V535" s="203"/>
      <c r="W535" s="203"/>
      <c r="X535" s="203"/>
      <c r="Y535" s="203"/>
      <c r="Z535" s="167"/>
      <c r="AA535" s="167"/>
      <c r="AB535" s="167"/>
      <c r="AC535" s="167"/>
    </row>
    <row r="536" spans="14:29" x14ac:dyDescent="0.55000000000000004">
      <c r="N536" s="203"/>
      <c r="O536" s="203"/>
      <c r="P536" s="203"/>
      <c r="Q536" s="203"/>
      <c r="R536" s="203"/>
      <c r="S536" s="203"/>
      <c r="T536" s="203"/>
      <c r="U536" s="203"/>
      <c r="V536" s="203"/>
      <c r="W536" s="203"/>
      <c r="X536" s="203"/>
      <c r="Y536" s="203"/>
      <c r="Z536" s="167"/>
      <c r="AA536" s="167"/>
      <c r="AB536" s="167"/>
      <c r="AC536" s="167"/>
    </row>
    <row r="537" spans="14:29" x14ac:dyDescent="0.55000000000000004">
      <c r="N537" s="203"/>
      <c r="O537" s="203"/>
      <c r="P537" s="203"/>
      <c r="Q537" s="203"/>
      <c r="R537" s="203"/>
      <c r="S537" s="203"/>
      <c r="T537" s="203"/>
      <c r="U537" s="203"/>
      <c r="V537" s="203"/>
      <c r="W537" s="203"/>
      <c r="X537" s="203"/>
      <c r="Y537" s="203"/>
      <c r="Z537" s="167"/>
      <c r="AA537" s="167"/>
      <c r="AB537" s="167"/>
      <c r="AC537" s="167"/>
    </row>
    <row r="538" spans="14:29" x14ac:dyDescent="0.55000000000000004">
      <c r="N538" s="203"/>
      <c r="O538" s="203"/>
      <c r="P538" s="203"/>
      <c r="Q538" s="203"/>
      <c r="R538" s="203"/>
      <c r="S538" s="203"/>
      <c r="T538" s="203"/>
      <c r="U538" s="203"/>
      <c r="V538" s="203"/>
      <c r="W538" s="203"/>
      <c r="X538" s="203"/>
      <c r="Y538" s="203"/>
      <c r="Z538" s="167"/>
      <c r="AA538" s="167"/>
      <c r="AB538" s="167"/>
      <c r="AC538" s="167"/>
    </row>
    <row r="539" spans="14:29" x14ac:dyDescent="0.55000000000000004">
      <c r="N539" s="203"/>
      <c r="O539" s="203"/>
      <c r="P539" s="203"/>
      <c r="Q539" s="203"/>
      <c r="R539" s="203"/>
      <c r="S539" s="203"/>
      <c r="T539" s="203"/>
      <c r="U539" s="203"/>
      <c r="V539" s="203"/>
      <c r="W539" s="203"/>
      <c r="X539" s="203"/>
      <c r="Y539" s="203"/>
      <c r="Z539" s="167"/>
      <c r="AA539" s="167"/>
      <c r="AB539" s="167"/>
      <c r="AC539" s="167"/>
    </row>
    <row r="540" spans="14:29" x14ac:dyDescent="0.55000000000000004"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167"/>
      <c r="AA540" s="167"/>
      <c r="AB540" s="167"/>
      <c r="AC540" s="167"/>
    </row>
    <row r="541" spans="14:29" x14ac:dyDescent="0.55000000000000004">
      <c r="N541" s="203"/>
      <c r="O541" s="203"/>
      <c r="P541" s="203"/>
      <c r="Q541" s="203"/>
      <c r="R541" s="203"/>
      <c r="S541" s="203"/>
      <c r="T541" s="203"/>
      <c r="U541" s="203"/>
      <c r="V541" s="203"/>
      <c r="W541" s="203"/>
      <c r="X541" s="203"/>
      <c r="Y541" s="203"/>
      <c r="Z541" s="167"/>
      <c r="AA541" s="167"/>
      <c r="AB541" s="167"/>
      <c r="AC541" s="167"/>
    </row>
    <row r="542" spans="14:29" x14ac:dyDescent="0.55000000000000004">
      <c r="N542" s="203"/>
      <c r="O542" s="203"/>
      <c r="P542" s="203"/>
      <c r="Q542" s="203"/>
      <c r="R542" s="203"/>
      <c r="S542" s="203"/>
      <c r="T542" s="203"/>
      <c r="U542" s="203"/>
      <c r="V542" s="203"/>
      <c r="W542" s="203"/>
      <c r="X542" s="203"/>
      <c r="Y542" s="203"/>
      <c r="Z542" s="167"/>
      <c r="AA542" s="167"/>
      <c r="AB542" s="167"/>
      <c r="AC542" s="167"/>
    </row>
    <row r="543" spans="14:29" x14ac:dyDescent="0.55000000000000004">
      <c r="N543" s="203"/>
      <c r="O543" s="203"/>
      <c r="P543" s="203"/>
      <c r="Q543" s="203"/>
      <c r="R543" s="203"/>
      <c r="S543" s="203"/>
      <c r="T543" s="203"/>
      <c r="U543" s="203"/>
      <c r="V543" s="203"/>
      <c r="W543" s="203"/>
      <c r="X543" s="203"/>
      <c r="Y543" s="203"/>
      <c r="Z543" s="167"/>
      <c r="AA543" s="167"/>
      <c r="AB543" s="167"/>
      <c r="AC543" s="167"/>
    </row>
    <row r="544" spans="14:29" x14ac:dyDescent="0.55000000000000004">
      <c r="N544" s="203"/>
      <c r="O544" s="203"/>
      <c r="P544" s="203"/>
      <c r="Q544" s="203"/>
      <c r="R544" s="203"/>
      <c r="S544" s="203"/>
      <c r="T544" s="203"/>
      <c r="U544" s="203"/>
      <c r="V544" s="203"/>
      <c r="W544" s="203"/>
      <c r="X544" s="203"/>
      <c r="Y544" s="203"/>
      <c r="Z544" s="167"/>
      <c r="AA544" s="167"/>
      <c r="AB544" s="167"/>
      <c r="AC544" s="167"/>
    </row>
    <row r="545" spans="14:29" x14ac:dyDescent="0.55000000000000004">
      <c r="N545" s="203"/>
      <c r="O545" s="203"/>
      <c r="P545" s="203"/>
      <c r="Q545" s="203"/>
      <c r="R545" s="203"/>
      <c r="S545" s="203"/>
      <c r="T545" s="203"/>
      <c r="U545" s="203"/>
      <c r="V545" s="203"/>
      <c r="W545" s="203"/>
      <c r="X545" s="203"/>
      <c r="Y545" s="203"/>
      <c r="Z545" s="167"/>
      <c r="AA545" s="167"/>
      <c r="AB545" s="167"/>
      <c r="AC545" s="167"/>
    </row>
    <row r="546" spans="14:29" x14ac:dyDescent="0.55000000000000004">
      <c r="N546" s="203"/>
      <c r="O546" s="203"/>
      <c r="P546" s="203"/>
      <c r="Q546" s="203"/>
      <c r="R546" s="203"/>
      <c r="S546" s="203"/>
      <c r="T546" s="203"/>
      <c r="U546" s="203"/>
      <c r="V546" s="203"/>
      <c r="W546" s="203"/>
      <c r="X546" s="203"/>
      <c r="Y546" s="203"/>
      <c r="Z546" s="167"/>
      <c r="AA546" s="167"/>
      <c r="AB546" s="167"/>
      <c r="AC546" s="167"/>
    </row>
    <row r="547" spans="14:29" x14ac:dyDescent="0.55000000000000004">
      <c r="N547" s="203"/>
      <c r="O547" s="203"/>
      <c r="P547" s="203"/>
      <c r="Q547" s="203"/>
      <c r="R547" s="203"/>
      <c r="S547" s="203"/>
      <c r="T547" s="203"/>
      <c r="U547" s="203"/>
      <c r="V547" s="203"/>
      <c r="W547" s="203"/>
      <c r="X547" s="203"/>
      <c r="Y547" s="203"/>
      <c r="Z547" s="167"/>
      <c r="AA547" s="167"/>
      <c r="AB547" s="167"/>
      <c r="AC547" s="167"/>
    </row>
    <row r="548" spans="14:29" x14ac:dyDescent="0.55000000000000004">
      <c r="N548" s="203"/>
      <c r="O548" s="203"/>
      <c r="P548" s="203"/>
      <c r="Q548" s="203"/>
      <c r="R548" s="203"/>
      <c r="S548" s="203"/>
      <c r="T548" s="203"/>
      <c r="U548" s="203"/>
      <c r="V548" s="203"/>
      <c r="W548" s="203"/>
      <c r="X548" s="203"/>
      <c r="Y548" s="203"/>
      <c r="Z548" s="167"/>
      <c r="AA548" s="167"/>
      <c r="AB548" s="167"/>
      <c r="AC548" s="167"/>
    </row>
    <row r="549" spans="14:29" x14ac:dyDescent="0.55000000000000004">
      <c r="N549" s="203"/>
      <c r="O549" s="203"/>
      <c r="P549" s="203"/>
      <c r="Q549" s="203"/>
      <c r="R549" s="203"/>
      <c r="S549" s="203"/>
      <c r="T549" s="203"/>
      <c r="U549" s="203"/>
      <c r="V549" s="203"/>
      <c r="W549" s="203"/>
      <c r="X549" s="203"/>
      <c r="Y549" s="203"/>
      <c r="Z549" s="167"/>
      <c r="AA549" s="167"/>
      <c r="AB549" s="167"/>
      <c r="AC549" s="167"/>
    </row>
    <row r="550" spans="14:29" x14ac:dyDescent="0.55000000000000004">
      <c r="N550" s="203"/>
      <c r="O550" s="203"/>
      <c r="P550" s="203"/>
      <c r="Q550" s="203"/>
      <c r="R550" s="203"/>
      <c r="S550" s="203"/>
      <c r="T550" s="203"/>
      <c r="U550" s="203"/>
      <c r="V550" s="203"/>
      <c r="W550" s="203"/>
      <c r="X550" s="203"/>
      <c r="Y550" s="203"/>
      <c r="Z550" s="167"/>
      <c r="AA550" s="167"/>
      <c r="AB550" s="167"/>
      <c r="AC550" s="167"/>
    </row>
    <row r="551" spans="14:29" x14ac:dyDescent="0.55000000000000004">
      <c r="N551" s="203"/>
      <c r="O551" s="203"/>
      <c r="P551" s="203"/>
      <c r="Q551" s="203"/>
      <c r="R551" s="203"/>
      <c r="S551" s="203"/>
      <c r="T551" s="203"/>
      <c r="U551" s="203"/>
      <c r="V551" s="203"/>
      <c r="W551" s="203"/>
      <c r="X551" s="203"/>
      <c r="Y551" s="203"/>
      <c r="Z551" s="167"/>
      <c r="AA551" s="167"/>
      <c r="AB551" s="167"/>
      <c r="AC551" s="167"/>
    </row>
    <row r="552" spans="14:29" x14ac:dyDescent="0.55000000000000004">
      <c r="N552" s="203"/>
      <c r="O552" s="203"/>
      <c r="P552" s="203"/>
      <c r="Q552" s="203"/>
      <c r="R552" s="203"/>
      <c r="S552" s="203"/>
      <c r="T552" s="203"/>
      <c r="U552" s="203"/>
      <c r="V552" s="203"/>
      <c r="W552" s="203"/>
      <c r="X552" s="203"/>
      <c r="Y552" s="203"/>
      <c r="Z552" s="167"/>
      <c r="AA552" s="167"/>
      <c r="AB552" s="167"/>
      <c r="AC552" s="167"/>
    </row>
    <row r="553" spans="14:29" x14ac:dyDescent="0.55000000000000004">
      <c r="N553" s="203"/>
      <c r="O553" s="203"/>
      <c r="P553" s="203"/>
      <c r="Q553" s="203"/>
      <c r="R553" s="203"/>
      <c r="S553" s="203"/>
      <c r="T553" s="203"/>
      <c r="U553" s="203"/>
      <c r="V553" s="203"/>
      <c r="W553" s="203"/>
      <c r="X553" s="203"/>
      <c r="Y553" s="203"/>
      <c r="Z553" s="167"/>
      <c r="AA553" s="167"/>
      <c r="AB553" s="167"/>
      <c r="AC553" s="167"/>
    </row>
    <row r="554" spans="14:29" x14ac:dyDescent="0.55000000000000004">
      <c r="N554" s="203"/>
      <c r="O554" s="203"/>
      <c r="P554" s="203"/>
      <c r="Q554" s="203"/>
      <c r="R554" s="203"/>
      <c r="S554" s="203"/>
      <c r="T554" s="203"/>
      <c r="U554" s="203"/>
      <c r="V554" s="203"/>
      <c r="W554" s="203"/>
      <c r="X554" s="203"/>
      <c r="Y554" s="203"/>
      <c r="Z554" s="167"/>
      <c r="AA554" s="167"/>
      <c r="AB554" s="167"/>
      <c r="AC554" s="167"/>
    </row>
    <row r="555" spans="14:29" x14ac:dyDescent="0.55000000000000004">
      <c r="N555" s="203"/>
      <c r="O555" s="203"/>
      <c r="P555" s="203"/>
      <c r="Q555" s="203"/>
      <c r="R555" s="203"/>
      <c r="S555" s="203"/>
      <c r="T555" s="203"/>
      <c r="U555" s="203"/>
      <c r="V555" s="203"/>
      <c r="W555" s="203"/>
      <c r="X555" s="203"/>
      <c r="Y555" s="203"/>
      <c r="Z555" s="167"/>
      <c r="AA555" s="167"/>
      <c r="AB555" s="167"/>
      <c r="AC555" s="167"/>
    </row>
    <row r="556" spans="14:29" x14ac:dyDescent="0.55000000000000004">
      <c r="N556" s="203"/>
      <c r="O556" s="203"/>
      <c r="P556" s="203"/>
      <c r="Q556" s="203"/>
      <c r="R556" s="203"/>
      <c r="S556" s="203"/>
      <c r="T556" s="203"/>
      <c r="U556" s="203"/>
      <c r="V556" s="203"/>
      <c r="W556" s="203"/>
      <c r="X556" s="203"/>
      <c r="Y556" s="203"/>
      <c r="Z556" s="167"/>
      <c r="AA556" s="167"/>
      <c r="AB556" s="167"/>
      <c r="AC556" s="167"/>
    </row>
    <row r="557" spans="14:29" x14ac:dyDescent="0.55000000000000004">
      <c r="N557" s="203"/>
      <c r="O557" s="203"/>
      <c r="P557" s="203"/>
      <c r="Q557" s="203"/>
      <c r="R557" s="203"/>
      <c r="S557" s="203"/>
      <c r="T557" s="203"/>
      <c r="U557" s="203"/>
      <c r="V557" s="203"/>
      <c r="W557" s="203"/>
      <c r="X557" s="203"/>
      <c r="Y557" s="203"/>
      <c r="Z557" s="167"/>
      <c r="AA557" s="167"/>
      <c r="AB557" s="167"/>
      <c r="AC557" s="167"/>
    </row>
    <row r="558" spans="14:29" x14ac:dyDescent="0.55000000000000004">
      <c r="N558" s="203"/>
      <c r="O558" s="203"/>
      <c r="P558" s="203"/>
      <c r="Q558" s="203"/>
      <c r="R558" s="203"/>
      <c r="S558" s="203"/>
      <c r="T558" s="203"/>
      <c r="U558" s="203"/>
      <c r="V558" s="203"/>
      <c r="W558" s="203"/>
      <c r="X558" s="203"/>
      <c r="Y558" s="203"/>
      <c r="Z558" s="167"/>
      <c r="AA558" s="167"/>
      <c r="AB558" s="167"/>
      <c r="AC558" s="167"/>
    </row>
    <row r="559" spans="14:29" x14ac:dyDescent="0.55000000000000004">
      <c r="N559" s="203"/>
      <c r="O559" s="203"/>
      <c r="P559" s="203"/>
      <c r="Q559" s="203"/>
      <c r="R559" s="203"/>
      <c r="S559" s="203"/>
      <c r="T559" s="203"/>
      <c r="U559" s="203"/>
      <c r="V559" s="203"/>
      <c r="W559" s="203"/>
      <c r="X559" s="203"/>
      <c r="Y559" s="203"/>
      <c r="Z559" s="167"/>
      <c r="AA559" s="167"/>
      <c r="AB559" s="167"/>
      <c r="AC559" s="167"/>
    </row>
    <row r="560" spans="14:29" x14ac:dyDescent="0.55000000000000004">
      <c r="N560" s="203"/>
      <c r="O560" s="203"/>
      <c r="P560" s="203"/>
      <c r="Q560" s="203"/>
      <c r="R560" s="203"/>
      <c r="S560" s="203"/>
      <c r="T560" s="203"/>
      <c r="U560" s="203"/>
      <c r="V560" s="203"/>
      <c r="W560" s="203"/>
      <c r="X560" s="203"/>
      <c r="Y560" s="203"/>
      <c r="Z560" s="167"/>
      <c r="AA560" s="167"/>
      <c r="AB560" s="167"/>
      <c r="AC560" s="167"/>
    </row>
    <row r="561" spans="14:29" x14ac:dyDescent="0.55000000000000004">
      <c r="N561" s="203"/>
      <c r="O561" s="203"/>
      <c r="P561" s="203"/>
      <c r="Q561" s="203"/>
      <c r="R561" s="203"/>
      <c r="S561" s="203"/>
      <c r="T561" s="203"/>
      <c r="U561" s="203"/>
      <c r="V561" s="203"/>
      <c r="W561" s="203"/>
      <c r="X561" s="203"/>
      <c r="Y561" s="203"/>
      <c r="Z561" s="167"/>
      <c r="AA561" s="167"/>
      <c r="AB561" s="167"/>
      <c r="AC561" s="167"/>
    </row>
    <row r="562" spans="14:29" x14ac:dyDescent="0.55000000000000004">
      <c r="N562" s="203"/>
      <c r="O562" s="203"/>
      <c r="P562" s="203"/>
      <c r="Q562" s="203"/>
      <c r="R562" s="203"/>
      <c r="S562" s="203"/>
      <c r="T562" s="203"/>
      <c r="U562" s="203"/>
      <c r="V562" s="203"/>
      <c r="W562" s="203"/>
      <c r="X562" s="203"/>
      <c r="Y562" s="203"/>
      <c r="Z562" s="167"/>
      <c r="AA562" s="167"/>
      <c r="AB562" s="167"/>
      <c r="AC562" s="167"/>
    </row>
    <row r="563" spans="14:29" x14ac:dyDescent="0.55000000000000004">
      <c r="N563" s="203"/>
      <c r="O563" s="203"/>
      <c r="P563" s="203"/>
      <c r="Q563" s="203"/>
      <c r="R563" s="203"/>
      <c r="S563" s="203"/>
      <c r="T563" s="203"/>
      <c r="U563" s="203"/>
      <c r="V563" s="203"/>
      <c r="W563" s="203"/>
      <c r="X563" s="203"/>
      <c r="Y563" s="203"/>
      <c r="Z563" s="167"/>
      <c r="AA563" s="167"/>
      <c r="AB563" s="167"/>
      <c r="AC563" s="167"/>
    </row>
    <row r="564" spans="14:29" x14ac:dyDescent="0.55000000000000004">
      <c r="N564" s="203"/>
      <c r="O564" s="203"/>
      <c r="P564" s="203"/>
      <c r="Q564" s="203"/>
      <c r="R564" s="203"/>
      <c r="S564" s="203"/>
      <c r="T564" s="203"/>
      <c r="U564" s="203"/>
      <c r="V564" s="203"/>
      <c r="W564" s="203"/>
      <c r="X564" s="203"/>
      <c r="Y564" s="203"/>
      <c r="Z564" s="167"/>
      <c r="AA564" s="167"/>
      <c r="AB564" s="167"/>
      <c r="AC564" s="167"/>
    </row>
    <row r="565" spans="14:29" x14ac:dyDescent="0.55000000000000004">
      <c r="N565" s="203"/>
      <c r="O565" s="203"/>
      <c r="P565" s="203"/>
      <c r="Q565" s="203"/>
      <c r="R565" s="203"/>
      <c r="S565" s="203"/>
      <c r="T565" s="203"/>
      <c r="U565" s="203"/>
      <c r="V565" s="203"/>
      <c r="W565" s="203"/>
      <c r="X565" s="203"/>
      <c r="Y565" s="203"/>
      <c r="Z565" s="203"/>
      <c r="AA565" s="203"/>
      <c r="AB565" s="203"/>
      <c r="AC565" s="203"/>
    </row>
    <row r="566" spans="14:29" x14ac:dyDescent="0.55000000000000004">
      <c r="N566" s="203"/>
      <c r="O566" s="203"/>
      <c r="P566" s="203"/>
      <c r="Q566" s="203"/>
      <c r="R566" s="203"/>
      <c r="S566" s="203"/>
      <c r="T566" s="203"/>
      <c r="U566" s="203"/>
      <c r="V566" s="203"/>
      <c r="W566" s="203"/>
      <c r="X566" s="203"/>
      <c r="Y566" s="203"/>
      <c r="Z566" s="203"/>
      <c r="AA566" s="203"/>
      <c r="AB566" s="203"/>
      <c r="AC566" s="203"/>
    </row>
    <row r="567" spans="14:29" x14ac:dyDescent="0.55000000000000004">
      <c r="N567" s="203"/>
      <c r="O567" s="203"/>
      <c r="P567" s="203"/>
      <c r="Q567" s="203"/>
      <c r="R567" s="203"/>
      <c r="S567" s="203"/>
      <c r="T567" s="203"/>
      <c r="U567" s="203"/>
      <c r="V567" s="203"/>
      <c r="W567" s="203"/>
      <c r="X567" s="203"/>
      <c r="Y567" s="203"/>
      <c r="Z567" s="203"/>
      <c r="AA567" s="203"/>
      <c r="AB567" s="203"/>
      <c r="AC567" s="203"/>
    </row>
    <row r="568" spans="14:29" x14ac:dyDescent="0.55000000000000004">
      <c r="N568" s="203"/>
      <c r="O568" s="203"/>
      <c r="P568" s="203"/>
      <c r="Q568" s="203"/>
      <c r="R568" s="203"/>
      <c r="S568" s="203"/>
      <c r="T568" s="203"/>
      <c r="U568" s="203"/>
      <c r="V568" s="203"/>
      <c r="W568" s="203"/>
      <c r="X568" s="203"/>
      <c r="Y568" s="203"/>
      <c r="Z568" s="203"/>
      <c r="AA568" s="203"/>
      <c r="AB568" s="203"/>
      <c r="AC568" s="203"/>
    </row>
    <row r="569" spans="14:29" x14ac:dyDescent="0.55000000000000004">
      <c r="N569" s="203"/>
      <c r="O569" s="203"/>
      <c r="P569" s="203"/>
      <c r="Q569" s="203"/>
      <c r="R569" s="203"/>
      <c r="S569" s="203"/>
      <c r="T569" s="203"/>
      <c r="U569" s="203"/>
      <c r="V569" s="203"/>
      <c r="W569" s="203"/>
      <c r="X569" s="203"/>
      <c r="Y569" s="203"/>
      <c r="Z569" s="203"/>
      <c r="AA569" s="203"/>
      <c r="AB569" s="203"/>
      <c r="AC569" s="203"/>
    </row>
    <row r="570" spans="14:29" x14ac:dyDescent="0.55000000000000004">
      <c r="N570" s="203"/>
      <c r="O570" s="203"/>
      <c r="P570" s="203"/>
      <c r="Q570" s="203"/>
      <c r="R570" s="203"/>
      <c r="S570" s="203"/>
      <c r="T570" s="203"/>
      <c r="U570" s="203"/>
      <c r="V570" s="203"/>
      <c r="W570" s="203"/>
      <c r="X570" s="203"/>
      <c r="Y570" s="203"/>
      <c r="Z570" s="203"/>
      <c r="AA570" s="203"/>
      <c r="AB570" s="203"/>
      <c r="AC570" s="203"/>
    </row>
    <row r="571" spans="14:29" x14ac:dyDescent="0.55000000000000004">
      <c r="N571" s="203"/>
      <c r="O571" s="203"/>
      <c r="P571" s="203"/>
      <c r="Q571" s="203"/>
      <c r="R571" s="203"/>
      <c r="S571" s="203"/>
      <c r="T571" s="203"/>
      <c r="U571" s="203"/>
      <c r="V571" s="203"/>
      <c r="W571" s="203"/>
      <c r="X571" s="203"/>
      <c r="Y571" s="203"/>
      <c r="Z571" s="203"/>
      <c r="AA571" s="203"/>
      <c r="AB571" s="203"/>
      <c r="AC571" s="203"/>
    </row>
    <row r="572" spans="14:29" x14ac:dyDescent="0.55000000000000004">
      <c r="N572" s="203"/>
      <c r="O572" s="203"/>
      <c r="P572" s="203"/>
      <c r="Q572" s="203"/>
      <c r="R572" s="203"/>
      <c r="S572" s="203"/>
      <c r="T572" s="203"/>
      <c r="U572" s="203"/>
      <c r="V572" s="203"/>
      <c r="W572" s="203"/>
      <c r="X572" s="203"/>
      <c r="Y572" s="203"/>
      <c r="Z572" s="203"/>
      <c r="AA572" s="203"/>
      <c r="AB572" s="203"/>
      <c r="AC572" s="203"/>
    </row>
    <row r="573" spans="14:29" x14ac:dyDescent="0.55000000000000004">
      <c r="N573" s="203"/>
      <c r="O573" s="203"/>
      <c r="P573" s="203"/>
      <c r="Q573" s="203"/>
      <c r="R573" s="203"/>
      <c r="S573" s="203"/>
      <c r="T573" s="203"/>
      <c r="U573" s="203"/>
      <c r="V573" s="203"/>
      <c r="W573" s="203"/>
      <c r="X573" s="203"/>
      <c r="Y573" s="203"/>
      <c r="Z573" s="203"/>
      <c r="AA573" s="203"/>
      <c r="AB573" s="203"/>
      <c r="AC573" s="203"/>
    </row>
    <row r="574" spans="14:29" x14ac:dyDescent="0.55000000000000004">
      <c r="N574" s="203"/>
      <c r="O574" s="203"/>
      <c r="P574" s="203"/>
      <c r="Q574" s="203"/>
      <c r="R574" s="203"/>
      <c r="S574" s="203"/>
      <c r="T574" s="203"/>
      <c r="U574" s="203"/>
      <c r="V574" s="203"/>
      <c r="W574" s="203"/>
      <c r="X574" s="203"/>
      <c r="Y574" s="203"/>
      <c r="Z574" s="203"/>
      <c r="AA574" s="203"/>
      <c r="AB574" s="203"/>
      <c r="AC574" s="203"/>
    </row>
    <row r="575" spans="14:29" x14ac:dyDescent="0.55000000000000004">
      <c r="N575" s="203"/>
      <c r="O575" s="203"/>
      <c r="P575" s="203"/>
      <c r="Q575" s="203"/>
      <c r="R575" s="203"/>
      <c r="S575" s="203"/>
      <c r="T575" s="203"/>
      <c r="U575" s="203"/>
      <c r="V575" s="203"/>
      <c r="W575" s="203"/>
      <c r="X575" s="203"/>
      <c r="Y575" s="203"/>
      <c r="Z575" s="203"/>
      <c r="AA575" s="203"/>
      <c r="AB575" s="203"/>
      <c r="AC575" s="203"/>
    </row>
    <row r="576" spans="14:29" x14ac:dyDescent="0.55000000000000004">
      <c r="N576" s="203"/>
      <c r="O576" s="203"/>
      <c r="P576" s="203"/>
      <c r="Q576" s="203"/>
      <c r="R576" s="203"/>
      <c r="S576" s="203"/>
      <c r="T576" s="203"/>
      <c r="U576" s="203"/>
      <c r="V576" s="203"/>
      <c r="W576" s="203"/>
      <c r="X576" s="203"/>
      <c r="Y576" s="203"/>
      <c r="Z576" s="203"/>
      <c r="AA576" s="203"/>
      <c r="AB576" s="203"/>
      <c r="AC576" s="203"/>
    </row>
    <row r="577" spans="14:29" x14ac:dyDescent="0.55000000000000004">
      <c r="N577" s="203"/>
      <c r="O577" s="203"/>
      <c r="P577" s="203"/>
      <c r="Q577" s="203"/>
      <c r="R577" s="203"/>
      <c r="S577" s="203"/>
      <c r="T577" s="203"/>
      <c r="U577" s="203"/>
      <c r="V577" s="203"/>
      <c r="W577" s="203"/>
      <c r="X577" s="203"/>
      <c r="Y577" s="203"/>
      <c r="Z577" s="203"/>
      <c r="AA577" s="203"/>
      <c r="AB577" s="203"/>
      <c r="AC577" s="203"/>
    </row>
    <row r="578" spans="14:29" x14ac:dyDescent="0.55000000000000004">
      <c r="N578" s="203"/>
      <c r="O578" s="203"/>
      <c r="P578" s="203"/>
      <c r="Q578" s="203"/>
      <c r="R578" s="203"/>
      <c r="S578" s="203"/>
      <c r="T578" s="203"/>
      <c r="U578" s="203"/>
      <c r="V578" s="203"/>
      <c r="W578" s="203"/>
      <c r="X578" s="203"/>
      <c r="Y578" s="203"/>
      <c r="Z578" s="203"/>
      <c r="AA578" s="203"/>
      <c r="AB578" s="203"/>
      <c r="AC578" s="203"/>
    </row>
    <row r="579" spans="14:29" x14ac:dyDescent="0.55000000000000004">
      <c r="N579" s="203"/>
      <c r="O579" s="203"/>
      <c r="P579" s="203"/>
      <c r="Q579" s="203"/>
      <c r="R579" s="203"/>
      <c r="S579" s="203"/>
      <c r="T579" s="203"/>
      <c r="U579" s="203"/>
      <c r="V579" s="203"/>
      <c r="W579" s="203"/>
      <c r="X579" s="203"/>
      <c r="Y579" s="203"/>
      <c r="Z579" s="203"/>
      <c r="AA579" s="203"/>
      <c r="AB579" s="203"/>
      <c r="AC579" s="203"/>
    </row>
    <row r="580" spans="14:29" x14ac:dyDescent="0.55000000000000004"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</row>
    <row r="581" spans="14:29" x14ac:dyDescent="0.55000000000000004"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</row>
    <row r="582" spans="14:29" x14ac:dyDescent="0.55000000000000004"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</row>
    <row r="583" spans="14:29" x14ac:dyDescent="0.55000000000000004"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</row>
    <row r="584" spans="14:29" x14ac:dyDescent="0.55000000000000004"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</row>
    <row r="585" spans="14:29" x14ac:dyDescent="0.55000000000000004">
      <c r="N585" s="203"/>
      <c r="O585" s="203"/>
      <c r="P585" s="203"/>
      <c r="Q585" s="203"/>
      <c r="R585" s="203"/>
      <c r="S585" s="203"/>
      <c r="T585" s="203"/>
      <c r="U585" s="203"/>
      <c r="V585" s="203"/>
      <c r="W585" s="203"/>
      <c r="X585" s="203"/>
      <c r="Y585" s="203"/>
      <c r="Z585" s="203"/>
      <c r="AA585" s="203"/>
      <c r="AB585" s="203"/>
      <c r="AC585" s="203"/>
    </row>
    <row r="586" spans="14:29" x14ac:dyDescent="0.55000000000000004">
      <c r="N586" s="203"/>
      <c r="O586" s="203"/>
      <c r="P586" s="203"/>
      <c r="Q586" s="203"/>
      <c r="R586" s="203"/>
      <c r="S586" s="203"/>
      <c r="T586" s="203"/>
      <c r="U586" s="203"/>
      <c r="V586" s="203"/>
      <c r="W586" s="203"/>
      <c r="X586" s="203"/>
      <c r="Y586" s="203"/>
      <c r="Z586" s="203"/>
      <c r="AA586" s="203"/>
      <c r="AB586" s="203"/>
      <c r="AC586" s="203"/>
    </row>
    <row r="587" spans="14:29" x14ac:dyDescent="0.55000000000000004">
      <c r="N587" s="203"/>
      <c r="O587" s="203"/>
      <c r="P587" s="203"/>
      <c r="Q587" s="203"/>
      <c r="R587" s="203"/>
      <c r="S587" s="203"/>
      <c r="T587" s="203"/>
      <c r="U587" s="203"/>
      <c r="V587" s="203"/>
      <c r="W587" s="203"/>
      <c r="X587" s="203"/>
      <c r="Y587" s="203"/>
      <c r="Z587" s="203"/>
      <c r="AA587" s="203"/>
      <c r="AB587" s="203"/>
      <c r="AC587" s="203"/>
    </row>
    <row r="588" spans="14:29" x14ac:dyDescent="0.55000000000000004">
      <c r="N588" s="203"/>
      <c r="O588" s="203"/>
      <c r="P588" s="203"/>
      <c r="Q588" s="203"/>
      <c r="R588" s="203"/>
      <c r="S588" s="203"/>
      <c r="T588" s="203"/>
      <c r="U588" s="203"/>
      <c r="V588" s="203"/>
      <c r="W588" s="203"/>
      <c r="X588" s="203"/>
      <c r="Y588" s="203"/>
      <c r="Z588" s="203"/>
      <c r="AA588" s="203"/>
      <c r="AB588" s="203"/>
      <c r="AC588" s="203"/>
    </row>
    <row r="589" spans="14:29" x14ac:dyDescent="0.55000000000000004">
      <c r="N589" s="203"/>
      <c r="O589" s="203"/>
      <c r="P589" s="203"/>
      <c r="Q589" s="203"/>
      <c r="R589" s="203"/>
      <c r="S589" s="203"/>
      <c r="T589" s="203"/>
      <c r="U589" s="203"/>
      <c r="V589" s="203"/>
      <c r="W589" s="203"/>
      <c r="X589" s="203"/>
      <c r="Y589" s="203"/>
      <c r="Z589" s="203"/>
      <c r="AA589" s="203"/>
      <c r="AB589" s="203"/>
      <c r="AC589" s="203"/>
    </row>
    <row r="590" spans="14:29" x14ac:dyDescent="0.55000000000000004">
      <c r="N590" s="203"/>
      <c r="O590" s="203"/>
      <c r="P590" s="203"/>
      <c r="Q590" s="203"/>
      <c r="R590" s="203"/>
      <c r="S590" s="203"/>
      <c r="T590" s="203"/>
      <c r="U590" s="203"/>
      <c r="V590" s="203"/>
      <c r="W590" s="203"/>
      <c r="X590" s="203"/>
      <c r="Y590" s="203"/>
      <c r="Z590" s="203"/>
      <c r="AA590" s="203"/>
      <c r="AB590" s="203"/>
      <c r="AC590" s="203"/>
    </row>
    <row r="591" spans="14:29" x14ac:dyDescent="0.55000000000000004">
      <c r="N591" s="203"/>
      <c r="O591" s="203"/>
      <c r="P591" s="203"/>
      <c r="Q591" s="203"/>
      <c r="R591" s="203"/>
      <c r="S591" s="203"/>
      <c r="T591" s="203"/>
      <c r="U591" s="203"/>
      <c r="V591" s="203"/>
      <c r="W591" s="203"/>
      <c r="X591" s="203"/>
      <c r="Y591" s="203"/>
      <c r="Z591" s="203"/>
      <c r="AA591" s="203"/>
      <c r="AB591" s="203"/>
      <c r="AC591" s="203"/>
    </row>
    <row r="592" spans="14:29" x14ac:dyDescent="0.55000000000000004">
      <c r="N592" s="203"/>
      <c r="O592" s="203"/>
      <c r="P592" s="203"/>
      <c r="Q592" s="203"/>
      <c r="R592" s="203"/>
      <c r="S592" s="203"/>
      <c r="T592" s="203"/>
      <c r="U592" s="203"/>
      <c r="V592" s="203"/>
      <c r="W592" s="203"/>
      <c r="X592" s="203"/>
      <c r="Y592" s="203"/>
      <c r="Z592" s="203"/>
      <c r="AA592" s="203"/>
      <c r="AB592" s="203"/>
      <c r="AC592" s="203"/>
    </row>
    <row r="593" spans="14:29" x14ac:dyDescent="0.55000000000000004">
      <c r="N593" s="203"/>
      <c r="O593" s="203"/>
      <c r="P593" s="203"/>
      <c r="Q593" s="203"/>
      <c r="R593" s="203"/>
      <c r="S593" s="203"/>
      <c r="T593" s="203"/>
      <c r="U593" s="203"/>
      <c r="V593" s="203"/>
      <c r="W593" s="203"/>
      <c r="X593" s="203"/>
      <c r="Y593" s="203"/>
      <c r="Z593" s="203"/>
      <c r="AA593" s="203"/>
      <c r="AB593" s="203"/>
      <c r="AC593" s="203"/>
    </row>
    <row r="594" spans="14:29" x14ac:dyDescent="0.55000000000000004">
      <c r="N594" s="203"/>
      <c r="O594" s="203"/>
      <c r="P594" s="203"/>
      <c r="Q594" s="203"/>
      <c r="R594" s="203"/>
      <c r="S594" s="203"/>
      <c r="T594" s="203"/>
      <c r="U594" s="203"/>
      <c r="V594" s="203"/>
      <c r="W594" s="203"/>
      <c r="X594" s="203"/>
      <c r="Y594" s="203"/>
      <c r="Z594" s="203"/>
      <c r="AA594" s="203"/>
      <c r="AB594" s="203"/>
      <c r="AC594" s="203"/>
    </row>
    <row r="595" spans="14:29" x14ac:dyDescent="0.55000000000000004">
      <c r="N595" s="203"/>
      <c r="O595" s="203"/>
      <c r="P595" s="203"/>
      <c r="Q595" s="203"/>
      <c r="R595" s="203"/>
      <c r="S595" s="203"/>
      <c r="T595" s="203"/>
      <c r="U595" s="203"/>
      <c r="V595" s="203"/>
      <c r="W595" s="203"/>
      <c r="X595" s="203"/>
      <c r="Y595" s="203"/>
      <c r="Z595" s="203"/>
      <c r="AA595" s="203"/>
      <c r="AB595" s="203"/>
      <c r="AC595" s="203"/>
    </row>
    <row r="596" spans="14:29" x14ac:dyDescent="0.55000000000000004">
      <c r="N596" s="203"/>
      <c r="O596" s="203"/>
      <c r="P596" s="203"/>
      <c r="Q596" s="203"/>
      <c r="R596" s="203"/>
      <c r="S596" s="203"/>
      <c r="T596" s="203"/>
      <c r="U596" s="203"/>
      <c r="V596" s="203"/>
      <c r="W596" s="203"/>
      <c r="X596" s="203"/>
      <c r="Y596" s="203"/>
      <c r="Z596" s="203"/>
      <c r="AA596" s="203"/>
      <c r="AB596" s="203"/>
      <c r="AC596" s="203"/>
    </row>
    <row r="597" spans="14:29" x14ac:dyDescent="0.55000000000000004">
      <c r="N597" s="203"/>
      <c r="O597" s="203"/>
      <c r="P597" s="203"/>
      <c r="Q597" s="203"/>
      <c r="R597" s="203"/>
      <c r="S597" s="203"/>
      <c r="T597" s="203"/>
      <c r="U597" s="203"/>
      <c r="V597" s="203"/>
      <c r="W597" s="203"/>
      <c r="X597" s="203"/>
      <c r="Y597" s="203"/>
      <c r="Z597" s="203"/>
      <c r="AA597" s="203"/>
      <c r="AB597" s="203"/>
      <c r="AC597" s="203"/>
    </row>
    <row r="598" spans="14:29" x14ac:dyDescent="0.55000000000000004">
      <c r="N598" s="203"/>
      <c r="O598" s="203"/>
      <c r="P598" s="203"/>
      <c r="Q598" s="203"/>
      <c r="R598" s="203"/>
      <c r="S598" s="203"/>
      <c r="T598" s="203"/>
      <c r="U598" s="203"/>
      <c r="V598" s="203"/>
      <c r="W598" s="203"/>
      <c r="X598" s="203"/>
      <c r="Y598" s="203"/>
      <c r="Z598" s="203"/>
      <c r="AA598" s="203"/>
      <c r="AB598" s="203"/>
      <c r="AC598" s="203"/>
    </row>
    <row r="599" spans="14:29" x14ac:dyDescent="0.55000000000000004">
      <c r="N599" s="203"/>
      <c r="O599" s="203"/>
      <c r="P599" s="203"/>
      <c r="Q599" s="203"/>
      <c r="R599" s="203"/>
      <c r="S599" s="203"/>
      <c r="T599" s="203"/>
      <c r="U599" s="203"/>
      <c r="V599" s="203"/>
      <c r="W599" s="203"/>
      <c r="X599" s="203"/>
      <c r="Y599" s="203"/>
      <c r="Z599" s="203"/>
      <c r="AA599" s="203"/>
      <c r="AB599" s="203"/>
      <c r="AC599" s="203"/>
    </row>
    <row r="600" spans="14:29" x14ac:dyDescent="0.55000000000000004">
      <c r="N600" s="203"/>
      <c r="O600" s="203"/>
      <c r="P600" s="203"/>
      <c r="Q600" s="203"/>
      <c r="R600" s="203"/>
      <c r="S600" s="203"/>
      <c r="T600" s="203"/>
      <c r="U600" s="203"/>
      <c r="V600" s="203"/>
      <c r="W600" s="203"/>
      <c r="X600" s="203"/>
      <c r="Y600" s="203"/>
      <c r="Z600" s="203"/>
      <c r="AA600" s="203"/>
      <c r="AB600" s="203"/>
      <c r="AC600" s="203"/>
    </row>
    <row r="601" spans="14:29" x14ac:dyDescent="0.55000000000000004">
      <c r="N601" s="203"/>
      <c r="O601" s="203"/>
      <c r="P601" s="203"/>
      <c r="Q601" s="203"/>
      <c r="R601" s="203"/>
      <c r="S601" s="203"/>
      <c r="T601" s="203"/>
      <c r="U601" s="203"/>
      <c r="V601" s="203"/>
      <c r="W601" s="203"/>
      <c r="X601" s="203"/>
      <c r="Y601" s="203"/>
      <c r="Z601" s="203"/>
      <c r="AA601" s="203"/>
      <c r="AB601" s="203"/>
      <c r="AC601" s="203"/>
    </row>
    <row r="602" spans="14:29" x14ac:dyDescent="0.55000000000000004">
      <c r="N602" s="203"/>
      <c r="O602" s="203"/>
      <c r="P602" s="203"/>
      <c r="Q602" s="203"/>
      <c r="R602" s="203"/>
      <c r="S602" s="203"/>
      <c r="T602" s="203"/>
      <c r="U602" s="203"/>
      <c r="V602" s="203"/>
      <c r="W602" s="203"/>
      <c r="X602" s="203"/>
      <c r="Y602" s="203"/>
      <c r="Z602" s="203"/>
      <c r="AA602" s="203"/>
      <c r="AB602" s="203"/>
      <c r="AC602" s="203"/>
    </row>
    <row r="603" spans="14:29" x14ac:dyDescent="0.55000000000000004">
      <c r="N603" s="203"/>
      <c r="O603" s="203"/>
      <c r="P603" s="203"/>
      <c r="Q603" s="203"/>
      <c r="R603" s="203"/>
      <c r="S603" s="203"/>
      <c r="T603" s="203"/>
      <c r="U603" s="203"/>
      <c r="V603" s="203"/>
      <c r="W603" s="203"/>
      <c r="X603" s="203"/>
      <c r="Y603" s="203"/>
      <c r="Z603" s="203"/>
      <c r="AA603" s="203"/>
      <c r="AB603" s="203"/>
      <c r="AC603" s="203"/>
    </row>
    <row r="604" spans="14:29" x14ac:dyDescent="0.55000000000000004">
      <c r="N604" s="203"/>
      <c r="O604" s="203"/>
      <c r="P604" s="203"/>
      <c r="Q604" s="203"/>
      <c r="R604" s="203"/>
      <c r="S604" s="203"/>
      <c r="T604" s="203"/>
      <c r="U604" s="203"/>
      <c r="V604" s="203"/>
      <c r="W604" s="203"/>
      <c r="X604" s="203"/>
      <c r="Y604" s="203"/>
      <c r="Z604" s="203"/>
      <c r="AA604" s="203"/>
      <c r="AB604" s="203"/>
      <c r="AC604" s="203"/>
    </row>
    <row r="605" spans="14:29" x14ac:dyDescent="0.55000000000000004">
      <c r="N605" s="203"/>
      <c r="O605" s="203"/>
      <c r="P605" s="203"/>
      <c r="Q605" s="203"/>
      <c r="R605" s="203"/>
      <c r="S605" s="203"/>
      <c r="T605" s="203"/>
      <c r="U605" s="203"/>
      <c r="V605" s="203"/>
      <c r="W605" s="203"/>
      <c r="X605" s="203"/>
      <c r="Y605" s="203"/>
      <c r="Z605" s="203"/>
      <c r="AA605" s="203"/>
      <c r="AB605" s="203"/>
      <c r="AC605" s="203"/>
    </row>
    <row r="606" spans="14:29" x14ac:dyDescent="0.55000000000000004">
      <c r="N606" s="203"/>
      <c r="O606" s="203"/>
      <c r="P606" s="203"/>
      <c r="Q606" s="203"/>
      <c r="R606" s="203"/>
      <c r="S606" s="203"/>
      <c r="T606" s="203"/>
      <c r="U606" s="203"/>
      <c r="V606" s="203"/>
      <c r="W606" s="203"/>
      <c r="X606" s="203"/>
      <c r="Y606" s="203"/>
      <c r="Z606" s="203"/>
      <c r="AA606" s="203"/>
      <c r="AB606" s="203"/>
      <c r="AC606" s="203"/>
    </row>
    <row r="607" spans="14:29" x14ac:dyDescent="0.55000000000000004">
      <c r="N607" s="203"/>
      <c r="O607" s="203"/>
      <c r="P607" s="203"/>
      <c r="Q607" s="203"/>
      <c r="R607" s="203"/>
      <c r="S607" s="203"/>
      <c r="T607" s="203"/>
      <c r="U607" s="203"/>
      <c r="V607" s="203"/>
      <c r="W607" s="203"/>
      <c r="X607" s="203"/>
      <c r="Y607" s="203"/>
      <c r="Z607" s="203"/>
      <c r="AA607" s="203"/>
      <c r="AB607" s="203"/>
      <c r="AC607" s="203"/>
    </row>
    <row r="608" spans="14:29" x14ac:dyDescent="0.55000000000000004">
      <c r="N608" s="203"/>
      <c r="O608" s="203"/>
      <c r="P608" s="203"/>
      <c r="Q608" s="203"/>
      <c r="R608" s="203"/>
      <c r="S608" s="203"/>
      <c r="T608" s="203"/>
      <c r="U608" s="203"/>
      <c r="V608" s="203"/>
      <c r="W608" s="203"/>
      <c r="X608" s="203"/>
      <c r="Y608" s="203"/>
      <c r="Z608" s="203"/>
      <c r="AA608" s="203"/>
      <c r="AB608" s="203"/>
      <c r="AC608" s="203"/>
    </row>
    <row r="609" spans="14:29" x14ac:dyDescent="0.55000000000000004">
      <c r="N609" s="203"/>
      <c r="O609" s="203"/>
      <c r="P609" s="203"/>
      <c r="Q609" s="203"/>
      <c r="R609" s="203"/>
      <c r="S609" s="203"/>
      <c r="T609" s="203"/>
      <c r="U609" s="203"/>
      <c r="V609" s="203"/>
      <c r="W609" s="203"/>
      <c r="X609" s="203"/>
      <c r="Y609" s="203"/>
      <c r="Z609" s="203"/>
      <c r="AA609" s="203"/>
      <c r="AB609" s="203"/>
      <c r="AC609" s="203"/>
    </row>
    <row r="610" spans="14:29" x14ac:dyDescent="0.55000000000000004">
      <c r="N610" s="203"/>
      <c r="O610" s="203"/>
      <c r="P610" s="203"/>
      <c r="Q610" s="203"/>
      <c r="R610" s="203"/>
      <c r="S610" s="203"/>
      <c r="T610" s="203"/>
      <c r="U610" s="203"/>
      <c r="V610" s="203"/>
      <c r="W610" s="203"/>
      <c r="X610" s="203"/>
      <c r="Y610" s="203"/>
      <c r="Z610" s="203"/>
      <c r="AA610" s="203"/>
      <c r="AB610" s="203"/>
      <c r="AC610" s="203"/>
    </row>
    <row r="611" spans="14:29" x14ac:dyDescent="0.55000000000000004">
      <c r="N611" s="203"/>
      <c r="O611" s="203"/>
      <c r="P611" s="203"/>
      <c r="Q611" s="203"/>
      <c r="R611" s="203"/>
      <c r="S611" s="203"/>
      <c r="T611" s="203"/>
      <c r="U611" s="203"/>
      <c r="V611" s="203"/>
      <c r="W611" s="203"/>
      <c r="X611" s="203"/>
      <c r="Y611" s="203"/>
      <c r="Z611" s="203"/>
      <c r="AA611" s="203"/>
      <c r="AB611" s="203"/>
      <c r="AC611" s="203"/>
    </row>
    <row r="612" spans="14:29" x14ac:dyDescent="0.55000000000000004">
      <c r="N612" s="203"/>
      <c r="O612" s="203"/>
      <c r="P612" s="203"/>
      <c r="Q612" s="203"/>
      <c r="R612" s="203"/>
      <c r="S612" s="203"/>
      <c r="T612" s="203"/>
      <c r="U612" s="203"/>
      <c r="V612" s="203"/>
      <c r="W612" s="203"/>
      <c r="X612" s="203"/>
      <c r="Y612" s="203"/>
      <c r="Z612" s="203"/>
      <c r="AA612" s="203"/>
      <c r="AB612" s="203"/>
      <c r="AC612" s="203"/>
    </row>
    <row r="613" spans="14:29" x14ac:dyDescent="0.55000000000000004">
      <c r="N613" s="203"/>
      <c r="O613" s="203"/>
      <c r="P613" s="203"/>
      <c r="Q613" s="203"/>
      <c r="R613" s="203"/>
      <c r="S613" s="203"/>
      <c r="T613" s="203"/>
      <c r="U613" s="203"/>
      <c r="V613" s="203"/>
      <c r="W613" s="203"/>
      <c r="X613" s="203"/>
      <c r="Y613" s="203"/>
      <c r="Z613" s="203"/>
      <c r="AA613" s="203"/>
      <c r="AB613" s="203"/>
      <c r="AC613" s="203"/>
    </row>
    <row r="614" spans="14:29" x14ac:dyDescent="0.55000000000000004">
      <c r="N614" s="203"/>
      <c r="O614" s="203"/>
      <c r="P614" s="203"/>
      <c r="Q614" s="203"/>
      <c r="R614" s="203"/>
      <c r="S614" s="203"/>
      <c r="T614" s="203"/>
      <c r="U614" s="203"/>
      <c r="V614" s="203"/>
      <c r="W614" s="203"/>
      <c r="X614" s="203"/>
      <c r="Y614" s="203"/>
      <c r="Z614" s="203"/>
      <c r="AA614" s="203"/>
      <c r="AB614" s="203"/>
      <c r="AC614" s="203"/>
    </row>
    <row r="615" spans="14:29" x14ac:dyDescent="0.55000000000000004">
      <c r="N615" s="203"/>
      <c r="O615" s="203"/>
      <c r="P615" s="203"/>
      <c r="Q615" s="203"/>
      <c r="R615" s="203"/>
      <c r="S615" s="203"/>
      <c r="T615" s="203"/>
      <c r="U615" s="203"/>
      <c r="V615" s="203"/>
      <c r="W615" s="203"/>
      <c r="X615" s="203"/>
      <c r="Y615" s="203"/>
      <c r="Z615" s="203"/>
      <c r="AA615" s="203"/>
      <c r="AB615" s="203"/>
      <c r="AC615" s="203"/>
    </row>
    <row r="616" spans="14:29" x14ac:dyDescent="0.55000000000000004">
      <c r="N616" s="203"/>
      <c r="O616" s="203"/>
      <c r="P616" s="203"/>
      <c r="Q616" s="203"/>
      <c r="R616" s="203"/>
      <c r="S616" s="203"/>
      <c r="T616" s="203"/>
      <c r="U616" s="203"/>
      <c r="V616" s="203"/>
      <c r="W616" s="203"/>
      <c r="X616" s="203"/>
      <c r="Y616" s="203"/>
      <c r="Z616" s="203"/>
      <c r="AA616" s="203"/>
      <c r="AB616" s="203"/>
      <c r="AC616" s="203"/>
    </row>
    <row r="617" spans="14:29" x14ac:dyDescent="0.55000000000000004">
      <c r="N617" s="203"/>
      <c r="O617" s="203"/>
      <c r="P617" s="203"/>
      <c r="Q617" s="203"/>
      <c r="R617" s="203"/>
      <c r="S617" s="203"/>
      <c r="T617" s="203"/>
      <c r="U617" s="203"/>
      <c r="V617" s="203"/>
      <c r="W617" s="203"/>
      <c r="X617" s="203"/>
      <c r="Y617" s="203"/>
      <c r="Z617" s="203"/>
      <c r="AA617" s="203"/>
      <c r="AB617" s="203"/>
      <c r="AC617" s="203"/>
    </row>
    <row r="618" spans="14:29" x14ac:dyDescent="0.55000000000000004">
      <c r="N618" s="203"/>
      <c r="O618" s="203"/>
      <c r="P618" s="203"/>
      <c r="Q618" s="203"/>
      <c r="R618" s="203"/>
      <c r="S618" s="203"/>
      <c r="T618" s="203"/>
      <c r="U618" s="203"/>
      <c r="V618" s="203"/>
      <c r="W618" s="203"/>
      <c r="X618" s="203"/>
      <c r="Y618" s="203"/>
      <c r="Z618" s="203"/>
      <c r="AA618" s="203"/>
      <c r="AB618" s="203"/>
      <c r="AC618" s="203"/>
    </row>
    <row r="619" spans="14:29" x14ac:dyDescent="0.55000000000000004">
      <c r="N619" s="203"/>
      <c r="O619" s="203"/>
      <c r="P619" s="203"/>
      <c r="Q619" s="203"/>
      <c r="R619" s="203"/>
      <c r="S619" s="203"/>
      <c r="T619" s="203"/>
      <c r="U619" s="203"/>
      <c r="V619" s="203"/>
      <c r="W619" s="203"/>
      <c r="X619" s="203"/>
      <c r="Y619" s="203"/>
      <c r="Z619" s="203"/>
      <c r="AA619" s="203"/>
      <c r="AB619" s="203"/>
      <c r="AC619" s="203"/>
    </row>
    <row r="620" spans="14:29" x14ac:dyDescent="0.55000000000000004">
      <c r="N620" s="203"/>
      <c r="O620" s="203"/>
      <c r="P620" s="203"/>
      <c r="Q620" s="203"/>
      <c r="R620" s="203"/>
      <c r="S620" s="203"/>
      <c r="T620" s="203"/>
      <c r="U620" s="203"/>
      <c r="V620" s="203"/>
      <c r="W620" s="203"/>
      <c r="X620" s="203"/>
      <c r="Y620" s="203"/>
      <c r="Z620" s="203"/>
      <c r="AA620" s="203"/>
      <c r="AB620" s="203"/>
      <c r="AC620" s="203"/>
    </row>
    <row r="621" spans="14:29" x14ac:dyDescent="0.55000000000000004">
      <c r="N621" s="203"/>
      <c r="O621" s="203"/>
      <c r="P621" s="203"/>
      <c r="Q621" s="203"/>
      <c r="R621" s="203"/>
      <c r="S621" s="203"/>
      <c r="T621" s="203"/>
      <c r="U621" s="203"/>
      <c r="V621" s="203"/>
      <c r="W621" s="203"/>
      <c r="X621" s="203"/>
      <c r="Y621" s="203"/>
      <c r="Z621" s="203"/>
      <c r="AA621" s="203"/>
      <c r="AB621" s="203"/>
      <c r="AC621" s="203"/>
    </row>
    <row r="622" spans="14:29" x14ac:dyDescent="0.55000000000000004">
      <c r="N622" s="203"/>
      <c r="O622" s="203"/>
      <c r="P622" s="203"/>
      <c r="Q622" s="203"/>
      <c r="R622" s="203"/>
      <c r="S622" s="203"/>
      <c r="T622" s="203"/>
      <c r="U622" s="203"/>
      <c r="V622" s="203"/>
      <c r="W622" s="203"/>
      <c r="X622" s="203"/>
      <c r="Y622" s="203"/>
      <c r="Z622" s="203"/>
      <c r="AA622" s="203"/>
      <c r="AB622" s="203"/>
      <c r="AC622" s="203"/>
    </row>
    <row r="623" spans="14:29" x14ac:dyDescent="0.55000000000000004">
      <c r="N623" s="203"/>
      <c r="O623" s="203"/>
      <c r="P623" s="203"/>
      <c r="Q623" s="203"/>
      <c r="R623" s="203"/>
      <c r="S623" s="203"/>
      <c r="T623" s="203"/>
      <c r="U623" s="203"/>
      <c r="V623" s="203"/>
      <c r="W623" s="203"/>
      <c r="X623" s="203"/>
      <c r="Y623" s="203"/>
      <c r="Z623" s="203"/>
      <c r="AA623" s="203"/>
      <c r="AB623" s="203"/>
      <c r="AC623" s="203"/>
    </row>
    <row r="624" spans="14:29" x14ac:dyDescent="0.55000000000000004">
      <c r="N624" s="203"/>
      <c r="O624" s="203"/>
      <c r="P624" s="203"/>
      <c r="Q624" s="203"/>
      <c r="R624" s="203"/>
      <c r="S624" s="203"/>
      <c r="T624" s="203"/>
      <c r="U624" s="203"/>
      <c r="V624" s="203"/>
      <c r="W624" s="203"/>
      <c r="X624" s="203"/>
      <c r="Y624" s="203"/>
      <c r="Z624" s="203"/>
      <c r="AA624" s="203"/>
      <c r="AB624" s="203"/>
      <c r="AC624" s="203"/>
    </row>
    <row r="625" spans="14:29" x14ac:dyDescent="0.55000000000000004">
      <c r="N625" s="203"/>
      <c r="O625" s="203"/>
      <c r="P625" s="203"/>
      <c r="Q625" s="203"/>
      <c r="R625" s="203"/>
      <c r="S625" s="203"/>
      <c r="T625" s="203"/>
      <c r="U625" s="203"/>
      <c r="V625" s="203"/>
      <c r="W625" s="203"/>
      <c r="X625" s="203"/>
      <c r="Y625" s="203"/>
      <c r="Z625" s="203"/>
      <c r="AA625" s="203"/>
      <c r="AB625" s="203"/>
      <c r="AC625" s="203"/>
    </row>
    <row r="626" spans="14:29" x14ac:dyDescent="0.55000000000000004">
      <c r="N626" s="203"/>
      <c r="O626" s="203"/>
      <c r="P626" s="203"/>
      <c r="Q626" s="203"/>
      <c r="R626" s="203"/>
      <c r="S626" s="203"/>
      <c r="T626" s="203"/>
      <c r="U626" s="203"/>
      <c r="V626" s="203"/>
      <c r="W626" s="203"/>
      <c r="X626" s="203"/>
      <c r="Y626" s="203"/>
      <c r="Z626" s="203"/>
      <c r="AA626" s="203"/>
      <c r="AB626" s="203"/>
      <c r="AC626" s="203"/>
    </row>
    <row r="627" spans="14:29" x14ac:dyDescent="0.55000000000000004">
      <c r="N627" s="203"/>
      <c r="O627" s="203"/>
      <c r="P627" s="203"/>
      <c r="Q627" s="203"/>
      <c r="R627" s="203"/>
      <c r="S627" s="203"/>
      <c r="T627" s="203"/>
      <c r="U627" s="203"/>
      <c r="V627" s="203"/>
      <c r="W627" s="203"/>
      <c r="X627" s="203"/>
      <c r="Y627" s="203"/>
      <c r="Z627" s="203"/>
      <c r="AA627" s="203"/>
      <c r="AB627" s="203"/>
      <c r="AC627" s="203"/>
    </row>
    <row r="628" spans="14:29" x14ac:dyDescent="0.55000000000000004">
      <c r="N628" s="203"/>
      <c r="O628" s="203"/>
      <c r="P628" s="203"/>
      <c r="Q628" s="203"/>
      <c r="R628" s="203"/>
      <c r="S628" s="203"/>
      <c r="T628" s="203"/>
      <c r="U628" s="203"/>
      <c r="V628" s="203"/>
      <c r="W628" s="203"/>
      <c r="X628" s="203"/>
      <c r="Y628" s="203"/>
      <c r="Z628" s="203"/>
      <c r="AA628" s="203"/>
      <c r="AB628" s="203"/>
      <c r="AC628" s="203"/>
    </row>
    <row r="629" spans="14:29" x14ac:dyDescent="0.55000000000000004">
      <c r="N629" s="203"/>
      <c r="O629" s="203"/>
      <c r="P629" s="203"/>
      <c r="Q629" s="203"/>
      <c r="R629" s="203"/>
      <c r="S629" s="203"/>
      <c r="T629" s="203"/>
      <c r="U629" s="203"/>
      <c r="V629" s="203"/>
      <c r="W629" s="203"/>
      <c r="X629" s="203"/>
      <c r="Y629" s="203"/>
      <c r="Z629" s="203"/>
      <c r="AA629" s="203"/>
      <c r="AB629" s="203"/>
      <c r="AC629" s="203"/>
    </row>
    <row r="630" spans="14:29" x14ac:dyDescent="0.55000000000000004">
      <c r="N630" s="203"/>
      <c r="O630" s="203"/>
      <c r="P630" s="203"/>
      <c r="Q630" s="203"/>
      <c r="R630" s="203"/>
      <c r="S630" s="203"/>
      <c r="T630" s="203"/>
      <c r="U630" s="203"/>
      <c r="V630" s="203"/>
      <c r="W630" s="203"/>
      <c r="X630" s="203"/>
      <c r="Y630" s="203"/>
      <c r="Z630" s="203"/>
      <c r="AA630" s="203"/>
      <c r="AB630" s="203"/>
      <c r="AC630" s="203"/>
    </row>
    <row r="631" spans="14:29" x14ac:dyDescent="0.55000000000000004">
      <c r="N631" s="203"/>
      <c r="O631" s="203"/>
      <c r="P631" s="203"/>
      <c r="Q631" s="203"/>
      <c r="R631" s="203"/>
      <c r="S631" s="203"/>
      <c r="T631" s="203"/>
      <c r="U631" s="203"/>
      <c r="V631" s="203"/>
      <c r="W631" s="203"/>
      <c r="X631" s="203"/>
      <c r="Y631" s="203"/>
      <c r="Z631" s="203"/>
      <c r="AA631" s="203"/>
      <c r="AB631" s="203"/>
      <c r="AC631" s="203"/>
    </row>
    <row r="632" spans="14:29" x14ac:dyDescent="0.55000000000000004">
      <c r="N632" s="203"/>
      <c r="O632" s="203"/>
      <c r="P632" s="203"/>
      <c r="Q632" s="203"/>
      <c r="R632" s="203"/>
      <c r="S632" s="203"/>
      <c r="T632" s="203"/>
      <c r="U632" s="203"/>
      <c r="V632" s="203"/>
      <c r="W632" s="203"/>
      <c r="X632" s="203"/>
      <c r="Y632" s="203"/>
      <c r="Z632" s="203"/>
      <c r="AA632" s="203"/>
      <c r="AB632" s="203"/>
      <c r="AC632" s="203"/>
    </row>
    <row r="633" spans="14:29" x14ac:dyDescent="0.55000000000000004">
      <c r="N633" s="203"/>
      <c r="O633" s="203"/>
      <c r="P633" s="203"/>
      <c r="Q633" s="203"/>
      <c r="R633" s="203"/>
      <c r="S633" s="203"/>
      <c r="T633" s="203"/>
      <c r="U633" s="203"/>
      <c r="V633" s="203"/>
      <c r="W633" s="203"/>
      <c r="X633" s="203"/>
      <c r="Y633" s="203"/>
      <c r="Z633" s="203"/>
      <c r="AA633" s="203"/>
      <c r="AB633" s="203"/>
      <c r="AC633" s="203"/>
    </row>
    <row r="634" spans="14:29" x14ac:dyDescent="0.55000000000000004">
      <c r="N634" s="203"/>
      <c r="O634" s="203"/>
      <c r="P634" s="203"/>
      <c r="Q634" s="203"/>
      <c r="R634" s="203"/>
      <c r="S634" s="203"/>
      <c r="T634" s="203"/>
      <c r="U634" s="203"/>
      <c r="V634" s="203"/>
      <c r="W634" s="203"/>
      <c r="X634" s="203"/>
      <c r="Y634" s="203"/>
      <c r="Z634" s="203"/>
      <c r="AA634" s="203"/>
      <c r="AB634" s="203"/>
      <c r="AC634" s="203"/>
    </row>
    <row r="635" spans="14:29" x14ac:dyDescent="0.55000000000000004">
      <c r="N635" s="203"/>
      <c r="O635" s="203"/>
      <c r="P635" s="203"/>
      <c r="Q635" s="203"/>
      <c r="R635" s="203"/>
      <c r="S635" s="203"/>
      <c r="T635" s="203"/>
      <c r="U635" s="203"/>
      <c r="V635" s="203"/>
      <c r="W635" s="203"/>
      <c r="X635" s="203"/>
      <c r="Y635" s="203"/>
      <c r="Z635" s="203"/>
      <c r="AA635" s="203"/>
      <c r="AB635" s="203"/>
      <c r="AC635" s="203"/>
    </row>
    <row r="636" spans="14:29" x14ac:dyDescent="0.55000000000000004">
      <c r="N636" s="203"/>
      <c r="O636" s="203"/>
      <c r="P636" s="203"/>
      <c r="Q636" s="203"/>
      <c r="R636" s="203"/>
      <c r="S636" s="203"/>
      <c r="T636" s="203"/>
      <c r="U636" s="203"/>
      <c r="V636" s="203"/>
      <c r="W636" s="203"/>
      <c r="X636" s="203"/>
      <c r="Y636" s="203"/>
      <c r="Z636" s="203"/>
      <c r="AA636" s="203"/>
      <c r="AB636" s="203"/>
      <c r="AC636" s="203"/>
    </row>
    <row r="637" spans="14:29" x14ac:dyDescent="0.55000000000000004">
      <c r="N637" s="203"/>
      <c r="O637" s="203"/>
      <c r="P637" s="203"/>
      <c r="Q637" s="203"/>
      <c r="R637" s="203"/>
      <c r="S637" s="203"/>
      <c r="T637" s="203"/>
      <c r="U637" s="203"/>
      <c r="V637" s="203"/>
      <c r="W637" s="203"/>
      <c r="X637" s="203"/>
      <c r="Y637" s="203"/>
      <c r="Z637" s="203"/>
      <c r="AA637" s="203"/>
      <c r="AB637" s="203"/>
      <c r="AC637" s="203"/>
    </row>
    <row r="638" spans="14:29" x14ac:dyDescent="0.55000000000000004">
      <c r="N638" s="203"/>
      <c r="O638" s="203"/>
      <c r="P638" s="203"/>
      <c r="Q638" s="203"/>
      <c r="R638" s="203"/>
      <c r="S638" s="203"/>
      <c r="T638" s="203"/>
      <c r="U638" s="203"/>
      <c r="V638" s="203"/>
      <c r="W638" s="203"/>
      <c r="X638" s="203"/>
      <c r="Y638" s="203"/>
      <c r="Z638" s="203"/>
      <c r="AA638" s="203"/>
      <c r="AB638" s="203"/>
      <c r="AC638" s="203"/>
    </row>
    <row r="639" spans="14:29" x14ac:dyDescent="0.55000000000000004">
      <c r="N639" s="203"/>
      <c r="O639" s="203"/>
      <c r="P639" s="203"/>
      <c r="Q639" s="203"/>
      <c r="R639" s="203"/>
      <c r="S639" s="203"/>
      <c r="T639" s="203"/>
      <c r="U639" s="203"/>
      <c r="V639" s="203"/>
      <c r="W639" s="203"/>
      <c r="X639" s="203"/>
      <c r="Y639" s="203"/>
      <c r="Z639" s="203"/>
      <c r="AA639" s="203"/>
      <c r="AB639" s="203"/>
      <c r="AC639" s="203"/>
    </row>
    <row r="640" spans="14:29" x14ac:dyDescent="0.55000000000000004">
      <c r="N640" s="203"/>
      <c r="O640" s="203"/>
      <c r="P640" s="203"/>
      <c r="Q640" s="203"/>
      <c r="R640" s="203"/>
      <c r="S640" s="203"/>
      <c r="T640" s="203"/>
      <c r="U640" s="203"/>
      <c r="V640" s="203"/>
      <c r="W640" s="203"/>
      <c r="X640" s="203"/>
      <c r="Y640" s="203"/>
      <c r="Z640" s="203"/>
      <c r="AA640" s="203"/>
      <c r="AB640" s="203"/>
      <c r="AC640" s="203"/>
    </row>
    <row r="641" spans="14:29" x14ac:dyDescent="0.55000000000000004">
      <c r="N641" s="203"/>
      <c r="O641" s="203"/>
      <c r="P641" s="203"/>
      <c r="Q641" s="203"/>
      <c r="R641" s="203"/>
      <c r="S641" s="203"/>
      <c r="T641" s="203"/>
      <c r="U641" s="203"/>
      <c r="V641" s="203"/>
      <c r="W641" s="203"/>
      <c r="X641" s="203"/>
      <c r="Y641" s="203"/>
      <c r="Z641" s="203"/>
      <c r="AA641" s="203"/>
      <c r="AB641" s="203"/>
      <c r="AC641" s="203"/>
    </row>
    <row r="642" spans="14:29" x14ac:dyDescent="0.55000000000000004">
      <c r="N642" s="203"/>
      <c r="O642" s="203"/>
      <c r="P642" s="203"/>
      <c r="Q642" s="203"/>
      <c r="R642" s="203"/>
      <c r="S642" s="203"/>
      <c r="T642" s="203"/>
      <c r="U642" s="203"/>
      <c r="V642" s="203"/>
      <c r="W642" s="203"/>
      <c r="X642" s="203"/>
      <c r="Y642" s="203"/>
      <c r="Z642" s="203"/>
      <c r="AA642" s="203"/>
      <c r="AB642" s="203"/>
      <c r="AC642" s="203"/>
    </row>
    <row r="643" spans="14:29" x14ac:dyDescent="0.55000000000000004">
      <c r="N643" s="203"/>
      <c r="O643" s="203"/>
      <c r="P643" s="203"/>
      <c r="Q643" s="203"/>
      <c r="R643" s="203"/>
      <c r="S643" s="203"/>
      <c r="T643" s="203"/>
      <c r="U643" s="203"/>
      <c r="V643" s="203"/>
      <c r="W643" s="203"/>
      <c r="X643" s="203"/>
      <c r="Y643" s="203"/>
      <c r="Z643" s="203"/>
      <c r="AA643" s="203"/>
      <c r="AB643" s="203"/>
      <c r="AC643" s="203"/>
    </row>
    <row r="644" spans="14:29" x14ac:dyDescent="0.55000000000000004">
      <c r="N644" s="203"/>
      <c r="O644" s="203"/>
      <c r="P644" s="203"/>
      <c r="Q644" s="203"/>
      <c r="R644" s="203"/>
      <c r="S644" s="203"/>
      <c r="T644" s="203"/>
      <c r="U644" s="203"/>
      <c r="V644" s="203"/>
      <c r="W644" s="203"/>
      <c r="X644" s="203"/>
      <c r="Y644" s="203"/>
      <c r="Z644" s="203"/>
      <c r="AA644" s="203"/>
      <c r="AB644" s="203"/>
      <c r="AC644" s="203"/>
    </row>
    <row r="645" spans="14:29" x14ac:dyDescent="0.55000000000000004">
      <c r="N645" s="203"/>
      <c r="O645" s="203"/>
      <c r="P645" s="203"/>
      <c r="Q645" s="203"/>
      <c r="R645" s="203"/>
      <c r="S645" s="203"/>
      <c r="T645" s="203"/>
      <c r="U645" s="203"/>
      <c r="V645" s="203"/>
      <c r="W645" s="203"/>
      <c r="X645" s="203"/>
      <c r="Y645" s="203"/>
      <c r="Z645" s="203"/>
      <c r="AA645" s="203"/>
      <c r="AB645" s="203"/>
      <c r="AC645" s="203"/>
    </row>
    <row r="646" spans="14:29" x14ac:dyDescent="0.55000000000000004">
      <c r="N646" s="203"/>
      <c r="O646" s="203"/>
      <c r="P646" s="203"/>
      <c r="Q646" s="203"/>
      <c r="R646" s="203"/>
      <c r="S646" s="203"/>
      <c r="T646" s="203"/>
      <c r="U646" s="203"/>
      <c r="V646" s="203"/>
      <c r="W646" s="203"/>
      <c r="X646" s="203"/>
      <c r="Y646" s="203"/>
      <c r="Z646" s="203"/>
      <c r="AA646" s="203"/>
      <c r="AB646" s="203"/>
      <c r="AC646" s="203"/>
    </row>
    <row r="647" spans="14:29" x14ac:dyDescent="0.55000000000000004">
      <c r="N647" s="203"/>
      <c r="O647" s="203"/>
      <c r="P647" s="203"/>
      <c r="Q647" s="203"/>
      <c r="R647" s="203"/>
      <c r="S647" s="203"/>
      <c r="T647" s="203"/>
      <c r="U647" s="203"/>
      <c r="V647" s="203"/>
      <c r="W647" s="203"/>
      <c r="X647" s="203"/>
      <c r="Y647" s="203"/>
      <c r="Z647" s="203"/>
      <c r="AA647" s="203"/>
      <c r="AB647" s="203"/>
      <c r="AC647" s="203"/>
    </row>
    <row r="648" spans="14:29" x14ac:dyDescent="0.55000000000000004">
      <c r="N648" s="203"/>
      <c r="O648" s="203"/>
      <c r="P648" s="203"/>
      <c r="Q648" s="203"/>
      <c r="R648" s="203"/>
      <c r="S648" s="203"/>
      <c r="T648" s="203"/>
      <c r="U648" s="203"/>
      <c r="V648" s="203"/>
      <c r="W648" s="203"/>
      <c r="X648" s="203"/>
      <c r="Y648" s="203"/>
      <c r="Z648" s="203"/>
      <c r="AA648" s="203"/>
      <c r="AB648" s="203"/>
      <c r="AC648" s="203"/>
    </row>
    <row r="649" spans="14:29" x14ac:dyDescent="0.55000000000000004">
      <c r="N649" s="203"/>
      <c r="O649" s="203"/>
      <c r="P649" s="203"/>
      <c r="Q649" s="203"/>
      <c r="R649" s="203"/>
      <c r="S649" s="203"/>
      <c r="T649" s="203"/>
      <c r="U649" s="203"/>
      <c r="V649" s="203"/>
      <c r="W649" s="203"/>
      <c r="X649" s="203"/>
      <c r="Y649" s="203"/>
      <c r="Z649" s="203"/>
      <c r="AA649" s="203"/>
      <c r="AB649" s="203"/>
      <c r="AC649" s="203"/>
    </row>
    <row r="650" spans="14:29" x14ac:dyDescent="0.55000000000000004">
      <c r="N650" s="203"/>
      <c r="O650" s="203"/>
      <c r="P650" s="203"/>
      <c r="Q650" s="203"/>
      <c r="R650" s="203"/>
      <c r="S650" s="203"/>
      <c r="T650" s="203"/>
      <c r="U650" s="203"/>
      <c r="V650" s="203"/>
      <c r="W650" s="203"/>
      <c r="X650" s="203"/>
      <c r="Y650" s="203"/>
      <c r="Z650" s="203"/>
      <c r="AA650" s="203"/>
      <c r="AB650" s="203"/>
      <c r="AC650" s="203"/>
    </row>
    <row r="651" spans="14:29" x14ac:dyDescent="0.55000000000000004">
      <c r="N651" s="203"/>
      <c r="O651" s="203"/>
      <c r="P651" s="203"/>
      <c r="Q651" s="203"/>
      <c r="R651" s="203"/>
      <c r="S651" s="203"/>
      <c r="T651" s="203"/>
      <c r="U651" s="203"/>
      <c r="V651" s="203"/>
      <c r="W651" s="203"/>
      <c r="X651" s="203"/>
      <c r="Y651" s="203"/>
      <c r="Z651" s="203"/>
      <c r="AA651" s="203"/>
      <c r="AB651" s="203"/>
      <c r="AC651" s="203"/>
    </row>
    <row r="652" spans="14:29" x14ac:dyDescent="0.55000000000000004">
      <c r="N652" s="203"/>
      <c r="O652" s="203"/>
      <c r="P652" s="203"/>
      <c r="Q652" s="203"/>
      <c r="R652" s="203"/>
      <c r="S652" s="203"/>
      <c r="T652" s="203"/>
      <c r="U652" s="203"/>
      <c r="V652" s="203"/>
      <c r="W652" s="203"/>
      <c r="X652" s="203"/>
      <c r="Y652" s="203"/>
      <c r="Z652" s="203"/>
      <c r="AA652" s="203"/>
      <c r="AB652" s="203"/>
      <c r="AC652" s="203"/>
    </row>
    <row r="653" spans="14:29" x14ac:dyDescent="0.55000000000000004">
      <c r="N653" s="203"/>
      <c r="O653" s="203"/>
      <c r="P653" s="203"/>
      <c r="Q653" s="203"/>
      <c r="R653" s="203"/>
      <c r="S653" s="203"/>
      <c r="T653" s="203"/>
      <c r="U653" s="203"/>
      <c r="V653" s="203"/>
      <c r="W653" s="203"/>
      <c r="X653" s="203"/>
      <c r="Y653" s="203"/>
      <c r="Z653" s="203"/>
      <c r="AA653" s="203"/>
      <c r="AB653" s="203"/>
      <c r="AC653" s="203"/>
    </row>
    <row r="654" spans="14:29" x14ac:dyDescent="0.55000000000000004">
      <c r="N654" s="203"/>
      <c r="O654" s="203"/>
      <c r="P654" s="203"/>
      <c r="Q654" s="203"/>
      <c r="R654" s="203"/>
      <c r="S654" s="203"/>
      <c r="T654" s="203"/>
      <c r="U654" s="203"/>
      <c r="V654" s="203"/>
      <c r="W654" s="203"/>
      <c r="X654" s="203"/>
      <c r="Y654" s="203"/>
      <c r="Z654" s="203"/>
      <c r="AA654" s="203"/>
      <c r="AB654" s="203"/>
      <c r="AC654" s="203"/>
    </row>
    <row r="655" spans="14:29" x14ac:dyDescent="0.55000000000000004">
      <c r="N655" s="203"/>
      <c r="O655" s="203"/>
      <c r="P655" s="203"/>
      <c r="Q655" s="203"/>
      <c r="R655" s="203"/>
      <c r="S655" s="203"/>
      <c r="T655" s="203"/>
      <c r="U655" s="203"/>
      <c r="V655" s="203"/>
      <c r="W655" s="203"/>
      <c r="X655" s="203"/>
      <c r="Y655" s="203"/>
      <c r="Z655" s="203"/>
      <c r="AA655" s="203"/>
      <c r="AB655" s="203"/>
      <c r="AC655" s="203"/>
    </row>
    <row r="656" spans="14:29" x14ac:dyDescent="0.55000000000000004">
      <c r="N656" s="203"/>
      <c r="O656" s="203"/>
      <c r="P656" s="203"/>
      <c r="Q656" s="203"/>
      <c r="R656" s="203"/>
      <c r="S656" s="203"/>
      <c r="T656" s="203"/>
      <c r="U656" s="203"/>
      <c r="V656" s="203"/>
      <c r="W656" s="203"/>
      <c r="X656" s="203"/>
      <c r="Y656" s="203"/>
      <c r="Z656" s="203"/>
      <c r="AA656" s="203"/>
      <c r="AB656" s="203"/>
      <c r="AC656" s="203"/>
    </row>
    <row r="657" spans="14:29" x14ac:dyDescent="0.55000000000000004">
      <c r="N657" s="203"/>
      <c r="O657" s="203"/>
      <c r="P657" s="203"/>
      <c r="Q657" s="203"/>
      <c r="R657" s="203"/>
      <c r="S657" s="203"/>
      <c r="T657" s="203"/>
      <c r="U657" s="203"/>
      <c r="V657" s="203"/>
      <c r="W657" s="203"/>
      <c r="X657" s="203"/>
      <c r="Y657" s="203"/>
      <c r="Z657" s="203"/>
      <c r="AA657" s="203"/>
      <c r="AB657" s="203"/>
      <c r="AC657" s="203"/>
    </row>
    <row r="658" spans="14:29" x14ac:dyDescent="0.55000000000000004">
      <c r="N658" s="203"/>
      <c r="O658" s="203"/>
      <c r="P658" s="203"/>
      <c r="Q658" s="203"/>
      <c r="R658" s="203"/>
      <c r="S658" s="203"/>
      <c r="T658" s="203"/>
      <c r="U658" s="203"/>
      <c r="V658" s="203"/>
      <c r="W658" s="203"/>
      <c r="X658" s="203"/>
      <c r="Y658" s="203"/>
      <c r="Z658" s="203"/>
      <c r="AA658" s="203"/>
      <c r="AB658" s="203"/>
      <c r="AC658" s="203"/>
    </row>
    <row r="659" spans="14:29" x14ac:dyDescent="0.55000000000000004">
      <c r="N659" s="203"/>
      <c r="O659" s="203"/>
      <c r="P659" s="203"/>
      <c r="Q659" s="203"/>
      <c r="R659" s="203"/>
      <c r="S659" s="203"/>
      <c r="T659" s="203"/>
      <c r="U659" s="203"/>
      <c r="V659" s="203"/>
      <c r="W659" s="203"/>
      <c r="X659" s="203"/>
      <c r="Y659" s="203"/>
      <c r="Z659" s="203"/>
      <c r="AA659" s="203"/>
      <c r="AB659" s="203"/>
      <c r="AC659" s="203"/>
    </row>
    <row r="660" spans="14:29" x14ac:dyDescent="0.55000000000000004">
      <c r="N660" s="203"/>
      <c r="O660" s="203"/>
      <c r="P660" s="203"/>
      <c r="Q660" s="203"/>
      <c r="R660" s="203"/>
      <c r="S660" s="203"/>
      <c r="T660" s="203"/>
      <c r="U660" s="203"/>
      <c r="V660" s="203"/>
      <c r="W660" s="203"/>
      <c r="X660" s="203"/>
      <c r="Y660" s="203"/>
      <c r="Z660" s="203"/>
      <c r="AA660" s="203"/>
      <c r="AB660" s="203"/>
      <c r="AC660" s="203"/>
    </row>
    <row r="661" spans="14:29" x14ac:dyDescent="0.55000000000000004">
      <c r="N661" s="203"/>
      <c r="O661" s="203"/>
      <c r="P661" s="203"/>
      <c r="Q661" s="203"/>
      <c r="R661" s="203"/>
      <c r="S661" s="203"/>
      <c r="T661" s="203"/>
      <c r="U661" s="203"/>
      <c r="V661" s="203"/>
      <c r="W661" s="203"/>
      <c r="X661" s="203"/>
      <c r="Y661" s="203"/>
      <c r="Z661" s="203"/>
      <c r="AA661" s="203"/>
      <c r="AB661" s="203"/>
      <c r="AC661" s="203"/>
    </row>
    <row r="662" spans="14:29" x14ac:dyDescent="0.55000000000000004">
      <c r="N662" s="203"/>
      <c r="O662" s="203"/>
      <c r="P662" s="203"/>
      <c r="Q662" s="203"/>
      <c r="R662" s="203"/>
      <c r="S662" s="203"/>
      <c r="T662" s="203"/>
      <c r="U662" s="203"/>
      <c r="V662" s="203"/>
      <c r="W662" s="203"/>
      <c r="X662" s="203"/>
      <c r="Y662" s="203"/>
      <c r="Z662" s="203"/>
      <c r="AA662" s="203"/>
      <c r="AB662" s="203"/>
      <c r="AC662" s="203"/>
    </row>
    <row r="663" spans="14:29" x14ac:dyDescent="0.55000000000000004">
      <c r="N663" s="203"/>
      <c r="O663" s="203"/>
      <c r="P663" s="203"/>
      <c r="Q663" s="203"/>
      <c r="R663" s="203"/>
      <c r="S663" s="203"/>
      <c r="T663" s="203"/>
      <c r="U663" s="203"/>
      <c r="V663" s="203"/>
      <c r="W663" s="203"/>
      <c r="X663" s="203"/>
      <c r="Y663" s="203"/>
      <c r="Z663" s="203"/>
      <c r="AA663" s="203"/>
      <c r="AB663" s="203"/>
      <c r="AC663" s="203"/>
    </row>
    <row r="664" spans="14:29" x14ac:dyDescent="0.55000000000000004">
      <c r="N664" s="203"/>
      <c r="O664" s="203"/>
      <c r="P664" s="203"/>
      <c r="Q664" s="203"/>
      <c r="R664" s="203"/>
      <c r="S664" s="203"/>
      <c r="T664" s="203"/>
      <c r="U664" s="203"/>
      <c r="V664" s="203"/>
      <c r="W664" s="203"/>
      <c r="X664" s="203"/>
      <c r="Y664" s="203"/>
      <c r="Z664" s="203"/>
      <c r="AA664" s="203"/>
      <c r="AB664" s="203"/>
      <c r="AC664" s="203"/>
    </row>
    <row r="665" spans="14:29" x14ac:dyDescent="0.55000000000000004">
      <c r="N665" s="203"/>
      <c r="O665" s="203"/>
      <c r="P665" s="203"/>
      <c r="Q665" s="203"/>
      <c r="R665" s="203"/>
      <c r="S665" s="203"/>
      <c r="T665" s="203"/>
      <c r="U665" s="203"/>
      <c r="V665" s="203"/>
      <c r="W665" s="203"/>
      <c r="X665" s="203"/>
      <c r="Y665" s="203"/>
      <c r="Z665" s="203"/>
      <c r="AA665" s="203"/>
      <c r="AB665" s="203"/>
      <c r="AC665" s="203"/>
    </row>
    <row r="666" spans="14:29" x14ac:dyDescent="0.55000000000000004">
      <c r="N666" s="203"/>
      <c r="O666" s="203"/>
      <c r="P666" s="203"/>
      <c r="Q666" s="203"/>
      <c r="R666" s="203"/>
      <c r="S666" s="203"/>
      <c r="T666" s="203"/>
      <c r="U666" s="203"/>
      <c r="V666" s="203"/>
      <c r="W666" s="203"/>
      <c r="X666" s="203"/>
      <c r="Y666" s="203"/>
      <c r="Z666" s="203"/>
      <c r="AA666" s="203"/>
      <c r="AB666" s="203"/>
      <c r="AC666" s="203"/>
    </row>
    <row r="667" spans="14:29" x14ac:dyDescent="0.55000000000000004">
      <c r="N667" s="203"/>
      <c r="O667" s="203"/>
      <c r="P667" s="203"/>
      <c r="Q667" s="203"/>
      <c r="R667" s="203"/>
      <c r="S667" s="203"/>
      <c r="T667" s="203"/>
      <c r="U667" s="203"/>
      <c r="V667" s="203"/>
      <c r="W667" s="203"/>
      <c r="X667" s="203"/>
      <c r="Y667" s="203"/>
      <c r="Z667" s="203"/>
      <c r="AA667" s="203"/>
      <c r="AB667" s="203"/>
      <c r="AC667" s="203"/>
    </row>
    <row r="668" spans="14:29" x14ac:dyDescent="0.55000000000000004">
      <c r="N668" s="203"/>
      <c r="O668" s="203"/>
      <c r="P668" s="203"/>
      <c r="Q668" s="203"/>
      <c r="R668" s="203"/>
      <c r="S668" s="203"/>
      <c r="T668" s="203"/>
      <c r="U668" s="203"/>
      <c r="V668" s="203"/>
      <c r="W668" s="203"/>
      <c r="X668" s="203"/>
      <c r="Y668" s="203"/>
      <c r="Z668" s="203"/>
      <c r="AA668" s="203"/>
      <c r="AB668" s="203"/>
      <c r="AC668" s="203"/>
    </row>
    <row r="669" spans="14:29" x14ac:dyDescent="0.55000000000000004">
      <c r="N669" s="203"/>
      <c r="O669" s="203"/>
      <c r="P669" s="203"/>
      <c r="Q669" s="203"/>
      <c r="R669" s="203"/>
      <c r="S669" s="203"/>
      <c r="T669" s="203"/>
      <c r="U669" s="203"/>
      <c r="V669" s="203"/>
      <c r="W669" s="203"/>
      <c r="X669" s="203"/>
      <c r="Y669" s="203"/>
      <c r="Z669" s="203"/>
      <c r="AA669" s="203"/>
      <c r="AB669" s="203"/>
      <c r="AC669" s="203"/>
    </row>
    <row r="670" spans="14:29" x14ac:dyDescent="0.55000000000000004">
      <c r="N670" s="203"/>
      <c r="O670" s="203"/>
      <c r="P670" s="203"/>
      <c r="Q670" s="203"/>
      <c r="R670" s="203"/>
      <c r="S670" s="203"/>
      <c r="T670" s="203"/>
      <c r="U670" s="203"/>
      <c r="V670" s="203"/>
      <c r="W670" s="203"/>
      <c r="X670" s="203"/>
      <c r="Y670" s="203"/>
      <c r="Z670" s="203"/>
      <c r="AA670" s="203"/>
      <c r="AB670" s="203"/>
      <c r="AC670" s="203"/>
    </row>
    <row r="671" spans="14:29" x14ac:dyDescent="0.55000000000000004">
      <c r="N671" s="203"/>
      <c r="O671" s="203"/>
      <c r="P671" s="203"/>
      <c r="Q671" s="203"/>
      <c r="R671" s="203"/>
      <c r="S671" s="203"/>
      <c r="T671" s="203"/>
      <c r="U671" s="203"/>
      <c r="V671" s="203"/>
      <c r="W671" s="203"/>
      <c r="X671" s="203"/>
      <c r="Y671" s="203"/>
      <c r="Z671" s="203"/>
      <c r="AA671" s="203"/>
      <c r="AB671" s="203"/>
      <c r="AC671" s="203"/>
    </row>
    <row r="672" spans="14:29" x14ac:dyDescent="0.55000000000000004">
      <c r="N672" s="203"/>
      <c r="O672" s="203"/>
      <c r="P672" s="203"/>
      <c r="Q672" s="203"/>
      <c r="R672" s="203"/>
      <c r="S672" s="203"/>
      <c r="T672" s="203"/>
      <c r="U672" s="203"/>
      <c r="V672" s="203"/>
      <c r="W672" s="203"/>
      <c r="X672" s="203"/>
      <c r="Y672" s="203"/>
      <c r="Z672" s="203"/>
      <c r="AA672" s="203"/>
      <c r="AB672" s="203"/>
      <c r="AC672" s="203"/>
    </row>
    <row r="673" spans="14:29" x14ac:dyDescent="0.55000000000000004">
      <c r="N673" s="203"/>
      <c r="O673" s="203"/>
      <c r="P673" s="203"/>
      <c r="Q673" s="203"/>
      <c r="R673" s="203"/>
      <c r="S673" s="203"/>
      <c r="T673" s="203"/>
      <c r="U673" s="203"/>
      <c r="V673" s="203"/>
      <c r="W673" s="203"/>
      <c r="X673" s="203"/>
      <c r="Y673" s="203"/>
      <c r="Z673" s="203"/>
      <c r="AA673" s="203"/>
      <c r="AB673" s="203"/>
      <c r="AC673" s="203"/>
    </row>
    <row r="674" spans="14:29" x14ac:dyDescent="0.55000000000000004">
      <c r="N674" s="203"/>
      <c r="O674" s="203"/>
      <c r="P674" s="203"/>
      <c r="Q674" s="203"/>
      <c r="R674" s="203"/>
      <c r="S674" s="203"/>
      <c r="T674" s="203"/>
      <c r="U674" s="203"/>
      <c r="V674" s="203"/>
      <c r="W674" s="203"/>
      <c r="X674" s="203"/>
      <c r="Y674" s="203"/>
      <c r="Z674" s="203"/>
      <c r="AA674" s="203"/>
      <c r="AB674" s="203"/>
      <c r="AC674" s="203"/>
    </row>
    <row r="675" spans="14:29" x14ac:dyDescent="0.55000000000000004">
      <c r="N675" s="203"/>
      <c r="O675" s="203"/>
      <c r="P675" s="203"/>
      <c r="Q675" s="203"/>
      <c r="R675" s="203"/>
      <c r="S675" s="203"/>
      <c r="T675" s="203"/>
      <c r="U675" s="203"/>
      <c r="V675" s="203"/>
      <c r="W675" s="203"/>
      <c r="X675" s="203"/>
      <c r="Y675" s="203"/>
      <c r="Z675" s="203"/>
      <c r="AA675" s="203"/>
      <c r="AB675" s="203"/>
      <c r="AC675" s="203"/>
    </row>
    <row r="676" spans="14:29" x14ac:dyDescent="0.55000000000000004">
      <c r="N676" s="203"/>
      <c r="O676" s="203"/>
      <c r="P676" s="203"/>
      <c r="Q676" s="203"/>
      <c r="R676" s="203"/>
      <c r="S676" s="203"/>
      <c r="T676" s="203"/>
      <c r="U676" s="203"/>
      <c r="V676" s="203"/>
      <c r="W676" s="203"/>
      <c r="X676" s="203"/>
      <c r="Y676" s="203"/>
      <c r="Z676" s="203"/>
      <c r="AA676" s="203"/>
      <c r="AB676" s="203"/>
      <c r="AC676" s="203"/>
    </row>
    <row r="677" spans="14:29" x14ac:dyDescent="0.55000000000000004">
      <c r="N677" s="203"/>
      <c r="O677" s="203"/>
      <c r="P677" s="203"/>
      <c r="Q677" s="203"/>
      <c r="R677" s="203"/>
      <c r="S677" s="203"/>
      <c r="T677" s="203"/>
      <c r="U677" s="203"/>
      <c r="V677" s="203"/>
      <c r="W677" s="203"/>
      <c r="X677" s="203"/>
      <c r="Y677" s="203"/>
      <c r="Z677" s="203"/>
      <c r="AA677" s="203"/>
      <c r="AB677" s="203"/>
      <c r="AC677" s="203"/>
    </row>
    <row r="678" spans="14:29" x14ac:dyDescent="0.55000000000000004">
      <c r="N678" s="203"/>
      <c r="O678" s="203"/>
      <c r="P678" s="203"/>
      <c r="Q678" s="203"/>
      <c r="R678" s="203"/>
      <c r="S678" s="203"/>
      <c r="T678" s="203"/>
      <c r="U678" s="203"/>
      <c r="V678" s="203"/>
      <c r="W678" s="203"/>
      <c r="X678" s="203"/>
      <c r="Y678" s="203"/>
      <c r="Z678" s="203"/>
      <c r="AA678" s="203"/>
      <c r="AB678" s="203"/>
      <c r="AC678" s="203"/>
    </row>
    <row r="679" spans="14:29" x14ac:dyDescent="0.55000000000000004">
      <c r="N679" s="203"/>
      <c r="O679" s="203"/>
      <c r="P679" s="203"/>
      <c r="Q679" s="203"/>
      <c r="R679" s="203"/>
      <c r="S679" s="203"/>
      <c r="T679" s="203"/>
      <c r="U679" s="203"/>
      <c r="V679" s="203"/>
      <c r="W679" s="203"/>
      <c r="X679" s="203"/>
      <c r="Y679" s="203"/>
      <c r="Z679" s="203"/>
      <c r="AA679" s="203"/>
      <c r="AB679" s="203"/>
      <c r="AC679" s="203"/>
    </row>
    <row r="680" spans="14:29" x14ac:dyDescent="0.55000000000000004">
      <c r="N680" s="203"/>
      <c r="O680" s="203"/>
      <c r="P680" s="203"/>
      <c r="Q680" s="203"/>
      <c r="R680" s="203"/>
      <c r="S680" s="203"/>
      <c r="T680" s="203"/>
      <c r="U680" s="203"/>
      <c r="V680" s="203"/>
      <c r="W680" s="203"/>
      <c r="X680" s="203"/>
      <c r="Y680" s="203"/>
      <c r="Z680" s="203"/>
      <c r="AA680" s="203"/>
      <c r="AB680" s="203"/>
      <c r="AC680" s="203"/>
    </row>
    <row r="681" spans="14:29" x14ac:dyDescent="0.55000000000000004">
      <c r="N681" s="203"/>
      <c r="O681" s="203"/>
      <c r="P681" s="203"/>
      <c r="Q681" s="203"/>
      <c r="R681" s="203"/>
      <c r="S681" s="203"/>
      <c r="T681" s="203"/>
      <c r="U681" s="203"/>
      <c r="V681" s="203"/>
      <c r="W681" s="203"/>
      <c r="X681" s="203"/>
      <c r="Y681" s="203"/>
      <c r="Z681" s="203"/>
      <c r="AA681" s="203"/>
      <c r="AB681" s="203"/>
      <c r="AC681" s="203"/>
    </row>
    <row r="682" spans="14:29" x14ac:dyDescent="0.55000000000000004">
      <c r="N682" s="203"/>
      <c r="O682" s="203"/>
      <c r="P682" s="203"/>
      <c r="Q682" s="203"/>
      <c r="R682" s="203"/>
      <c r="S682" s="203"/>
      <c r="T682" s="203"/>
      <c r="U682" s="203"/>
      <c r="V682" s="203"/>
      <c r="W682" s="203"/>
      <c r="X682" s="203"/>
      <c r="Y682" s="203"/>
      <c r="Z682" s="203"/>
      <c r="AA682" s="203"/>
      <c r="AB682" s="203"/>
      <c r="AC682" s="203"/>
    </row>
    <row r="683" spans="14:29" x14ac:dyDescent="0.55000000000000004">
      <c r="N683" s="203"/>
      <c r="O683" s="203"/>
      <c r="P683" s="203"/>
      <c r="Q683" s="203"/>
      <c r="R683" s="203"/>
      <c r="S683" s="203"/>
      <c r="T683" s="203"/>
      <c r="U683" s="203"/>
      <c r="V683" s="203"/>
      <c r="W683" s="203"/>
      <c r="X683" s="203"/>
      <c r="Y683" s="203"/>
      <c r="Z683" s="203"/>
      <c r="AA683" s="203"/>
      <c r="AB683" s="203"/>
      <c r="AC683" s="203"/>
    </row>
    <row r="684" spans="14:29" x14ac:dyDescent="0.55000000000000004">
      <c r="N684" s="203"/>
      <c r="O684" s="203"/>
      <c r="P684" s="203"/>
      <c r="Q684" s="203"/>
      <c r="R684" s="203"/>
      <c r="S684" s="203"/>
      <c r="T684" s="203"/>
      <c r="U684" s="203"/>
      <c r="V684" s="203"/>
      <c r="W684" s="203"/>
      <c r="X684" s="203"/>
      <c r="Y684" s="203"/>
      <c r="Z684" s="203"/>
      <c r="AA684" s="203"/>
      <c r="AB684" s="203"/>
      <c r="AC684" s="203"/>
    </row>
    <row r="685" spans="14:29" x14ac:dyDescent="0.55000000000000004">
      <c r="N685" s="203"/>
      <c r="O685" s="203"/>
      <c r="P685" s="203"/>
      <c r="Q685" s="203"/>
      <c r="R685" s="203"/>
      <c r="S685" s="203"/>
      <c r="T685" s="203"/>
      <c r="U685" s="203"/>
      <c r="V685" s="203"/>
      <c r="W685" s="203"/>
      <c r="X685" s="203"/>
      <c r="Y685" s="203"/>
      <c r="Z685" s="203"/>
      <c r="AA685" s="203"/>
      <c r="AB685" s="203"/>
      <c r="AC685" s="203"/>
    </row>
    <row r="686" spans="14:29" x14ac:dyDescent="0.55000000000000004">
      <c r="N686" s="203"/>
      <c r="O686" s="203"/>
      <c r="P686" s="203"/>
      <c r="Q686" s="203"/>
      <c r="R686" s="203"/>
      <c r="S686" s="203"/>
      <c r="T686" s="203"/>
      <c r="U686" s="203"/>
      <c r="V686" s="203"/>
      <c r="W686" s="203"/>
      <c r="X686" s="203"/>
      <c r="Y686" s="203"/>
      <c r="Z686" s="203"/>
      <c r="AA686" s="203"/>
      <c r="AB686" s="203"/>
      <c r="AC686" s="203"/>
    </row>
    <row r="687" spans="14:29" x14ac:dyDescent="0.55000000000000004">
      <c r="N687" s="203"/>
      <c r="O687" s="203"/>
      <c r="P687" s="203"/>
      <c r="Q687" s="203"/>
      <c r="R687" s="203"/>
      <c r="S687" s="203"/>
      <c r="T687" s="203"/>
      <c r="U687" s="203"/>
      <c r="V687" s="203"/>
      <c r="W687" s="203"/>
      <c r="X687" s="203"/>
      <c r="Y687" s="203"/>
      <c r="Z687" s="203"/>
      <c r="AA687" s="203"/>
      <c r="AB687" s="203"/>
      <c r="AC687" s="203"/>
    </row>
    <row r="688" spans="14:29" x14ac:dyDescent="0.55000000000000004">
      <c r="N688" s="203"/>
      <c r="O688" s="203"/>
      <c r="P688" s="203"/>
      <c r="Q688" s="203"/>
      <c r="R688" s="203"/>
      <c r="S688" s="203"/>
      <c r="T688" s="203"/>
      <c r="U688" s="203"/>
      <c r="V688" s="203"/>
      <c r="W688" s="203"/>
      <c r="X688" s="203"/>
      <c r="Y688" s="203"/>
      <c r="Z688" s="203"/>
      <c r="AA688" s="203"/>
      <c r="AB688" s="203"/>
      <c r="AC688" s="203"/>
    </row>
    <row r="689" spans="14:29" x14ac:dyDescent="0.55000000000000004">
      <c r="N689" s="203"/>
      <c r="O689" s="203"/>
      <c r="P689" s="203"/>
      <c r="Q689" s="203"/>
      <c r="R689" s="203"/>
      <c r="S689" s="203"/>
      <c r="T689" s="203"/>
      <c r="U689" s="203"/>
      <c r="V689" s="203"/>
      <c r="W689" s="203"/>
      <c r="X689" s="203"/>
      <c r="Y689" s="203"/>
      <c r="Z689" s="203"/>
      <c r="AA689" s="203"/>
      <c r="AB689" s="203"/>
      <c r="AC689" s="203"/>
    </row>
    <row r="690" spans="14:29" x14ac:dyDescent="0.55000000000000004">
      <c r="N690" s="203"/>
      <c r="O690" s="203"/>
      <c r="P690" s="203"/>
      <c r="Q690" s="203"/>
      <c r="R690" s="203"/>
      <c r="S690" s="203"/>
      <c r="T690" s="203"/>
      <c r="U690" s="203"/>
      <c r="V690" s="203"/>
      <c r="W690" s="203"/>
      <c r="X690" s="203"/>
      <c r="Y690" s="203"/>
      <c r="Z690" s="203"/>
      <c r="AA690" s="203"/>
      <c r="AB690" s="203"/>
      <c r="AC690" s="203"/>
    </row>
    <row r="691" spans="14:29" x14ac:dyDescent="0.55000000000000004">
      <c r="N691" s="203"/>
      <c r="O691" s="203"/>
      <c r="P691" s="203"/>
      <c r="Q691" s="203"/>
      <c r="R691" s="203"/>
      <c r="S691" s="203"/>
      <c r="T691" s="203"/>
      <c r="U691" s="203"/>
      <c r="V691" s="203"/>
      <c r="W691" s="203"/>
      <c r="X691" s="203"/>
      <c r="Y691" s="203"/>
      <c r="Z691" s="203"/>
      <c r="AA691" s="203"/>
      <c r="AB691" s="203"/>
      <c r="AC691" s="203"/>
    </row>
    <row r="692" spans="14:29" x14ac:dyDescent="0.55000000000000004">
      <c r="N692" s="203"/>
      <c r="O692" s="203"/>
      <c r="P692" s="203"/>
      <c r="Q692" s="203"/>
      <c r="R692" s="203"/>
      <c r="S692" s="203"/>
      <c r="T692" s="203"/>
      <c r="U692" s="203"/>
      <c r="V692" s="203"/>
      <c r="W692" s="203"/>
      <c r="X692" s="203"/>
      <c r="Y692" s="203"/>
      <c r="Z692" s="203"/>
      <c r="AA692" s="203"/>
      <c r="AB692" s="203"/>
      <c r="AC692" s="203"/>
    </row>
    <row r="693" spans="14:29" x14ac:dyDescent="0.55000000000000004">
      <c r="N693" s="203"/>
      <c r="O693" s="203"/>
      <c r="P693" s="203"/>
      <c r="Q693" s="203"/>
      <c r="R693" s="203"/>
      <c r="S693" s="203"/>
      <c r="T693" s="203"/>
      <c r="U693" s="203"/>
      <c r="V693" s="203"/>
      <c r="W693" s="203"/>
      <c r="X693" s="203"/>
      <c r="Y693" s="203"/>
      <c r="Z693" s="203"/>
      <c r="AA693" s="203"/>
      <c r="AB693" s="203"/>
      <c r="AC693" s="203"/>
    </row>
    <row r="694" spans="14:29" x14ac:dyDescent="0.55000000000000004">
      <c r="N694" s="203"/>
      <c r="O694" s="203"/>
      <c r="P694" s="203"/>
      <c r="Q694" s="203"/>
      <c r="R694" s="203"/>
      <c r="S694" s="203"/>
      <c r="T694" s="203"/>
      <c r="U694" s="203"/>
      <c r="V694" s="203"/>
      <c r="W694" s="203"/>
      <c r="X694" s="203"/>
      <c r="Y694" s="203"/>
      <c r="Z694" s="203"/>
      <c r="AA694" s="203"/>
      <c r="AB694" s="203"/>
      <c r="AC694" s="203"/>
    </row>
    <row r="695" spans="14:29" x14ac:dyDescent="0.55000000000000004">
      <c r="N695" s="203"/>
      <c r="O695" s="203"/>
      <c r="P695" s="203"/>
      <c r="Q695" s="203"/>
      <c r="R695" s="203"/>
      <c r="S695" s="203"/>
      <c r="T695" s="203"/>
      <c r="U695" s="203"/>
      <c r="V695" s="203"/>
      <c r="W695" s="203"/>
      <c r="X695" s="203"/>
      <c r="Y695" s="203"/>
      <c r="Z695" s="203"/>
      <c r="AA695" s="203"/>
      <c r="AB695" s="203"/>
      <c r="AC695" s="203"/>
    </row>
    <row r="696" spans="14:29" x14ac:dyDescent="0.55000000000000004">
      <c r="N696" s="203"/>
      <c r="O696" s="203"/>
      <c r="P696" s="203"/>
      <c r="Q696" s="203"/>
      <c r="R696" s="203"/>
      <c r="S696" s="203"/>
      <c r="T696" s="203"/>
      <c r="U696" s="203"/>
      <c r="V696" s="203"/>
      <c r="W696" s="203"/>
      <c r="X696" s="203"/>
      <c r="Y696" s="203"/>
      <c r="Z696" s="203"/>
      <c r="AA696" s="203"/>
      <c r="AB696" s="203"/>
      <c r="AC696" s="203"/>
    </row>
    <row r="697" spans="14:29" x14ac:dyDescent="0.55000000000000004">
      <c r="N697" s="203"/>
      <c r="O697" s="203"/>
      <c r="P697" s="203"/>
      <c r="Q697" s="203"/>
      <c r="R697" s="203"/>
      <c r="S697" s="203"/>
      <c r="T697" s="203"/>
      <c r="U697" s="203"/>
      <c r="V697" s="203"/>
      <c r="W697" s="203"/>
      <c r="X697" s="203"/>
      <c r="Y697" s="203"/>
      <c r="Z697" s="203"/>
      <c r="AA697" s="203"/>
      <c r="AB697" s="203"/>
      <c r="AC697" s="203"/>
    </row>
    <row r="698" spans="14:29" x14ac:dyDescent="0.55000000000000004">
      <c r="N698" s="203"/>
      <c r="O698" s="203"/>
      <c r="P698" s="203"/>
      <c r="Q698" s="203"/>
      <c r="R698" s="203"/>
      <c r="S698" s="203"/>
      <c r="T698" s="203"/>
      <c r="U698" s="203"/>
      <c r="V698" s="203"/>
      <c r="W698" s="203"/>
      <c r="X698" s="203"/>
      <c r="Y698" s="203"/>
      <c r="Z698" s="203"/>
      <c r="AA698" s="203"/>
      <c r="AB698" s="203"/>
      <c r="AC698" s="203"/>
    </row>
    <row r="699" spans="14:29" x14ac:dyDescent="0.55000000000000004">
      <c r="N699" s="203"/>
      <c r="O699" s="203"/>
      <c r="P699" s="203"/>
      <c r="Q699" s="203"/>
      <c r="R699" s="203"/>
      <c r="S699" s="203"/>
      <c r="T699" s="203"/>
      <c r="U699" s="203"/>
      <c r="V699" s="203"/>
      <c r="W699" s="203"/>
      <c r="X699" s="203"/>
      <c r="Y699" s="203"/>
      <c r="Z699" s="203"/>
      <c r="AA699" s="203"/>
      <c r="AB699" s="203"/>
      <c r="AC699" s="203"/>
    </row>
    <row r="700" spans="14:29" x14ac:dyDescent="0.55000000000000004">
      <c r="N700" s="203"/>
      <c r="O700" s="203"/>
      <c r="P700" s="203"/>
      <c r="Q700" s="203"/>
      <c r="R700" s="203"/>
      <c r="S700" s="203"/>
      <c r="T700" s="203"/>
      <c r="U700" s="203"/>
      <c r="V700" s="203"/>
      <c r="W700" s="203"/>
      <c r="X700" s="203"/>
      <c r="Y700" s="203"/>
      <c r="Z700" s="203"/>
      <c r="AA700" s="203"/>
      <c r="AB700" s="203"/>
      <c r="AC700" s="203"/>
    </row>
    <row r="701" spans="14:29" x14ac:dyDescent="0.55000000000000004">
      <c r="N701" s="203"/>
      <c r="O701" s="203"/>
      <c r="P701" s="203"/>
      <c r="Q701" s="203"/>
      <c r="R701" s="203"/>
      <c r="S701" s="203"/>
      <c r="T701" s="203"/>
      <c r="U701" s="203"/>
      <c r="V701" s="203"/>
      <c r="W701" s="203"/>
      <c r="X701" s="203"/>
      <c r="Y701" s="203"/>
      <c r="Z701" s="203"/>
      <c r="AA701" s="203"/>
      <c r="AB701" s="203"/>
      <c r="AC701" s="203"/>
    </row>
    <row r="702" spans="14:29" x14ac:dyDescent="0.55000000000000004">
      <c r="N702" s="203"/>
      <c r="O702" s="203"/>
      <c r="P702" s="203"/>
      <c r="Q702" s="203"/>
      <c r="R702" s="203"/>
      <c r="S702" s="203"/>
      <c r="T702" s="203"/>
      <c r="U702" s="203"/>
      <c r="V702" s="203"/>
      <c r="W702" s="203"/>
      <c r="X702" s="203"/>
      <c r="Y702" s="203"/>
      <c r="Z702" s="203"/>
      <c r="AA702" s="203"/>
      <c r="AB702" s="203"/>
      <c r="AC702" s="203"/>
    </row>
    <row r="703" spans="14:29" x14ac:dyDescent="0.55000000000000004">
      <c r="N703" s="203"/>
      <c r="O703" s="203"/>
      <c r="P703" s="203"/>
      <c r="Q703" s="203"/>
      <c r="R703" s="203"/>
      <c r="S703" s="203"/>
      <c r="T703" s="203"/>
      <c r="U703" s="203"/>
      <c r="V703" s="203"/>
      <c r="W703" s="203"/>
      <c r="X703" s="203"/>
      <c r="Y703" s="203"/>
      <c r="Z703" s="203"/>
      <c r="AA703" s="203"/>
      <c r="AB703" s="203"/>
      <c r="AC703" s="203"/>
    </row>
    <row r="704" spans="14:29" x14ac:dyDescent="0.55000000000000004">
      <c r="N704" s="203"/>
      <c r="O704" s="203"/>
      <c r="P704" s="203"/>
      <c r="Q704" s="203"/>
      <c r="R704" s="203"/>
      <c r="S704" s="203"/>
      <c r="T704" s="203"/>
      <c r="U704" s="203"/>
      <c r="V704" s="203"/>
      <c r="W704" s="203"/>
      <c r="X704" s="203"/>
      <c r="Y704" s="203"/>
      <c r="Z704" s="203"/>
      <c r="AA704" s="203"/>
      <c r="AB704" s="203"/>
      <c r="AC704" s="203"/>
    </row>
    <row r="705" spans="14:29" x14ac:dyDescent="0.55000000000000004">
      <c r="N705" s="203"/>
      <c r="O705" s="203"/>
      <c r="P705" s="203"/>
      <c r="Q705" s="203"/>
      <c r="R705" s="203"/>
      <c r="S705" s="203"/>
      <c r="T705" s="203"/>
      <c r="U705" s="203"/>
      <c r="V705" s="203"/>
      <c r="W705" s="203"/>
      <c r="X705" s="203"/>
      <c r="Y705" s="203"/>
      <c r="Z705" s="203"/>
      <c r="AA705" s="203"/>
      <c r="AB705" s="203"/>
      <c r="AC705" s="203"/>
    </row>
    <row r="706" spans="14:29" x14ac:dyDescent="0.55000000000000004">
      <c r="N706" s="203"/>
      <c r="O706" s="203"/>
      <c r="P706" s="203"/>
      <c r="Q706" s="203"/>
      <c r="R706" s="203"/>
      <c r="S706" s="203"/>
      <c r="T706" s="203"/>
      <c r="U706" s="203"/>
      <c r="V706" s="203"/>
      <c r="W706" s="203"/>
      <c r="X706" s="203"/>
      <c r="Y706" s="203"/>
      <c r="Z706" s="203"/>
      <c r="AA706" s="203"/>
      <c r="AB706" s="203"/>
      <c r="AC706" s="203"/>
    </row>
    <row r="707" spans="14:29" x14ac:dyDescent="0.55000000000000004">
      <c r="N707" s="203"/>
      <c r="O707" s="203"/>
      <c r="P707" s="203"/>
      <c r="Q707" s="203"/>
      <c r="R707" s="203"/>
      <c r="S707" s="203"/>
      <c r="T707" s="203"/>
      <c r="U707" s="203"/>
      <c r="V707" s="203"/>
      <c r="W707" s="203"/>
      <c r="X707" s="203"/>
      <c r="Y707" s="203"/>
      <c r="Z707" s="203"/>
      <c r="AA707" s="203"/>
      <c r="AB707" s="203"/>
      <c r="AC707" s="203"/>
    </row>
    <row r="708" spans="14:29" x14ac:dyDescent="0.55000000000000004">
      <c r="N708" s="203"/>
      <c r="O708" s="203"/>
      <c r="P708" s="203"/>
      <c r="Q708" s="203"/>
      <c r="R708" s="203"/>
      <c r="S708" s="203"/>
      <c r="T708" s="203"/>
      <c r="U708" s="203"/>
      <c r="V708" s="203"/>
      <c r="W708" s="203"/>
      <c r="X708" s="203"/>
      <c r="Y708" s="203"/>
      <c r="Z708" s="203"/>
      <c r="AA708" s="203"/>
      <c r="AB708" s="203"/>
      <c r="AC708" s="203"/>
    </row>
    <row r="709" spans="14:29" x14ac:dyDescent="0.55000000000000004">
      <c r="N709" s="203"/>
      <c r="O709" s="203"/>
      <c r="P709" s="203"/>
      <c r="Q709" s="203"/>
      <c r="R709" s="203"/>
      <c r="S709" s="203"/>
      <c r="T709" s="203"/>
      <c r="U709" s="203"/>
      <c r="V709" s="203"/>
      <c r="W709" s="203"/>
      <c r="X709" s="203"/>
      <c r="Y709" s="203"/>
      <c r="Z709" s="203"/>
      <c r="AA709" s="203"/>
      <c r="AB709" s="203"/>
      <c r="AC709" s="203"/>
    </row>
    <row r="710" spans="14:29" x14ac:dyDescent="0.55000000000000004">
      <c r="N710" s="203"/>
      <c r="O710" s="203"/>
      <c r="P710" s="203"/>
      <c r="Q710" s="203"/>
      <c r="R710" s="203"/>
      <c r="S710" s="203"/>
      <c r="T710" s="203"/>
      <c r="U710" s="203"/>
      <c r="V710" s="203"/>
      <c r="W710" s="203"/>
      <c r="X710" s="203"/>
      <c r="Y710" s="203"/>
      <c r="Z710" s="203"/>
      <c r="AA710" s="203"/>
      <c r="AB710" s="203"/>
      <c r="AC710" s="203"/>
    </row>
    <row r="711" spans="14:29" x14ac:dyDescent="0.55000000000000004">
      <c r="N711" s="203"/>
      <c r="O711" s="203"/>
      <c r="P711" s="203"/>
      <c r="Q711" s="203"/>
      <c r="R711" s="203"/>
      <c r="S711" s="203"/>
      <c r="T711" s="203"/>
      <c r="U711" s="203"/>
      <c r="V711" s="203"/>
      <c r="W711" s="203"/>
      <c r="X711" s="203"/>
      <c r="Y711" s="203"/>
      <c r="Z711" s="203"/>
      <c r="AA711" s="203"/>
      <c r="AB711" s="203"/>
      <c r="AC711" s="203"/>
    </row>
    <row r="712" spans="14:29" x14ac:dyDescent="0.55000000000000004">
      <c r="N712" s="203"/>
      <c r="O712" s="203"/>
      <c r="P712" s="203"/>
      <c r="Q712" s="203"/>
      <c r="R712" s="203"/>
      <c r="S712" s="203"/>
      <c r="T712" s="203"/>
      <c r="U712" s="203"/>
      <c r="V712" s="203"/>
      <c r="W712" s="203"/>
      <c r="X712" s="203"/>
      <c r="Y712" s="203"/>
      <c r="Z712" s="203"/>
      <c r="AA712" s="203"/>
      <c r="AB712" s="203"/>
      <c r="AC712" s="203"/>
    </row>
    <row r="713" spans="14:29" x14ac:dyDescent="0.55000000000000004">
      <c r="N713" s="203"/>
      <c r="O713" s="203"/>
      <c r="P713" s="203"/>
      <c r="Q713" s="203"/>
      <c r="R713" s="203"/>
      <c r="S713" s="203"/>
      <c r="T713" s="203"/>
      <c r="U713" s="203"/>
      <c r="V713" s="203"/>
      <c r="W713" s="203"/>
      <c r="X713" s="203"/>
      <c r="Y713" s="203"/>
      <c r="Z713" s="203"/>
      <c r="AA713" s="203"/>
      <c r="AB713" s="203"/>
      <c r="AC713" s="203"/>
    </row>
    <row r="714" spans="14:29" x14ac:dyDescent="0.55000000000000004">
      <c r="N714" s="203"/>
      <c r="O714" s="203"/>
      <c r="P714" s="203"/>
      <c r="Q714" s="203"/>
      <c r="R714" s="203"/>
      <c r="S714" s="203"/>
      <c r="T714" s="203"/>
      <c r="U714" s="203"/>
      <c r="V714" s="203"/>
      <c r="W714" s="203"/>
      <c r="X714" s="203"/>
      <c r="Y714" s="203"/>
      <c r="Z714" s="203"/>
      <c r="AA714" s="203"/>
      <c r="AB714" s="203"/>
      <c r="AC714" s="203"/>
    </row>
    <row r="715" spans="14:29" x14ac:dyDescent="0.55000000000000004">
      <c r="N715" s="203"/>
      <c r="O715" s="203"/>
      <c r="P715" s="203"/>
      <c r="Q715" s="203"/>
      <c r="R715" s="203"/>
      <c r="S715" s="203"/>
      <c r="T715" s="203"/>
      <c r="U715" s="203"/>
      <c r="V715" s="203"/>
      <c r="W715" s="203"/>
      <c r="X715" s="203"/>
      <c r="Y715" s="203"/>
      <c r="Z715" s="203"/>
      <c r="AA715" s="203"/>
      <c r="AB715" s="203"/>
      <c r="AC715" s="203"/>
    </row>
    <row r="716" spans="14:29" x14ac:dyDescent="0.55000000000000004">
      <c r="N716" s="203"/>
      <c r="O716" s="203"/>
      <c r="P716" s="203"/>
      <c r="Q716" s="203"/>
      <c r="R716" s="203"/>
      <c r="S716" s="203"/>
      <c r="T716" s="203"/>
      <c r="U716" s="203"/>
      <c r="V716" s="203"/>
      <c r="W716" s="203"/>
      <c r="X716" s="203"/>
      <c r="Y716" s="203"/>
      <c r="Z716" s="203"/>
      <c r="AA716" s="203"/>
      <c r="AB716" s="203"/>
      <c r="AC716" s="203"/>
    </row>
    <row r="717" spans="14:29" x14ac:dyDescent="0.55000000000000004">
      <c r="N717" s="203"/>
      <c r="O717" s="203"/>
      <c r="P717" s="203"/>
      <c r="Q717" s="203"/>
      <c r="R717" s="203"/>
      <c r="S717" s="203"/>
      <c r="T717" s="203"/>
      <c r="U717" s="203"/>
      <c r="V717" s="203"/>
      <c r="W717" s="203"/>
      <c r="X717" s="203"/>
      <c r="Y717" s="203"/>
      <c r="Z717" s="203"/>
      <c r="AA717" s="203"/>
      <c r="AB717" s="203"/>
      <c r="AC717" s="203"/>
    </row>
    <row r="718" spans="14:29" x14ac:dyDescent="0.55000000000000004">
      <c r="N718" s="203"/>
      <c r="O718" s="203"/>
      <c r="P718" s="203"/>
      <c r="Q718" s="203"/>
      <c r="R718" s="203"/>
      <c r="S718" s="203"/>
      <c r="T718" s="203"/>
      <c r="U718" s="203"/>
      <c r="V718" s="203"/>
      <c r="W718" s="203"/>
      <c r="X718" s="203"/>
      <c r="Y718" s="203"/>
      <c r="Z718" s="203"/>
      <c r="AA718" s="203"/>
      <c r="AB718" s="203"/>
      <c r="AC718" s="203"/>
    </row>
    <row r="719" spans="14:29" x14ac:dyDescent="0.55000000000000004">
      <c r="N719" s="203"/>
      <c r="O719" s="203"/>
      <c r="P719" s="203"/>
      <c r="Q719" s="203"/>
      <c r="R719" s="203"/>
      <c r="S719" s="203"/>
      <c r="T719" s="203"/>
      <c r="U719" s="203"/>
      <c r="V719" s="203"/>
      <c r="W719" s="203"/>
      <c r="X719" s="203"/>
      <c r="Y719" s="203"/>
      <c r="Z719" s="203"/>
      <c r="AA719" s="203"/>
      <c r="AB719" s="203"/>
      <c r="AC719" s="203"/>
    </row>
    <row r="720" spans="14:29" x14ac:dyDescent="0.55000000000000004">
      <c r="N720" s="203"/>
      <c r="O720" s="203"/>
      <c r="P720" s="203"/>
      <c r="Q720" s="203"/>
      <c r="R720" s="203"/>
      <c r="S720" s="203"/>
      <c r="T720" s="203"/>
      <c r="U720" s="203"/>
      <c r="V720" s="203"/>
      <c r="W720" s="203"/>
      <c r="X720" s="203"/>
      <c r="Y720" s="203"/>
      <c r="Z720" s="203"/>
      <c r="AA720" s="203"/>
      <c r="AB720" s="203"/>
      <c r="AC720" s="203"/>
    </row>
    <row r="721" spans="14:29" x14ac:dyDescent="0.55000000000000004">
      <c r="N721" s="203"/>
      <c r="O721" s="203"/>
      <c r="P721" s="203"/>
      <c r="Q721" s="203"/>
      <c r="R721" s="203"/>
      <c r="S721" s="203"/>
      <c r="T721" s="203"/>
      <c r="U721" s="203"/>
      <c r="V721" s="203"/>
      <c r="W721" s="203"/>
      <c r="X721" s="203"/>
      <c r="Y721" s="203"/>
      <c r="Z721" s="203"/>
      <c r="AA721" s="203"/>
      <c r="AB721" s="203"/>
      <c r="AC721" s="203"/>
    </row>
    <row r="722" spans="14:29" x14ac:dyDescent="0.55000000000000004">
      <c r="N722" s="203"/>
      <c r="O722" s="203"/>
      <c r="P722" s="203"/>
      <c r="Q722" s="203"/>
      <c r="R722" s="203"/>
      <c r="S722" s="203"/>
      <c r="T722" s="203"/>
      <c r="U722" s="203"/>
      <c r="V722" s="203"/>
      <c r="W722" s="203"/>
      <c r="X722" s="203"/>
      <c r="Y722" s="203"/>
      <c r="Z722" s="203"/>
      <c r="AA722" s="203"/>
      <c r="AB722" s="203"/>
      <c r="AC722" s="203"/>
    </row>
    <row r="723" spans="14:29" x14ac:dyDescent="0.55000000000000004">
      <c r="N723" s="203"/>
      <c r="O723" s="203"/>
      <c r="P723" s="203"/>
      <c r="Q723" s="203"/>
      <c r="R723" s="203"/>
      <c r="S723" s="203"/>
      <c r="T723" s="203"/>
      <c r="U723" s="203"/>
      <c r="V723" s="203"/>
      <c r="W723" s="203"/>
      <c r="X723" s="203"/>
      <c r="Y723" s="203"/>
      <c r="Z723" s="203"/>
      <c r="AA723" s="203"/>
      <c r="AB723" s="203"/>
      <c r="AC723" s="203"/>
    </row>
    <row r="724" spans="14:29" x14ac:dyDescent="0.55000000000000004">
      <c r="N724" s="203"/>
      <c r="O724" s="203"/>
      <c r="P724" s="203"/>
      <c r="Q724" s="203"/>
      <c r="R724" s="203"/>
      <c r="S724" s="203"/>
      <c r="T724" s="203"/>
      <c r="U724" s="203"/>
      <c r="V724" s="203"/>
      <c r="W724" s="203"/>
      <c r="X724" s="203"/>
      <c r="Y724" s="203"/>
      <c r="Z724" s="203"/>
      <c r="AA724" s="203"/>
      <c r="AB724" s="203"/>
      <c r="AC724" s="203"/>
    </row>
    <row r="725" spans="14:29" x14ac:dyDescent="0.55000000000000004">
      <c r="N725" s="203"/>
      <c r="O725" s="203"/>
      <c r="P725" s="203"/>
      <c r="Q725" s="203"/>
      <c r="R725" s="203"/>
      <c r="S725" s="203"/>
      <c r="T725" s="203"/>
      <c r="U725" s="203"/>
      <c r="V725" s="203"/>
      <c r="W725" s="203"/>
      <c r="X725" s="203"/>
      <c r="Y725" s="203"/>
      <c r="Z725" s="203"/>
      <c r="AA725" s="203"/>
      <c r="AB725" s="203"/>
      <c r="AC725" s="203"/>
    </row>
    <row r="726" spans="14:29" x14ac:dyDescent="0.55000000000000004">
      <c r="N726" s="203"/>
      <c r="O726" s="203"/>
      <c r="P726" s="203"/>
      <c r="Q726" s="203"/>
      <c r="R726" s="203"/>
      <c r="S726" s="203"/>
      <c r="T726" s="203"/>
      <c r="U726" s="203"/>
      <c r="V726" s="203"/>
      <c r="W726" s="203"/>
      <c r="X726" s="203"/>
      <c r="Y726" s="203"/>
      <c r="Z726" s="203"/>
      <c r="AA726" s="203"/>
      <c r="AB726" s="203"/>
      <c r="AC726" s="203"/>
    </row>
    <row r="727" spans="14:29" x14ac:dyDescent="0.55000000000000004">
      <c r="N727" s="203"/>
      <c r="O727" s="203"/>
      <c r="P727" s="203"/>
      <c r="Q727" s="203"/>
      <c r="R727" s="203"/>
      <c r="S727" s="203"/>
      <c r="T727" s="203"/>
      <c r="U727" s="203"/>
      <c r="V727" s="203"/>
      <c r="W727" s="203"/>
      <c r="X727" s="203"/>
      <c r="Y727" s="203"/>
      <c r="Z727" s="203"/>
      <c r="AA727" s="203"/>
      <c r="AB727" s="203"/>
      <c r="AC727" s="203"/>
    </row>
    <row r="728" spans="14:29" x14ac:dyDescent="0.55000000000000004">
      <c r="N728" s="203"/>
      <c r="O728" s="203"/>
      <c r="P728" s="203"/>
      <c r="Q728" s="203"/>
      <c r="R728" s="203"/>
      <c r="S728" s="203"/>
      <c r="T728" s="203"/>
      <c r="U728" s="203"/>
      <c r="V728" s="203"/>
      <c r="W728" s="203"/>
      <c r="X728" s="203"/>
      <c r="Y728" s="203"/>
      <c r="Z728" s="203"/>
      <c r="AA728" s="203"/>
      <c r="AB728" s="203"/>
      <c r="AC728" s="203"/>
    </row>
    <row r="729" spans="14:29" x14ac:dyDescent="0.55000000000000004">
      <c r="N729" s="203"/>
      <c r="O729" s="203"/>
      <c r="P729" s="203"/>
      <c r="Q729" s="203"/>
      <c r="R729" s="203"/>
      <c r="S729" s="203"/>
      <c r="T729" s="203"/>
      <c r="U729" s="203"/>
      <c r="V729" s="203"/>
      <c r="W729" s="203"/>
      <c r="X729" s="203"/>
      <c r="Y729" s="203"/>
      <c r="Z729" s="203"/>
      <c r="AA729" s="203"/>
      <c r="AB729" s="203"/>
      <c r="AC729" s="203"/>
    </row>
    <row r="730" spans="14:29" x14ac:dyDescent="0.55000000000000004">
      <c r="N730" s="203"/>
      <c r="O730" s="203"/>
      <c r="P730" s="203"/>
      <c r="Q730" s="203"/>
      <c r="R730" s="203"/>
      <c r="S730" s="203"/>
      <c r="T730" s="203"/>
      <c r="U730" s="203"/>
      <c r="V730" s="203"/>
      <c r="W730" s="203"/>
      <c r="X730" s="203"/>
      <c r="Y730" s="203"/>
      <c r="Z730" s="203"/>
      <c r="AA730" s="203"/>
      <c r="AB730" s="203"/>
      <c r="AC730" s="203"/>
    </row>
    <row r="731" spans="14:29" x14ac:dyDescent="0.55000000000000004">
      <c r="N731" s="203"/>
      <c r="O731" s="203"/>
      <c r="P731" s="203"/>
      <c r="Q731" s="203"/>
      <c r="R731" s="203"/>
      <c r="S731" s="203"/>
      <c r="T731" s="203"/>
      <c r="U731" s="203"/>
      <c r="V731" s="203"/>
      <c r="W731" s="203"/>
      <c r="X731" s="203"/>
      <c r="Y731" s="203"/>
      <c r="Z731" s="203"/>
      <c r="AA731" s="203"/>
      <c r="AB731" s="203"/>
      <c r="AC731" s="203"/>
    </row>
  </sheetData>
  <mergeCells count="50">
    <mergeCell ref="J210:K210"/>
    <mergeCell ref="J211:K211"/>
    <mergeCell ref="J212:K212"/>
    <mergeCell ref="J214:K214"/>
    <mergeCell ref="AP4:AP5"/>
    <mergeCell ref="AI4:AI5"/>
    <mergeCell ref="X4:X5"/>
    <mergeCell ref="Y4:Y5"/>
    <mergeCell ref="Z4:Z5"/>
    <mergeCell ref="AA4:AA5"/>
    <mergeCell ref="AB4:AB5"/>
    <mergeCell ref="AC4:AC5"/>
    <mergeCell ref="R4:R5"/>
    <mergeCell ref="S4:S5"/>
    <mergeCell ref="T4:T5"/>
    <mergeCell ref="U4:U5"/>
    <mergeCell ref="J208:K208"/>
    <mergeCell ref="J209:K209"/>
    <mergeCell ref="AJ4:AJ5"/>
    <mergeCell ref="AK4:AK5"/>
    <mergeCell ref="AL4:AL5"/>
    <mergeCell ref="AD4:AD5"/>
    <mergeCell ref="AE4:AE5"/>
    <mergeCell ref="AF4:AF5"/>
    <mergeCell ref="AG4:AG5"/>
    <mergeCell ref="AH4:AH5"/>
    <mergeCell ref="P4:P5"/>
    <mergeCell ref="Q4:Q5"/>
    <mergeCell ref="AQ4:AQ5"/>
    <mergeCell ref="A7:A12"/>
    <mergeCell ref="A13:A52"/>
    <mergeCell ref="AM4:AM5"/>
    <mergeCell ref="AN4:AN5"/>
    <mergeCell ref="AO4:AO5"/>
    <mergeCell ref="B2:AR2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V4:V5"/>
    <mergeCell ref="W4:W5"/>
    <mergeCell ref="L4:L5"/>
    <mergeCell ref="M4:M5"/>
    <mergeCell ref="N4:N5"/>
    <mergeCell ref="O4:O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</sheetPr>
  <dimension ref="A1:BE731"/>
  <sheetViews>
    <sheetView zoomScale="60" zoomScaleNormal="60" workbookViewId="0">
      <selection activeCell="E210" sqref="E210"/>
    </sheetView>
  </sheetViews>
  <sheetFormatPr defaultColWidth="9.83203125" defaultRowHeight="14.4" x14ac:dyDescent="0.55000000000000004"/>
  <cols>
    <col min="1" max="1" width="10.6640625" customWidth="1"/>
    <col min="2" max="2" width="16.33203125" customWidth="1"/>
    <col min="3" max="3" width="16.5" customWidth="1"/>
    <col min="4" max="4" width="11.83203125" customWidth="1"/>
    <col min="5" max="6" width="11.5" customWidth="1"/>
    <col min="7" max="7" width="11.6640625" customWidth="1"/>
    <col min="8" max="9" width="12" customWidth="1"/>
    <col min="10" max="10" width="15" customWidth="1"/>
    <col min="11" max="12" width="19" customWidth="1"/>
    <col min="13" max="13" width="22.33203125" style="103" hidden="1" customWidth="1"/>
    <col min="14" max="14" width="11.83203125" hidden="1" customWidth="1"/>
    <col min="15" max="15" width="10.33203125" hidden="1" customWidth="1"/>
    <col min="16" max="17" width="9.83203125" hidden="1" customWidth="1"/>
    <col min="18" max="20" width="10.5" hidden="1" customWidth="1"/>
    <col min="21" max="24" width="9.83203125" hidden="1" customWidth="1"/>
    <col min="25" max="29" width="10.5" hidden="1" customWidth="1"/>
    <col min="30" max="31" width="9.33203125" hidden="1" customWidth="1"/>
    <col min="32" max="33" width="9.83203125" hidden="1" customWidth="1"/>
    <col min="34" max="34" width="11.1640625" hidden="1" customWidth="1"/>
    <col min="35" max="38" width="9.5" hidden="1" customWidth="1"/>
    <col min="39" max="43" width="10.33203125" hidden="1" customWidth="1"/>
    <col min="44" max="44" width="12" hidden="1" customWidth="1"/>
    <col min="45" max="56" width="12.83203125" customWidth="1"/>
    <col min="57" max="57" width="9.83203125" style="53"/>
  </cols>
  <sheetData>
    <row r="1" spans="1:57" x14ac:dyDescent="0.55000000000000004">
      <c r="B1" t="s">
        <v>370</v>
      </c>
      <c r="C1" s="102" t="s">
        <v>370</v>
      </c>
      <c r="L1" t="s">
        <v>370</v>
      </c>
      <c r="O1" t="s">
        <v>370</v>
      </c>
    </row>
    <row r="2" spans="1:57" ht="23.1" x14ac:dyDescent="0.85">
      <c r="B2" s="628" t="s">
        <v>417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  <c r="AO2" s="629"/>
      <c r="AP2" s="629"/>
      <c r="AQ2" s="629"/>
      <c r="AR2" s="629"/>
    </row>
    <row r="3" spans="1:57" x14ac:dyDescent="0.55000000000000004">
      <c r="L3" s="103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57" x14ac:dyDescent="0.4">
      <c r="B4" s="620" t="s">
        <v>371</v>
      </c>
      <c r="C4" s="622" t="s">
        <v>372</v>
      </c>
      <c r="D4" s="617" t="s">
        <v>373</v>
      </c>
      <c r="E4" s="617" t="s">
        <v>374</v>
      </c>
      <c r="F4" s="622" t="s">
        <v>375</v>
      </c>
      <c r="G4" s="617" t="s">
        <v>376</v>
      </c>
      <c r="H4" s="618" t="s">
        <v>372</v>
      </c>
      <c r="I4" s="107" t="s">
        <v>394</v>
      </c>
      <c r="J4" s="618" t="s">
        <v>396</v>
      </c>
      <c r="K4" s="617" t="s">
        <v>380</v>
      </c>
      <c r="L4" s="625">
        <f>M4-30</f>
        <v>41882</v>
      </c>
      <c r="M4" s="613">
        <v>41912</v>
      </c>
      <c r="N4" s="623">
        <v>41943</v>
      </c>
      <c r="O4" s="623">
        <v>41973</v>
      </c>
      <c r="P4" s="623">
        <v>42004</v>
      </c>
      <c r="Q4" s="623">
        <v>42035</v>
      </c>
      <c r="R4" s="623">
        <v>42063</v>
      </c>
      <c r="S4" s="623">
        <v>42094</v>
      </c>
      <c r="T4" s="623">
        <v>42124</v>
      </c>
      <c r="U4" s="623">
        <v>42155</v>
      </c>
      <c r="V4" s="623">
        <v>42185</v>
      </c>
      <c r="W4" s="623">
        <v>42216</v>
      </c>
      <c r="X4" s="623">
        <v>42247</v>
      </c>
      <c r="Y4" s="623">
        <v>42277</v>
      </c>
      <c r="Z4" s="623">
        <v>42308</v>
      </c>
      <c r="AA4" s="623">
        <v>42338</v>
      </c>
      <c r="AB4" s="623">
        <v>42369</v>
      </c>
      <c r="AC4" s="623">
        <v>42400</v>
      </c>
      <c r="AD4" s="623">
        <v>42429</v>
      </c>
      <c r="AE4" s="623">
        <v>42460</v>
      </c>
      <c r="AF4" s="623">
        <v>42490</v>
      </c>
      <c r="AG4" s="623">
        <v>42521</v>
      </c>
      <c r="AH4" s="623">
        <v>42551</v>
      </c>
      <c r="AI4" s="623">
        <v>42582</v>
      </c>
      <c r="AJ4" s="623">
        <v>42613</v>
      </c>
      <c r="AK4" s="623">
        <v>42643</v>
      </c>
      <c r="AL4" s="623">
        <v>42674</v>
      </c>
      <c r="AM4" s="623">
        <v>42704</v>
      </c>
      <c r="AN4" s="623">
        <v>42735</v>
      </c>
      <c r="AO4" s="623">
        <v>42766</v>
      </c>
      <c r="AP4" s="623">
        <v>42794</v>
      </c>
      <c r="AQ4" s="623">
        <v>42825</v>
      </c>
      <c r="AR4" s="108"/>
      <c r="AS4" s="208">
        <v>43191</v>
      </c>
      <c r="AT4" s="208">
        <v>43221</v>
      </c>
      <c r="AU4" s="208">
        <v>43252</v>
      </c>
      <c r="AV4" s="208">
        <v>43282</v>
      </c>
      <c r="AW4" s="208">
        <v>43313</v>
      </c>
      <c r="AX4" s="208">
        <v>43344</v>
      </c>
      <c r="AY4" s="208">
        <v>43374</v>
      </c>
      <c r="AZ4" s="208">
        <v>43405</v>
      </c>
      <c r="BA4" s="208">
        <v>43435</v>
      </c>
      <c r="BB4" s="208">
        <v>43466</v>
      </c>
      <c r="BC4" s="208">
        <v>43497</v>
      </c>
      <c r="BD4" s="208">
        <v>43525</v>
      </c>
    </row>
    <row r="5" spans="1:57" x14ac:dyDescent="0.4">
      <c r="B5" s="621"/>
      <c r="C5" s="622"/>
      <c r="D5" s="617"/>
      <c r="E5" s="617"/>
      <c r="F5" s="622"/>
      <c r="G5" s="617"/>
      <c r="H5" s="619"/>
      <c r="I5" s="110" t="s">
        <v>372</v>
      </c>
      <c r="J5" s="619"/>
      <c r="K5" s="617"/>
      <c r="L5" s="625"/>
      <c r="M5" s="613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4"/>
      <c r="AE5" s="624"/>
      <c r="AF5" s="624"/>
      <c r="AG5" s="624"/>
      <c r="AH5" s="624"/>
      <c r="AI5" s="624"/>
      <c r="AJ5" s="624"/>
      <c r="AK5" s="624"/>
      <c r="AL5" s="624"/>
      <c r="AM5" s="624"/>
      <c r="AN5" s="624"/>
      <c r="AO5" s="624"/>
      <c r="AP5" s="624"/>
      <c r="AQ5" s="624"/>
      <c r="AR5" s="111"/>
      <c r="AS5" s="209">
        <f t="shared" ref="AS5:BD5" si="0">EOMONTH(AS4,0)</f>
        <v>43220</v>
      </c>
      <c r="AT5" s="209">
        <f t="shared" si="0"/>
        <v>43251</v>
      </c>
      <c r="AU5" s="209">
        <f t="shared" si="0"/>
        <v>43281</v>
      </c>
      <c r="AV5" s="209">
        <f t="shared" si="0"/>
        <v>43312</v>
      </c>
      <c r="AW5" s="209">
        <f t="shared" si="0"/>
        <v>43343</v>
      </c>
      <c r="AX5" s="209">
        <f t="shared" si="0"/>
        <v>43373</v>
      </c>
      <c r="AY5" s="209">
        <f t="shared" si="0"/>
        <v>43404</v>
      </c>
      <c r="AZ5" s="209">
        <f t="shared" si="0"/>
        <v>43434</v>
      </c>
      <c r="BA5" s="209">
        <f t="shared" si="0"/>
        <v>43465</v>
      </c>
      <c r="BB5" s="209">
        <f t="shared" si="0"/>
        <v>43496</v>
      </c>
      <c r="BC5" s="209">
        <f t="shared" si="0"/>
        <v>43524</v>
      </c>
      <c r="BD5" s="209">
        <f t="shared" si="0"/>
        <v>43555</v>
      </c>
    </row>
    <row r="6" spans="1:57" x14ac:dyDescent="0.55000000000000004">
      <c r="A6" s="112"/>
      <c r="B6" s="69"/>
      <c r="C6" s="69"/>
      <c r="D6" s="69"/>
      <c r="E6" s="69"/>
      <c r="F6" s="69"/>
      <c r="G6" s="69"/>
      <c r="H6" s="69"/>
      <c r="I6" s="69"/>
      <c r="J6" s="69"/>
      <c r="K6" s="113">
        <v>0</v>
      </c>
      <c r="L6" s="103" t="s">
        <v>370</v>
      </c>
      <c r="M6" s="114" t="s">
        <v>382</v>
      </c>
      <c r="N6" s="114" t="s">
        <v>382</v>
      </c>
      <c r="O6" s="114" t="s">
        <v>382</v>
      </c>
      <c r="P6" s="114" t="s">
        <v>382</v>
      </c>
      <c r="Q6" s="114" t="s">
        <v>382</v>
      </c>
      <c r="R6" s="114" t="s">
        <v>382</v>
      </c>
      <c r="S6" s="114" t="s">
        <v>382</v>
      </c>
      <c r="T6" s="114" t="s">
        <v>382</v>
      </c>
      <c r="U6" s="114" t="s">
        <v>382</v>
      </c>
      <c r="V6" s="114" t="s">
        <v>382</v>
      </c>
      <c r="W6" s="114" t="s">
        <v>382</v>
      </c>
      <c r="X6" s="114" t="s">
        <v>382</v>
      </c>
      <c r="Y6" s="114"/>
      <c r="Z6" s="114"/>
      <c r="AA6" s="114"/>
      <c r="AB6" s="114"/>
      <c r="AF6" s="115"/>
      <c r="AG6" s="115"/>
      <c r="AH6" s="115"/>
      <c r="AI6" s="116"/>
      <c r="AJ6" s="116"/>
      <c r="AK6" s="116"/>
      <c r="AL6" s="116"/>
      <c r="AM6" s="116"/>
      <c r="AN6" s="116"/>
      <c r="AO6" s="116"/>
      <c r="AP6" s="116"/>
      <c r="AQ6" s="116"/>
      <c r="AR6" s="117"/>
    </row>
    <row r="7" spans="1:57" ht="12.9" hidden="1" x14ac:dyDescent="0.5">
      <c r="A7" s="630" t="s">
        <v>383</v>
      </c>
      <c r="B7" s="120" t="e">
        <f>#REF!</f>
        <v>#REF!</v>
      </c>
      <c r="C7" s="120" t="e">
        <f>#REF!</f>
        <v>#REF!</v>
      </c>
      <c r="D7" s="120" t="e">
        <f>#REF!</f>
        <v>#REF!</v>
      </c>
      <c r="E7" s="120" t="e">
        <f>#REF!</f>
        <v>#REF!</v>
      </c>
      <c r="F7" s="120"/>
      <c r="G7" s="206" t="e">
        <f>#REF!</f>
        <v>#REF!</v>
      </c>
      <c r="H7" s="206" t="e">
        <f>#REF!</f>
        <v>#REF!</v>
      </c>
      <c r="I7" s="123">
        <v>13</v>
      </c>
      <c r="J7" s="124" t="e">
        <f t="shared" ref="J7:J70" si="1">H7*I7</f>
        <v>#REF!</v>
      </c>
      <c r="K7" s="125" t="e">
        <f t="shared" ref="K7:K73" si="2">J7/(1+$K$6)</f>
        <v>#REF!</v>
      </c>
      <c r="L7" s="126"/>
      <c r="M7" s="127" t="e">
        <f t="shared" ref="M7:AB8" si="3">IF($E7&gt;M$4,0,IF($E7&gt;=L$4,IF($F7&gt;=M$4,((M$4-$E7)/$G7)*$K7),IF($E7&lt;L$4,IF($F7&gt;=M$4,((M$4-L$4)/$G7)*$K7,IF($F7&gt;L$4,IF($F7&lt;M$4,(($F7-L$4)/$G7)*$K7),0)))))</f>
        <v>#REF!</v>
      </c>
      <c r="N7" s="127" t="e">
        <f t="shared" si="3"/>
        <v>#REF!</v>
      </c>
      <c r="O7" s="127" t="e">
        <f t="shared" si="3"/>
        <v>#REF!</v>
      </c>
      <c r="P7" s="127" t="e">
        <f t="shared" si="3"/>
        <v>#REF!</v>
      </c>
      <c r="Q7" s="127" t="e">
        <f t="shared" si="3"/>
        <v>#REF!</v>
      </c>
      <c r="R7" s="127" t="e">
        <f t="shared" si="3"/>
        <v>#REF!</v>
      </c>
      <c r="S7" s="127" t="e">
        <f t="shared" si="3"/>
        <v>#REF!</v>
      </c>
      <c r="T7" s="127" t="e">
        <f t="shared" si="3"/>
        <v>#REF!</v>
      </c>
      <c r="U7" s="127" t="e">
        <f t="shared" si="3"/>
        <v>#REF!</v>
      </c>
      <c r="V7" s="127" t="e">
        <f t="shared" si="3"/>
        <v>#REF!</v>
      </c>
      <c r="W7" s="127" t="e">
        <f t="shared" si="3"/>
        <v>#REF!</v>
      </c>
      <c r="X7" s="127" t="e">
        <f t="shared" si="3"/>
        <v>#REF!</v>
      </c>
      <c r="Y7" s="127" t="e">
        <f t="shared" si="3"/>
        <v>#REF!</v>
      </c>
      <c r="Z7" s="127" t="e">
        <f t="shared" si="3"/>
        <v>#REF!</v>
      </c>
      <c r="AA7" s="127" t="e">
        <f t="shared" si="3"/>
        <v>#REF!</v>
      </c>
      <c r="AB7" s="127" t="e">
        <f t="shared" si="3"/>
        <v>#REF!</v>
      </c>
      <c r="AC7" s="127" t="e">
        <f t="shared" ref="AC7:AQ24" si="4">IF($E7&gt;AC$4,0,IF($E7&gt;=AB$4,IF($F7&gt;=AC$4,((AC$4-$E7)/$G7)*$K7),IF($E7&lt;AB$4,IF($F7&gt;=AC$4,((AC$4-AB$4)/$G7)*$K7,IF($F7&gt;AB$4,IF($F7&lt;AC$4,(($F7-AB$4)/$G7)*$K7),0)))))</f>
        <v>#REF!</v>
      </c>
      <c r="AD7" s="127" t="e">
        <f t="shared" si="4"/>
        <v>#REF!</v>
      </c>
      <c r="AE7" s="128" t="e">
        <f t="shared" si="4"/>
        <v>#REF!</v>
      </c>
      <c r="AF7" s="116" t="e">
        <f t="shared" si="4"/>
        <v>#REF!</v>
      </c>
      <c r="AG7" s="116" t="e">
        <f t="shared" si="4"/>
        <v>#REF!</v>
      </c>
      <c r="AH7" s="116" t="e">
        <f t="shared" si="4"/>
        <v>#REF!</v>
      </c>
      <c r="AI7" s="116" t="e">
        <f t="shared" si="4"/>
        <v>#REF!</v>
      </c>
      <c r="AJ7" s="116" t="e">
        <f t="shared" si="4"/>
        <v>#REF!</v>
      </c>
      <c r="AK7" s="116" t="e">
        <f t="shared" si="4"/>
        <v>#REF!</v>
      </c>
      <c r="AL7" s="116" t="e">
        <f t="shared" si="4"/>
        <v>#REF!</v>
      </c>
      <c r="AM7" s="116" t="e">
        <f t="shared" si="4"/>
        <v>#REF!</v>
      </c>
      <c r="AN7" s="116" t="e">
        <f t="shared" si="4"/>
        <v>#REF!</v>
      </c>
      <c r="AO7" s="116" t="e">
        <f t="shared" si="4"/>
        <v>#REF!</v>
      </c>
      <c r="AP7" s="116" t="e">
        <f t="shared" si="4"/>
        <v>#REF!</v>
      </c>
      <c r="AQ7" s="116" t="e">
        <f t="shared" si="4"/>
        <v>#REF!</v>
      </c>
      <c r="AR7" s="117" t="e">
        <f t="shared" ref="AR7:AR73" si="5">SUM(AF7:AQ7)</f>
        <v>#REF!</v>
      </c>
      <c r="AS7" s="207" t="e">
        <f t="shared" ref="AS7:BE26" si="6">IF(AND($E7&gt;=AS$4,$E7&lt;=AS$5),($J7),0)</f>
        <v>#REF!</v>
      </c>
      <c r="AT7" s="207" t="e">
        <f t="shared" si="6"/>
        <v>#REF!</v>
      </c>
      <c r="AU7" s="207" t="e">
        <f t="shared" si="6"/>
        <v>#REF!</v>
      </c>
      <c r="AV7" s="207" t="e">
        <f t="shared" si="6"/>
        <v>#REF!</v>
      </c>
      <c r="AW7" s="207" t="e">
        <f t="shared" si="6"/>
        <v>#REF!</v>
      </c>
      <c r="AX7" s="207" t="e">
        <f t="shared" si="6"/>
        <v>#REF!</v>
      </c>
      <c r="AY7" s="207" t="e">
        <f t="shared" si="6"/>
        <v>#REF!</v>
      </c>
      <c r="AZ7" s="207" t="e">
        <f t="shared" si="6"/>
        <v>#REF!</v>
      </c>
      <c r="BA7" s="207" t="e">
        <f t="shared" si="6"/>
        <v>#REF!</v>
      </c>
      <c r="BB7" s="207" t="e">
        <f t="shared" si="6"/>
        <v>#REF!</v>
      </c>
      <c r="BC7" s="207" t="e">
        <f t="shared" si="6"/>
        <v>#REF!</v>
      </c>
      <c r="BD7" s="207" t="e">
        <f t="shared" si="6"/>
        <v>#REF!</v>
      </c>
      <c r="BE7" s="217" t="e">
        <f t="shared" si="6"/>
        <v>#REF!</v>
      </c>
    </row>
    <row r="8" spans="1:57" ht="12.9" hidden="1" x14ac:dyDescent="0.5">
      <c r="A8" s="630"/>
      <c r="B8" s="120" t="e">
        <f>#REF!</f>
        <v>#REF!</v>
      </c>
      <c r="C8" s="120" t="e">
        <f>#REF!</f>
        <v>#REF!</v>
      </c>
      <c r="D8" s="120" t="e">
        <f>#REF!</f>
        <v>#REF!</v>
      </c>
      <c r="E8" s="120" t="e">
        <f>#REF!</f>
        <v>#REF!</v>
      </c>
      <c r="F8" s="120" t="e">
        <f>#REF!</f>
        <v>#REF!</v>
      </c>
      <c r="G8" s="206" t="e">
        <f>#REF!</f>
        <v>#REF!</v>
      </c>
      <c r="H8" s="206" t="e">
        <f>#REF!</f>
        <v>#REF!</v>
      </c>
      <c r="I8" s="123">
        <v>13</v>
      </c>
      <c r="J8" s="124" t="e">
        <f t="shared" si="1"/>
        <v>#REF!</v>
      </c>
      <c r="K8" s="125" t="e">
        <f t="shared" si="2"/>
        <v>#REF!</v>
      </c>
      <c r="L8" s="126"/>
      <c r="M8" s="127" t="e">
        <f t="shared" si="3"/>
        <v>#REF!</v>
      </c>
      <c r="N8" s="127" t="e">
        <f t="shared" si="3"/>
        <v>#REF!</v>
      </c>
      <c r="O8" s="127" t="e">
        <f t="shared" si="3"/>
        <v>#REF!</v>
      </c>
      <c r="P8" s="127" t="e">
        <f t="shared" si="3"/>
        <v>#REF!</v>
      </c>
      <c r="Q8" s="127" t="e">
        <f t="shared" si="3"/>
        <v>#REF!</v>
      </c>
      <c r="R8" s="127" t="e">
        <f t="shared" si="3"/>
        <v>#REF!</v>
      </c>
      <c r="S8" s="127" t="e">
        <f t="shared" si="3"/>
        <v>#REF!</v>
      </c>
      <c r="T8" s="127" t="e">
        <f t="shared" si="3"/>
        <v>#REF!</v>
      </c>
      <c r="U8" s="127" t="e">
        <f t="shared" si="3"/>
        <v>#REF!</v>
      </c>
      <c r="V8" s="127" t="e">
        <f t="shared" si="3"/>
        <v>#REF!</v>
      </c>
      <c r="W8" s="127" t="e">
        <f t="shared" si="3"/>
        <v>#REF!</v>
      </c>
      <c r="X8" s="127" t="e">
        <f t="shared" si="3"/>
        <v>#REF!</v>
      </c>
      <c r="Y8" s="127" t="e">
        <f t="shared" si="3"/>
        <v>#REF!</v>
      </c>
      <c r="Z8" s="127" t="e">
        <f t="shared" si="3"/>
        <v>#REF!</v>
      </c>
      <c r="AA8" s="127" t="e">
        <f t="shared" si="3"/>
        <v>#REF!</v>
      </c>
      <c r="AB8" s="127" t="e">
        <f t="shared" si="3"/>
        <v>#REF!</v>
      </c>
      <c r="AC8" s="127" t="e">
        <f t="shared" si="4"/>
        <v>#REF!</v>
      </c>
      <c r="AD8" s="127" t="e">
        <f t="shared" si="4"/>
        <v>#REF!</v>
      </c>
      <c r="AE8" s="128" t="e">
        <f t="shared" si="4"/>
        <v>#REF!</v>
      </c>
      <c r="AF8" s="116" t="e">
        <f t="shared" si="4"/>
        <v>#REF!</v>
      </c>
      <c r="AG8" s="116" t="e">
        <f t="shared" si="4"/>
        <v>#REF!</v>
      </c>
      <c r="AH8" s="116" t="e">
        <f t="shared" si="4"/>
        <v>#REF!</v>
      </c>
      <c r="AI8" s="116" t="e">
        <f t="shared" si="4"/>
        <v>#REF!</v>
      </c>
      <c r="AJ8" s="116" t="e">
        <f t="shared" si="4"/>
        <v>#REF!</v>
      </c>
      <c r="AK8" s="116" t="e">
        <f t="shared" si="4"/>
        <v>#REF!</v>
      </c>
      <c r="AL8" s="116" t="e">
        <f t="shared" si="4"/>
        <v>#REF!</v>
      </c>
      <c r="AM8" s="116" t="e">
        <f t="shared" si="4"/>
        <v>#REF!</v>
      </c>
      <c r="AN8" s="116" t="e">
        <f t="shared" si="4"/>
        <v>#REF!</v>
      </c>
      <c r="AO8" s="116" t="e">
        <f t="shared" si="4"/>
        <v>#REF!</v>
      </c>
      <c r="AP8" s="116" t="e">
        <f t="shared" si="4"/>
        <v>#REF!</v>
      </c>
      <c r="AQ8" s="116" t="e">
        <f t="shared" si="4"/>
        <v>#REF!</v>
      </c>
      <c r="AR8" s="117" t="e">
        <f t="shared" si="5"/>
        <v>#REF!</v>
      </c>
      <c r="AS8" s="207" t="e">
        <f t="shared" si="6"/>
        <v>#REF!</v>
      </c>
      <c r="AT8" s="207" t="e">
        <f t="shared" si="6"/>
        <v>#REF!</v>
      </c>
      <c r="AU8" s="207" t="e">
        <f t="shared" si="6"/>
        <v>#REF!</v>
      </c>
      <c r="AV8" s="207" t="e">
        <f t="shared" si="6"/>
        <v>#REF!</v>
      </c>
      <c r="AW8" s="207" t="e">
        <f t="shared" si="6"/>
        <v>#REF!</v>
      </c>
      <c r="AX8" s="207" t="e">
        <f t="shared" si="6"/>
        <v>#REF!</v>
      </c>
      <c r="AY8" s="207" t="e">
        <f t="shared" si="6"/>
        <v>#REF!</v>
      </c>
      <c r="AZ8" s="207" t="e">
        <f t="shared" si="6"/>
        <v>#REF!</v>
      </c>
      <c r="BA8" s="207" t="e">
        <f t="shared" si="6"/>
        <v>#REF!</v>
      </c>
      <c r="BB8" s="207" t="e">
        <f t="shared" si="6"/>
        <v>#REF!</v>
      </c>
      <c r="BC8" s="207" t="e">
        <f t="shared" si="6"/>
        <v>#REF!</v>
      </c>
      <c r="BD8" s="207" t="e">
        <f t="shared" si="6"/>
        <v>#REF!</v>
      </c>
      <c r="BE8" s="217" t="e">
        <f t="shared" si="6"/>
        <v>#REF!</v>
      </c>
    </row>
    <row r="9" spans="1:57" ht="12.9" hidden="1" x14ac:dyDescent="0.5">
      <c r="A9" s="630"/>
      <c r="B9" s="120" t="e">
        <f>#REF!</f>
        <v>#REF!</v>
      </c>
      <c r="C9" s="120" t="e">
        <f>#REF!</f>
        <v>#REF!</v>
      </c>
      <c r="D9" s="120" t="e">
        <f>#REF!</f>
        <v>#REF!</v>
      </c>
      <c r="E9" s="120" t="e">
        <f>#REF!</f>
        <v>#REF!</v>
      </c>
      <c r="F9" s="120" t="e">
        <f>#REF!</f>
        <v>#REF!</v>
      </c>
      <c r="G9" s="206" t="e">
        <f>#REF!</f>
        <v>#REF!</v>
      </c>
      <c r="H9" s="206" t="e">
        <f>#REF!</f>
        <v>#REF!</v>
      </c>
      <c r="I9" s="123">
        <v>13</v>
      </c>
      <c r="J9" s="124" t="e">
        <f t="shared" si="1"/>
        <v>#REF!</v>
      </c>
      <c r="K9" s="125" t="e">
        <f t="shared" si="2"/>
        <v>#REF!</v>
      </c>
      <c r="L9" s="126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8"/>
      <c r="AF9" s="116"/>
      <c r="AG9" s="116"/>
      <c r="AH9" s="116" t="e">
        <f t="shared" si="4"/>
        <v>#REF!</v>
      </c>
      <c r="AI9" s="116" t="e">
        <f t="shared" si="4"/>
        <v>#REF!</v>
      </c>
      <c r="AJ9" s="116" t="e">
        <f t="shared" si="4"/>
        <v>#REF!</v>
      </c>
      <c r="AK9" s="116" t="e">
        <f t="shared" si="4"/>
        <v>#REF!</v>
      </c>
      <c r="AL9" s="116" t="e">
        <f t="shared" si="4"/>
        <v>#REF!</v>
      </c>
      <c r="AM9" s="116" t="e">
        <f t="shared" si="4"/>
        <v>#REF!</v>
      </c>
      <c r="AN9" s="116" t="e">
        <f t="shared" si="4"/>
        <v>#REF!</v>
      </c>
      <c r="AO9" s="116" t="e">
        <f t="shared" si="4"/>
        <v>#REF!</v>
      </c>
      <c r="AP9" s="116" t="e">
        <f t="shared" si="4"/>
        <v>#REF!</v>
      </c>
      <c r="AQ9" s="116" t="e">
        <f t="shared" si="4"/>
        <v>#REF!</v>
      </c>
      <c r="AR9" s="117" t="e">
        <f t="shared" si="5"/>
        <v>#REF!</v>
      </c>
      <c r="AS9" s="207" t="e">
        <f t="shared" si="6"/>
        <v>#REF!</v>
      </c>
      <c r="AT9" s="207" t="e">
        <f t="shared" si="6"/>
        <v>#REF!</v>
      </c>
      <c r="AU9" s="207" t="e">
        <f t="shared" si="6"/>
        <v>#REF!</v>
      </c>
      <c r="AV9" s="207" t="e">
        <f t="shared" si="6"/>
        <v>#REF!</v>
      </c>
      <c r="AW9" s="207" t="e">
        <f t="shared" si="6"/>
        <v>#REF!</v>
      </c>
      <c r="AX9" s="207" t="e">
        <f t="shared" si="6"/>
        <v>#REF!</v>
      </c>
      <c r="AY9" s="207" t="e">
        <f t="shared" si="6"/>
        <v>#REF!</v>
      </c>
      <c r="AZ9" s="207" t="e">
        <f t="shared" si="6"/>
        <v>#REF!</v>
      </c>
      <c r="BA9" s="207" t="e">
        <f t="shared" si="6"/>
        <v>#REF!</v>
      </c>
      <c r="BB9" s="207" t="e">
        <f t="shared" si="6"/>
        <v>#REF!</v>
      </c>
      <c r="BC9" s="207" t="e">
        <f t="shared" si="6"/>
        <v>#REF!</v>
      </c>
      <c r="BD9" s="207" t="e">
        <f t="shared" si="6"/>
        <v>#REF!</v>
      </c>
      <c r="BE9" s="217" t="e">
        <f t="shared" si="6"/>
        <v>#REF!</v>
      </c>
    </row>
    <row r="10" spans="1:57" ht="12.9" hidden="1" x14ac:dyDescent="0.5">
      <c r="A10" s="630"/>
      <c r="B10" s="120" t="e">
        <f>#REF!</f>
        <v>#REF!</v>
      </c>
      <c r="C10" s="120" t="e">
        <f>#REF!</f>
        <v>#REF!</v>
      </c>
      <c r="D10" s="120" t="e">
        <f>#REF!</f>
        <v>#REF!</v>
      </c>
      <c r="E10" s="120" t="e">
        <f>#REF!</f>
        <v>#REF!</v>
      </c>
      <c r="F10" s="120" t="e">
        <f>#REF!</f>
        <v>#REF!</v>
      </c>
      <c r="G10" s="206" t="e">
        <f>#REF!</f>
        <v>#REF!</v>
      </c>
      <c r="H10" s="206" t="e">
        <f>#REF!</f>
        <v>#REF!</v>
      </c>
      <c r="I10" s="123">
        <v>13</v>
      </c>
      <c r="J10" s="124" t="e">
        <f t="shared" si="1"/>
        <v>#REF!</v>
      </c>
      <c r="K10" s="125" t="e">
        <f t="shared" si="2"/>
        <v>#REF!</v>
      </c>
      <c r="L10" s="126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8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7"/>
      <c r="AS10" s="207" t="e">
        <f t="shared" si="6"/>
        <v>#REF!</v>
      </c>
      <c r="AT10" s="207" t="e">
        <f t="shared" si="6"/>
        <v>#REF!</v>
      </c>
      <c r="AU10" s="207" t="e">
        <f t="shared" si="6"/>
        <v>#REF!</v>
      </c>
      <c r="AV10" s="207" t="e">
        <f t="shared" si="6"/>
        <v>#REF!</v>
      </c>
      <c r="AW10" s="207" t="e">
        <f t="shared" si="6"/>
        <v>#REF!</v>
      </c>
      <c r="AX10" s="207" t="e">
        <f t="shared" si="6"/>
        <v>#REF!</v>
      </c>
      <c r="AY10" s="207" t="e">
        <f t="shared" si="6"/>
        <v>#REF!</v>
      </c>
      <c r="AZ10" s="207" t="e">
        <f t="shared" si="6"/>
        <v>#REF!</v>
      </c>
      <c r="BA10" s="207" t="e">
        <f t="shared" si="6"/>
        <v>#REF!</v>
      </c>
      <c r="BB10" s="207" t="e">
        <f t="shared" si="6"/>
        <v>#REF!</v>
      </c>
      <c r="BC10" s="207" t="e">
        <f t="shared" si="6"/>
        <v>#REF!</v>
      </c>
      <c r="BD10" s="207" t="e">
        <f t="shared" si="6"/>
        <v>#REF!</v>
      </c>
      <c r="BE10" s="217" t="e">
        <f t="shared" si="6"/>
        <v>#REF!</v>
      </c>
    </row>
    <row r="11" spans="1:57" ht="12.9" hidden="1" x14ac:dyDescent="0.5">
      <c r="A11" s="630"/>
      <c r="B11" s="120" t="e">
        <f>#REF!</f>
        <v>#REF!</v>
      </c>
      <c r="C11" s="120" t="e">
        <f>#REF!</f>
        <v>#REF!</v>
      </c>
      <c r="D11" s="120" t="e">
        <f>#REF!</f>
        <v>#REF!</v>
      </c>
      <c r="E11" s="120" t="e">
        <f>#REF!</f>
        <v>#REF!</v>
      </c>
      <c r="F11" s="120" t="e">
        <f>#REF!</f>
        <v>#REF!</v>
      </c>
      <c r="G11" s="206" t="e">
        <f>#REF!</f>
        <v>#REF!</v>
      </c>
      <c r="H11" s="206" t="e">
        <f>#REF!</f>
        <v>#REF!</v>
      </c>
      <c r="I11" s="123">
        <v>13</v>
      </c>
      <c r="J11" s="124" t="e">
        <f t="shared" si="1"/>
        <v>#REF!</v>
      </c>
      <c r="K11" s="125" t="e">
        <f t="shared" si="2"/>
        <v>#REF!</v>
      </c>
      <c r="L11" s="126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8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7"/>
      <c r="AS11" s="207" t="e">
        <f t="shared" si="6"/>
        <v>#REF!</v>
      </c>
      <c r="AT11" s="207" t="e">
        <f t="shared" si="6"/>
        <v>#REF!</v>
      </c>
      <c r="AU11" s="207" t="e">
        <f t="shared" si="6"/>
        <v>#REF!</v>
      </c>
      <c r="AV11" s="207" t="e">
        <f t="shared" si="6"/>
        <v>#REF!</v>
      </c>
      <c r="AW11" s="207" t="e">
        <f t="shared" si="6"/>
        <v>#REF!</v>
      </c>
      <c r="AX11" s="207" t="e">
        <f t="shared" si="6"/>
        <v>#REF!</v>
      </c>
      <c r="AY11" s="207" t="e">
        <f t="shared" si="6"/>
        <v>#REF!</v>
      </c>
      <c r="AZ11" s="207" t="e">
        <f t="shared" si="6"/>
        <v>#REF!</v>
      </c>
      <c r="BA11" s="207" t="e">
        <f t="shared" si="6"/>
        <v>#REF!</v>
      </c>
      <c r="BB11" s="207" t="e">
        <f t="shared" si="6"/>
        <v>#REF!</v>
      </c>
      <c r="BC11" s="207" t="e">
        <f t="shared" si="6"/>
        <v>#REF!</v>
      </c>
      <c r="BD11" s="207" t="e">
        <f t="shared" si="6"/>
        <v>#REF!</v>
      </c>
      <c r="BE11" s="217" t="e">
        <f t="shared" si="6"/>
        <v>#REF!</v>
      </c>
    </row>
    <row r="12" spans="1:57" ht="12.9" hidden="1" x14ac:dyDescent="0.5">
      <c r="A12" s="630"/>
      <c r="B12" s="120" t="e">
        <f>#REF!</f>
        <v>#REF!</v>
      </c>
      <c r="C12" s="120" t="e">
        <f>#REF!</f>
        <v>#REF!</v>
      </c>
      <c r="D12" s="120" t="e">
        <f>#REF!</f>
        <v>#REF!</v>
      </c>
      <c r="E12" s="120" t="e">
        <f>#REF!</f>
        <v>#REF!</v>
      </c>
      <c r="F12" s="120" t="e">
        <f>#REF!</f>
        <v>#REF!</v>
      </c>
      <c r="G12" s="206" t="e">
        <f>#REF!</f>
        <v>#REF!</v>
      </c>
      <c r="H12" s="206" t="e">
        <f>#REF!</f>
        <v>#REF!</v>
      </c>
      <c r="I12" s="123">
        <v>13</v>
      </c>
      <c r="J12" s="124" t="e">
        <f t="shared" si="1"/>
        <v>#REF!</v>
      </c>
      <c r="K12" s="125" t="e">
        <f t="shared" si="2"/>
        <v>#REF!</v>
      </c>
      <c r="L12" s="126"/>
      <c r="M12" s="127" t="e">
        <f t="shared" ref="M12:AB27" si="7">IF($E12&gt;M$4,0,IF($E12&gt;=L$4,IF($F12&gt;=M$4,((M$4-$E12)/$G12)*$K12),IF($E12&lt;L$4,IF($F12&gt;=M$4,((M$4-L$4)/$G12)*$K12,IF($F12&gt;L$4,IF($F12&lt;M$4,(($F12-L$4)/$G12)*$K12),0)))))</f>
        <v>#REF!</v>
      </c>
      <c r="N12" s="127" t="e">
        <f t="shared" si="7"/>
        <v>#REF!</v>
      </c>
      <c r="O12" s="127" t="e">
        <f t="shared" si="7"/>
        <v>#REF!</v>
      </c>
      <c r="P12" s="127" t="e">
        <f t="shared" si="7"/>
        <v>#REF!</v>
      </c>
      <c r="Q12" s="127" t="e">
        <f t="shared" si="7"/>
        <v>#REF!</v>
      </c>
      <c r="R12" s="127" t="e">
        <f t="shared" si="7"/>
        <v>#REF!</v>
      </c>
      <c r="S12" s="127" t="e">
        <f t="shared" si="7"/>
        <v>#REF!</v>
      </c>
      <c r="T12" s="127" t="e">
        <f t="shared" si="7"/>
        <v>#REF!</v>
      </c>
      <c r="U12" s="127" t="e">
        <f t="shared" si="7"/>
        <v>#REF!</v>
      </c>
      <c r="V12" s="127" t="e">
        <f t="shared" si="7"/>
        <v>#REF!</v>
      </c>
      <c r="W12" s="127" t="e">
        <f t="shared" si="7"/>
        <v>#REF!</v>
      </c>
      <c r="X12" s="127" t="e">
        <f t="shared" si="7"/>
        <v>#REF!</v>
      </c>
      <c r="Y12" s="127" t="e">
        <f t="shared" si="7"/>
        <v>#REF!</v>
      </c>
      <c r="Z12" s="127" t="e">
        <f t="shared" si="7"/>
        <v>#REF!</v>
      </c>
      <c r="AA12" s="127" t="e">
        <f t="shared" si="7"/>
        <v>#REF!</v>
      </c>
      <c r="AB12" s="127" t="e">
        <f t="shared" si="7"/>
        <v>#REF!</v>
      </c>
      <c r="AC12" s="127" t="e">
        <f t="shared" ref="AC12:AQ27" si="8">IF($E12&gt;AC$4,0,IF($E12&gt;=AB$4,IF($F12&gt;=AC$4,((AC$4-$E12)/$G12)*$K12),IF($E12&lt;AB$4,IF($F12&gt;=AC$4,((AC$4-AB$4)/$G12)*$K12,IF($F12&gt;AB$4,IF($F12&lt;AC$4,(($F12-AB$4)/$G12)*$K12),0)))))</f>
        <v>#REF!</v>
      </c>
      <c r="AD12" s="127" t="e">
        <f t="shared" si="8"/>
        <v>#REF!</v>
      </c>
      <c r="AE12" s="128" t="e">
        <f t="shared" si="8"/>
        <v>#REF!</v>
      </c>
      <c r="AF12" s="116" t="e">
        <f t="shared" si="8"/>
        <v>#REF!</v>
      </c>
      <c r="AG12" s="116" t="e">
        <f t="shared" si="8"/>
        <v>#REF!</v>
      </c>
      <c r="AH12" s="116" t="e">
        <f t="shared" si="4"/>
        <v>#REF!</v>
      </c>
      <c r="AI12" s="116" t="e">
        <f t="shared" si="4"/>
        <v>#REF!</v>
      </c>
      <c r="AJ12" s="116" t="e">
        <f t="shared" si="4"/>
        <v>#REF!</v>
      </c>
      <c r="AK12" s="116" t="e">
        <f t="shared" si="4"/>
        <v>#REF!</v>
      </c>
      <c r="AL12" s="116" t="e">
        <f t="shared" si="4"/>
        <v>#REF!</v>
      </c>
      <c r="AM12" s="116" t="e">
        <f t="shared" si="4"/>
        <v>#REF!</v>
      </c>
      <c r="AN12" s="116" t="e">
        <f t="shared" si="4"/>
        <v>#REF!</v>
      </c>
      <c r="AO12" s="116" t="e">
        <f t="shared" si="4"/>
        <v>#REF!</v>
      </c>
      <c r="AP12" s="116" t="e">
        <f t="shared" si="4"/>
        <v>#REF!</v>
      </c>
      <c r="AQ12" s="116" t="e">
        <f t="shared" si="4"/>
        <v>#REF!</v>
      </c>
      <c r="AR12" s="117" t="e">
        <f t="shared" si="5"/>
        <v>#REF!</v>
      </c>
      <c r="AS12" s="207" t="e">
        <f t="shared" si="6"/>
        <v>#REF!</v>
      </c>
      <c r="AT12" s="207" t="e">
        <f t="shared" si="6"/>
        <v>#REF!</v>
      </c>
      <c r="AU12" s="207" t="e">
        <f t="shared" si="6"/>
        <v>#REF!</v>
      </c>
      <c r="AV12" s="207" t="e">
        <f t="shared" si="6"/>
        <v>#REF!</v>
      </c>
      <c r="AW12" s="207" t="e">
        <f t="shared" si="6"/>
        <v>#REF!</v>
      </c>
      <c r="AX12" s="207" t="e">
        <f t="shared" si="6"/>
        <v>#REF!</v>
      </c>
      <c r="AY12" s="207" t="e">
        <f t="shared" si="6"/>
        <v>#REF!</v>
      </c>
      <c r="AZ12" s="207" t="e">
        <f t="shared" si="6"/>
        <v>#REF!</v>
      </c>
      <c r="BA12" s="207" t="e">
        <f t="shared" si="6"/>
        <v>#REF!</v>
      </c>
      <c r="BB12" s="207" t="e">
        <f t="shared" si="6"/>
        <v>#REF!</v>
      </c>
      <c r="BC12" s="207" t="e">
        <f t="shared" si="6"/>
        <v>#REF!</v>
      </c>
      <c r="BD12" s="207" t="e">
        <f t="shared" si="6"/>
        <v>#REF!</v>
      </c>
      <c r="BE12" s="217" t="e">
        <f t="shared" si="6"/>
        <v>#REF!</v>
      </c>
    </row>
    <row r="13" spans="1:57" ht="12.9" hidden="1" x14ac:dyDescent="0.5">
      <c r="A13" s="631" t="s">
        <v>231</v>
      </c>
      <c r="B13" s="120" t="e">
        <f>#REF!</f>
        <v>#REF!</v>
      </c>
      <c r="C13" s="120" t="e">
        <f>#REF!</f>
        <v>#REF!</v>
      </c>
      <c r="D13" s="120" t="e">
        <f>#REF!</f>
        <v>#REF!</v>
      </c>
      <c r="E13" s="120" t="e">
        <f>#REF!</f>
        <v>#REF!</v>
      </c>
      <c r="F13" s="120" t="e">
        <f>#REF!</f>
        <v>#REF!</v>
      </c>
      <c r="G13" s="206" t="e">
        <f>#REF!</f>
        <v>#REF!</v>
      </c>
      <c r="H13" s="206" t="e">
        <f>#REF!</f>
        <v>#REF!</v>
      </c>
      <c r="I13" s="123">
        <v>13</v>
      </c>
      <c r="J13" s="124" t="e">
        <f t="shared" si="1"/>
        <v>#REF!</v>
      </c>
      <c r="K13" s="125" t="e">
        <f t="shared" si="2"/>
        <v>#REF!</v>
      </c>
      <c r="L13" s="126"/>
      <c r="M13" s="127" t="e">
        <f t="shared" si="7"/>
        <v>#REF!</v>
      </c>
      <c r="N13" s="127" t="e">
        <f t="shared" si="7"/>
        <v>#REF!</v>
      </c>
      <c r="O13" s="127" t="e">
        <f t="shared" si="7"/>
        <v>#REF!</v>
      </c>
      <c r="P13" s="127" t="e">
        <f t="shared" si="7"/>
        <v>#REF!</v>
      </c>
      <c r="Q13" s="127" t="e">
        <f t="shared" si="7"/>
        <v>#REF!</v>
      </c>
      <c r="R13" s="127" t="e">
        <f t="shared" si="7"/>
        <v>#REF!</v>
      </c>
      <c r="S13" s="127" t="e">
        <f t="shared" si="7"/>
        <v>#REF!</v>
      </c>
      <c r="T13" s="127" t="e">
        <f t="shared" si="7"/>
        <v>#REF!</v>
      </c>
      <c r="U13" s="127" t="e">
        <f t="shared" si="7"/>
        <v>#REF!</v>
      </c>
      <c r="V13" s="127" t="e">
        <f t="shared" si="7"/>
        <v>#REF!</v>
      </c>
      <c r="W13" s="127" t="e">
        <f t="shared" si="7"/>
        <v>#REF!</v>
      </c>
      <c r="X13" s="127" t="e">
        <f t="shared" si="7"/>
        <v>#REF!</v>
      </c>
      <c r="Y13" s="127" t="e">
        <f t="shared" si="7"/>
        <v>#REF!</v>
      </c>
      <c r="Z13" s="127" t="e">
        <f t="shared" si="7"/>
        <v>#REF!</v>
      </c>
      <c r="AA13" s="127" t="e">
        <f t="shared" si="7"/>
        <v>#REF!</v>
      </c>
      <c r="AB13" s="127" t="e">
        <f t="shared" si="7"/>
        <v>#REF!</v>
      </c>
      <c r="AC13" s="127" t="e">
        <f t="shared" si="8"/>
        <v>#REF!</v>
      </c>
      <c r="AD13" s="127" t="e">
        <f t="shared" si="8"/>
        <v>#REF!</v>
      </c>
      <c r="AE13" s="128" t="e">
        <f t="shared" si="8"/>
        <v>#REF!</v>
      </c>
      <c r="AF13" s="116" t="e">
        <f t="shared" si="8"/>
        <v>#REF!</v>
      </c>
      <c r="AG13" s="116" t="e">
        <f t="shared" si="8"/>
        <v>#REF!</v>
      </c>
      <c r="AH13" s="116" t="e">
        <f t="shared" si="4"/>
        <v>#REF!</v>
      </c>
      <c r="AI13" s="116" t="e">
        <f t="shared" si="4"/>
        <v>#REF!</v>
      </c>
      <c r="AJ13" s="116" t="e">
        <f t="shared" si="4"/>
        <v>#REF!</v>
      </c>
      <c r="AK13" s="116" t="e">
        <f t="shared" si="4"/>
        <v>#REF!</v>
      </c>
      <c r="AL13" s="116" t="e">
        <f t="shared" si="4"/>
        <v>#REF!</v>
      </c>
      <c r="AM13" s="116" t="e">
        <f t="shared" si="4"/>
        <v>#REF!</v>
      </c>
      <c r="AN13" s="116" t="e">
        <f t="shared" si="4"/>
        <v>#REF!</v>
      </c>
      <c r="AO13" s="116" t="e">
        <f t="shared" si="4"/>
        <v>#REF!</v>
      </c>
      <c r="AP13" s="116" t="e">
        <f t="shared" si="4"/>
        <v>#REF!</v>
      </c>
      <c r="AQ13" s="116" t="e">
        <f t="shared" si="4"/>
        <v>#REF!</v>
      </c>
      <c r="AR13" s="117" t="e">
        <f t="shared" si="5"/>
        <v>#REF!</v>
      </c>
      <c r="AS13" s="207" t="e">
        <f t="shared" si="6"/>
        <v>#REF!</v>
      </c>
      <c r="AT13" s="207" t="e">
        <f t="shared" si="6"/>
        <v>#REF!</v>
      </c>
      <c r="AU13" s="207" t="e">
        <f t="shared" si="6"/>
        <v>#REF!</v>
      </c>
      <c r="AV13" s="207" t="e">
        <f t="shared" si="6"/>
        <v>#REF!</v>
      </c>
      <c r="AW13" s="207" t="e">
        <f t="shared" si="6"/>
        <v>#REF!</v>
      </c>
      <c r="AX13" s="207" t="e">
        <f t="shared" si="6"/>
        <v>#REF!</v>
      </c>
      <c r="AY13" s="207" t="e">
        <f t="shared" si="6"/>
        <v>#REF!</v>
      </c>
      <c r="AZ13" s="207" t="e">
        <f t="shared" si="6"/>
        <v>#REF!</v>
      </c>
      <c r="BA13" s="207" t="e">
        <f t="shared" si="6"/>
        <v>#REF!</v>
      </c>
      <c r="BB13" s="207" t="e">
        <f t="shared" si="6"/>
        <v>#REF!</v>
      </c>
      <c r="BC13" s="207" t="e">
        <f t="shared" si="6"/>
        <v>#REF!</v>
      </c>
      <c r="BD13" s="207" t="e">
        <f t="shared" si="6"/>
        <v>#REF!</v>
      </c>
      <c r="BE13" s="217" t="e">
        <f t="shared" si="6"/>
        <v>#REF!</v>
      </c>
    </row>
    <row r="14" spans="1:57" ht="12.9" hidden="1" x14ac:dyDescent="0.5">
      <c r="A14" s="631"/>
      <c r="B14" s="120" t="e">
        <f>#REF!</f>
        <v>#REF!</v>
      </c>
      <c r="C14" s="120" t="e">
        <f>#REF!</f>
        <v>#REF!</v>
      </c>
      <c r="D14" s="120" t="e">
        <f>#REF!</f>
        <v>#REF!</v>
      </c>
      <c r="E14" s="120" t="e">
        <f>#REF!</f>
        <v>#REF!</v>
      </c>
      <c r="F14" s="120" t="e">
        <f>#REF!</f>
        <v>#REF!</v>
      </c>
      <c r="G14" s="206" t="e">
        <f>#REF!</f>
        <v>#REF!</v>
      </c>
      <c r="H14" s="206" t="e">
        <f>#REF!</f>
        <v>#REF!</v>
      </c>
      <c r="I14" s="123">
        <v>13</v>
      </c>
      <c r="J14" s="124" t="e">
        <f t="shared" si="1"/>
        <v>#REF!</v>
      </c>
      <c r="K14" s="125" t="e">
        <f t="shared" si="2"/>
        <v>#REF!</v>
      </c>
      <c r="L14" s="126"/>
      <c r="M14" s="127" t="e">
        <f t="shared" si="7"/>
        <v>#REF!</v>
      </c>
      <c r="N14" s="127" t="e">
        <f t="shared" si="7"/>
        <v>#REF!</v>
      </c>
      <c r="O14" s="127" t="e">
        <f t="shared" si="7"/>
        <v>#REF!</v>
      </c>
      <c r="P14" s="127" t="e">
        <f t="shared" si="7"/>
        <v>#REF!</v>
      </c>
      <c r="Q14" s="127" t="e">
        <f t="shared" si="7"/>
        <v>#REF!</v>
      </c>
      <c r="R14" s="127" t="e">
        <f t="shared" si="7"/>
        <v>#REF!</v>
      </c>
      <c r="S14" s="127" t="e">
        <f t="shared" si="7"/>
        <v>#REF!</v>
      </c>
      <c r="T14" s="127" t="e">
        <f t="shared" si="7"/>
        <v>#REF!</v>
      </c>
      <c r="U14" s="127" t="e">
        <f t="shared" si="7"/>
        <v>#REF!</v>
      </c>
      <c r="V14" s="127" t="e">
        <f t="shared" si="7"/>
        <v>#REF!</v>
      </c>
      <c r="W14" s="127" t="e">
        <f t="shared" si="7"/>
        <v>#REF!</v>
      </c>
      <c r="X14" s="127" t="e">
        <f t="shared" si="7"/>
        <v>#REF!</v>
      </c>
      <c r="Y14" s="127" t="e">
        <f t="shared" si="7"/>
        <v>#REF!</v>
      </c>
      <c r="Z14" s="127" t="e">
        <f t="shared" si="7"/>
        <v>#REF!</v>
      </c>
      <c r="AA14" s="127" t="e">
        <f t="shared" si="7"/>
        <v>#REF!</v>
      </c>
      <c r="AB14" s="127" t="e">
        <f t="shared" si="7"/>
        <v>#REF!</v>
      </c>
      <c r="AC14" s="127" t="e">
        <f t="shared" si="8"/>
        <v>#REF!</v>
      </c>
      <c r="AD14" s="127" t="e">
        <f t="shared" si="8"/>
        <v>#REF!</v>
      </c>
      <c r="AE14" s="128" t="e">
        <f t="shared" si="8"/>
        <v>#REF!</v>
      </c>
      <c r="AF14" s="116" t="e">
        <f t="shared" si="8"/>
        <v>#REF!</v>
      </c>
      <c r="AG14" s="116" t="e">
        <f t="shared" si="8"/>
        <v>#REF!</v>
      </c>
      <c r="AH14" s="116" t="e">
        <f t="shared" si="4"/>
        <v>#REF!</v>
      </c>
      <c r="AI14" s="116" t="e">
        <f t="shared" si="4"/>
        <v>#REF!</v>
      </c>
      <c r="AJ14" s="116" t="e">
        <f t="shared" si="4"/>
        <v>#REF!</v>
      </c>
      <c r="AK14" s="116" t="e">
        <f t="shared" si="4"/>
        <v>#REF!</v>
      </c>
      <c r="AL14" s="116" t="e">
        <f t="shared" si="4"/>
        <v>#REF!</v>
      </c>
      <c r="AM14" s="116" t="e">
        <f t="shared" si="4"/>
        <v>#REF!</v>
      </c>
      <c r="AN14" s="116" t="e">
        <f t="shared" si="4"/>
        <v>#REF!</v>
      </c>
      <c r="AO14" s="116" t="e">
        <f t="shared" si="4"/>
        <v>#REF!</v>
      </c>
      <c r="AP14" s="116" t="e">
        <f t="shared" si="4"/>
        <v>#REF!</v>
      </c>
      <c r="AQ14" s="116" t="e">
        <f t="shared" si="4"/>
        <v>#REF!</v>
      </c>
      <c r="AR14" s="117" t="e">
        <f t="shared" si="5"/>
        <v>#REF!</v>
      </c>
      <c r="AS14" s="207" t="e">
        <f t="shared" si="6"/>
        <v>#REF!</v>
      </c>
      <c r="AT14" s="207" t="e">
        <f t="shared" si="6"/>
        <v>#REF!</v>
      </c>
      <c r="AU14" s="207" t="e">
        <f t="shared" si="6"/>
        <v>#REF!</v>
      </c>
      <c r="AV14" s="207" t="e">
        <f t="shared" si="6"/>
        <v>#REF!</v>
      </c>
      <c r="AW14" s="207" t="e">
        <f t="shared" si="6"/>
        <v>#REF!</v>
      </c>
      <c r="AX14" s="207" t="e">
        <f t="shared" si="6"/>
        <v>#REF!</v>
      </c>
      <c r="AY14" s="207" t="e">
        <f t="shared" si="6"/>
        <v>#REF!</v>
      </c>
      <c r="AZ14" s="207" t="e">
        <f t="shared" si="6"/>
        <v>#REF!</v>
      </c>
      <c r="BA14" s="207" t="e">
        <f t="shared" si="6"/>
        <v>#REF!</v>
      </c>
      <c r="BB14" s="207" t="e">
        <f t="shared" si="6"/>
        <v>#REF!</v>
      </c>
      <c r="BC14" s="207" t="e">
        <f t="shared" si="6"/>
        <v>#REF!</v>
      </c>
      <c r="BD14" s="207" t="e">
        <f t="shared" si="6"/>
        <v>#REF!</v>
      </c>
      <c r="BE14" s="217" t="e">
        <f t="shared" si="6"/>
        <v>#REF!</v>
      </c>
    </row>
    <row r="15" spans="1:57" ht="12.9" hidden="1" x14ac:dyDescent="0.5">
      <c r="A15" s="631"/>
      <c r="B15" s="120" t="e">
        <f>#REF!</f>
        <v>#REF!</v>
      </c>
      <c r="C15" s="120" t="e">
        <f>#REF!</f>
        <v>#REF!</v>
      </c>
      <c r="D15" s="120" t="e">
        <f>#REF!</f>
        <v>#REF!</v>
      </c>
      <c r="E15" s="120" t="e">
        <f>#REF!</f>
        <v>#REF!</v>
      </c>
      <c r="F15" s="120" t="e">
        <f>#REF!</f>
        <v>#REF!</v>
      </c>
      <c r="G15" s="206" t="e">
        <f>#REF!</f>
        <v>#REF!</v>
      </c>
      <c r="H15" s="206" t="e">
        <f>#REF!</f>
        <v>#REF!</v>
      </c>
      <c r="I15" s="123">
        <v>13</v>
      </c>
      <c r="J15" s="124" t="e">
        <f t="shared" si="1"/>
        <v>#REF!</v>
      </c>
      <c r="K15" s="125" t="e">
        <f t="shared" si="2"/>
        <v>#REF!</v>
      </c>
      <c r="L15" s="126"/>
      <c r="M15" s="127" t="e">
        <f t="shared" si="7"/>
        <v>#REF!</v>
      </c>
      <c r="N15" s="127" t="e">
        <f t="shared" si="7"/>
        <v>#REF!</v>
      </c>
      <c r="O15" s="127" t="e">
        <f t="shared" si="7"/>
        <v>#REF!</v>
      </c>
      <c r="P15" s="127" t="e">
        <f t="shared" si="7"/>
        <v>#REF!</v>
      </c>
      <c r="Q15" s="127" t="e">
        <f t="shared" si="7"/>
        <v>#REF!</v>
      </c>
      <c r="R15" s="127" t="e">
        <f t="shared" si="7"/>
        <v>#REF!</v>
      </c>
      <c r="S15" s="127" t="e">
        <f t="shared" si="7"/>
        <v>#REF!</v>
      </c>
      <c r="T15" s="127" t="e">
        <f t="shared" si="7"/>
        <v>#REF!</v>
      </c>
      <c r="U15" s="127" t="e">
        <f t="shared" si="7"/>
        <v>#REF!</v>
      </c>
      <c r="V15" s="127" t="e">
        <f t="shared" si="7"/>
        <v>#REF!</v>
      </c>
      <c r="W15" s="127" t="e">
        <f t="shared" si="7"/>
        <v>#REF!</v>
      </c>
      <c r="X15" s="127" t="e">
        <f t="shared" si="7"/>
        <v>#REF!</v>
      </c>
      <c r="Y15" s="127" t="e">
        <f t="shared" si="7"/>
        <v>#REF!</v>
      </c>
      <c r="Z15" s="127" t="e">
        <f t="shared" si="7"/>
        <v>#REF!</v>
      </c>
      <c r="AA15" s="127" t="e">
        <f t="shared" si="7"/>
        <v>#REF!</v>
      </c>
      <c r="AB15" s="127" t="e">
        <f t="shared" si="7"/>
        <v>#REF!</v>
      </c>
      <c r="AC15" s="127" t="e">
        <f t="shared" si="8"/>
        <v>#REF!</v>
      </c>
      <c r="AD15" s="127" t="e">
        <f t="shared" si="8"/>
        <v>#REF!</v>
      </c>
      <c r="AE15" s="128" t="e">
        <f t="shared" si="8"/>
        <v>#REF!</v>
      </c>
      <c r="AF15" s="116" t="e">
        <f t="shared" si="8"/>
        <v>#REF!</v>
      </c>
      <c r="AG15" s="116" t="e">
        <f t="shared" si="8"/>
        <v>#REF!</v>
      </c>
      <c r="AH15" s="116" t="e">
        <f t="shared" si="4"/>
        <v>#REF!</v>
      </c>
      <c r="AI15" s="116" t="e">
        <f t="shared" si="4"/>
        <v>#REF!</v>
      </c>
      <c r="AJ15" s="116" t="e">
        <f t="shared" si="4"/>
        <v>#REF!</v>
      </c>
      <c r="AK15" s="116" t="e">
        <f t="shared" si="4"/>
        <v>#REF!</v>
      </c>
      <c r="AL15" s="116" t="e">
        <f t="shared" si="4"/>
        <v>#REF!</v>
      </c>
      <c r="AM15" s="116" t="e">
        <f t="shared" si="4"/>
        <v>#REF!</v>
      </c>
      <c r="AN15" s="116" t="e">
        <f t="shared" si="4"/>
        <v>#REF!</v>
      </c>
      <c r="AO15" s="116" t="e">
        <f t="shared" si="4"/>
        <v>#REF!</v>
      </c>
      <c r="AP15" s="116" t="e">
        <f t="shared" si="4"/>
        <v>#REF!</v>
      </c>
      <c r="AQ15" s="116" t="e">
        <f t="shared" si="4"/>
        <v>#REF!</v>
      </c>
      <c r="AR15" s="117" t="e">
        <f t="shared" si="5"/>
        <v>#REF!</v>
      </c>
      <c r="AS15" s="207" t="e">
        <f t="shared" si="6"/>
        <v>#REF!</v>
      </c>
      <c r="AT15" s="207" t="e">
        <f t="shared" si="6"/>
        <v>#REF!</v>
      </c>
      <c r="AU15" s="207" t="e">
        <f t="shared" si="6"/>
        <v>#REF!</v>
      </c>
      <c r="AV15" s="207" t="e">
        <f t="shared" si="6"/>
        <v>#REF!</v>
      </c>
      <c r="AW15" s="207" t="e">
        <f t="shared" si="6"/>
        <v>#REF!</v>
      </c>
      <c r="AX15" s="207" t="e">
        <f t="shared" si="6"/>
        <v>#REF!</v>
      </c>
      <c r="AY15" s="207" t="e">
        <f t="shared" si="6"/>
        <v>#REF!</v>
      </c>
      <c r="AZ15" s="207" t="e">
        <f t="shared" si="6"/>
        <v>#REF!</v>
      </c>
      <c r="BA15" s="207" t="e">
        <f t="shared" si="6"/>
        <v>#REF!</v>
      </c>
      <c r="BB15" s="207" t="e">
        <f t="shared" si="6"/>
        <v>#REF!</v>
      </c>
      <c r="BC15" s="207" t="e">
        <f t="shared" si="6"/>
        <v>#REF!</v>
      </c>
      <c r="BD15" s="207" t="e">
        <f t="shared" si="6"/>
        <v>#REF!</v>
      </c>
      <c r="BE15" s="217" t="e">
        <f t="shared" si="6"/>
        <v>#REF!</v>
      </c>
    </row>
    <row r="16" spans="1:57" ht="12.9" hidden="1" x14ac:dyDescent="0.5">
      <c r="A16" s="631"/>
      <c r="B16" s="120" t="e">
        <f>#REF!</f>
        <v>#REF!</v>
      </c>
      <c r="C16" s="120" t="e">
        <f>#REF!</f>
        <v>#REF!</v>
      </c>
      <c r="D16" s="120" t="e">
        <f>#REF!</f>
        <v>#REF!</v>
      </c>
      <c r="E16" s="120" t="e">
        <f>#REF!</f>
        <v>#REF!</v>
      </c>
      <c r="F16" s="120" t="e">
        <f>#REF!</f>
        <v>#REF!</v>
      </c>
      <c r="G16" s="206" t="e">
        <f>#REF!</f>
        <v>#REF!</v>
      </c>
      <c r="H16" s="206" t="e">
        <f>#REF!</f>
        <v>#REF!</v>
      </c>
      <c r="I16" s="123">
        <v>13</v>
      </c>
      <c r="J16" s="124" t="e">
        <f t="shared" si="1"/>
        <v>#REF!</v>
      </c>
      <c r="K16" s="125" t="e">
        <f t="shared" si="2"/>
        <v>#REF!</v>
      </c>
      <c r="L16" s="126"/>
      <c r="M16" s="127" t="e">
        <f t="shared" si="7"/>
        <v>#REF!</v>
      </c>
      <c r="N16" s="127" t="e">
        <f t="shared" si="7"/>
        <v>#REF!</v>
      </c>
      <c r="O16" s="127" t="e">
        <f t="shared" si="7"/>
        <v>#REF!</v>
      </c>
      <c r="P16" s="127" t="e">
        <f t="shared" si="7"/>
        <v>#REF!</v>
      </c>
      <c r="Q16" s="127" t="e">
        <f t="shared" si="7"/>
        <v>#REF!</v>
      </c>
      <c r="R16" s="127" t="e">
        <f t="shared" si="7"/>
        <v>#REF!</v>
      </c>
      <c r="S16" s="127" t="e">
        <f t="shared" si="7"/>
        <v>#REF!</v>
      </c>
      <c r="T16" s="127" t="e">
        <f t="shared" si="7"/>
        <v>#REF!</v>
      </c>
      <c r="U16" s="127" t="e">
        <f t="shared" si="7"/>
        <v>#REF!</v>
      </c>
      <c r="V16" s="127" t="e">
        <f t="shared" si="7"/>
        <v>#REF!</v>
      </c>
      <c r="W16" s="127" t="e">
        <f t="shared" si="7"/>
        <v>#REF!</v>
      </c>
      <c r="X16" s="127" t="e">
        <f t="shared" si="7"/>
        <v>#REF!</v>
      </c>
      <c r="Y16" s="127" t="e">
        <f t="shared" si="7"/>
        <v>#REF!</v>
      </c>
      <c r="Z16" s="127" t="e">
        <f t="shared" si="7"/>
        <v>#REF!</v>
      </c>
      <c r="AA16" s="127" t="e">
        <f t="shared" si="7"/>
        <v>#REF!</v>
      </c>
      <c r="AB16" s="127" t="e">
        <f t="shared" si="7"/>
        <v>#REF!</v>
      </c>
      <c r="AC16" s="127" t="e">
        <f t="shared" si="8"/>
        <v>#REF!</v>
      </c>
      <c r="AD16" s="127" t="e">
        <f t="shared" si="8"/>
        <v>#REF!</v>
      </c>
      <c r="AE16" s="128" t="e">
        <f t="shared" si="8"/>
        <v>#REF!</v>
      </c>
      <c r="AF16" s="116" t="e">
        <f t="shared" si="8"/>
        <v>#REF!</v>
      </c>
      <c r="AG16" s="116" t="e">
        <f t="shared" si="8"/>
        <v>#REF!</v>
      </c>
      <c r="AH16" s="116" t="e">
        <f t="shared" si="4"/>
        <v>#REF!</v>
      </c>
      <c r="AI16" s="116" t="e">
        <f t="shared" si="4"/>
        <v>#REF!</v>
      </c>
      <c r="AJ16" s="116" t="e">
        <f t="shared" si="4"/>
        <v>#REF!</v>
      </c>
      <c r="AK16" s="116" t="e">
        <f t="shared" si="4"/>
        <v>#REF!</v>
      </c>
      <c r="AL16" s="116" t="e">
        <f t="shared" si="4"/>
        <v>#REF!</v>
      </c>
      <c r="AM16" s="116" t="e">
        <f t="shared" si="4"/>
        <v>#REF!</v>
      </c>
      <c r="AN16" s="116" t="e">
        <f t="shared" si="4"/>
        <v>#REF!</v>
      </c>
      <c r="AO16" s="116" t="e">
        <f t="shared" si="4"/>
        <v>#REF!</v>
      </c>
      <c r="AP16" s="116" t="e">
        <f t="shared" si="4"/>
        <v>#REF!</v>
      </c>
      <c r="AQ16" s="116" t="e">
        <f t="shared" si="4"/>
        <v>#REF!</v>
      </c>
      <c r="AR16" s="117" t="e">
        <f t="shared" si="5"/>
        <v>#REF!</v>
      </c>
      <c r="AS16" s="207" t="e">
        <f t="shared" si="6"/>
        <v>#REF!</v>
      </c>
      <c r="AT16" s="207" t="e">
        <f t="shared" si="6"/>
        <v>#REF!</v>
      </c>
      <c r="AU16" s="207" t="e">
        <f t="shared" si="6"/>
        <v>#REF!</v>
      </c>
      <c r="AV16" s="207" t="e">
        <f t="shared" si="6"/>
        <v>#REF!</v>
      </c>
      <c r="AW16" s="207" t="e">
        <f t="shared" si="6"/>
        <v>#REF!</v>
      </c>
      <c r="AX16" s="207" t="e">
        <f t="shared" si="6"/>
        <v>#REF!</v>
      </c>
      <c r="AY16" s="207" t="e">
        <f t="shared" si="6"/>
        <v>#REF!</v>
      </c>
      <c r="AZ16" s="207" t="e">
        <f t="shared" si="6"/>
        <v>#REF!</v>
      </c>
      <c r="BA16" s="207" t="e">
        <f t="shared" si="6"/>
        <v>#REF!</v>
      </c>
      <c r="BB16" s="207" t="e">
        <f t="shared" si="6"/>
        <v>#REF!</v>
      </c>
      <c r="BC16" s="207" t="e">
        <f t="shared" si="6"/>
        <v>#REF!</v>
      </c>
      <c r="BD16" s="207" t="e">
        <f t="shared" si="6"/>
        <v>#REF!</v>
      </c>
      <c r="BE16" s="217" t="e">
        <f t="shared" si="6"/>
        <v>#REF!</v>
      </c>
    </row>
    <row r="17" spans="1:57" ht="12.9" hidden="1" x14ac:dyDescent="0.5">
      <c r="A17" s="631"/>
      <c r="B17" s="120" t="e">
        <f>#REF!</f>
        <v>#REF!</v>
      </c>
      <c r="C17" s="120" t="e">
        <f>#REF!</f>
        <v>#REF!</v>
      </c>
      <c r="D17" s="120" t="e">
        <f>#REF!</f>
        <v>#REF!</v>
      </c>
      <c r="E17" s="120" t="e">
        <f>#REF!</f>
        <v>#REF!</v>
      </c>
      <c r="F17" s="120" t="e">
        <f>#REF!</f>
        <v>#REF!</v>
      </c>
      <c r="G17" s="206" t="e">
        <f>#REF!</f>
        <v>#REF!</v>
      </c>
      <c r="H17" s="206" t="e">
        <f>#REF!</f>
        <v>#REF!</v>
      </c>
      <c r="I17" s="123">
        <v>13</v>
      </c>
      <c r="J17" s="124" t="e">
        <f t="shared" si="1"/>
        <v>#REF!</v>
      </c>
      <c r="K17" s="125" t="e">
        <f t="shared" si="2"/>
        <v>#REF!</v>
      </c>
      <c r="L17" s="126"/>
      <c r="M17" s="127" t="e">
        <f t="shared" si="7"/>
        <v>#REF!</v>
      </c>
      <c r="N17" s="127" t="e">
        <f t="shared" si="7"/>
        <v>#REF!</v>
      </c>
      <c r="O17" s="127" t="e">
        <f t="shared" si="7"/>
        <v>#REF!</v>
      </c>
      <c r="P17" s="127" t="e">
        <f t="shared" si="7"/>
        <v>#REF!</v>
      </c>
      <c r="Q17" s="127" t="e">
        <f t="shared" si="7"/>
        <v>#REF!</v>
      </c>
      <c r="R17" s="127" t="e">
        <f t="shared" si="7"/>
        <v>#REF!</v>
      </c>
      <c r="S17" s="127" t="e">
        <f t="shared" si="7"/>
        <v>#REF!</v>
      </c>
      <c r="T17" s="127" t="e">
        <f t="shared" si="7"/>
        <v>#REF!</v>
      </c>
      <c r="U17" s="127" t="e">
        <f t="shared" si="7"/>
        <v>#REF!</v>
      </c>
      <c r="V17" s="127" t="e">
        <f t="shared" si="7"/>
        <v>#REF!</v>
      </c>
      <c r="W17" s="127" t="e">
        <f t="shared" si="7"/>
        <v>#REF!</v>
      </c>
      <c r="X17" s="127" t="e">
        <f t="shared" si="7"/>
        <v>#REF!</v>
      </c>
      <c r="Y17" s="127" t="e">
        <f t="shared" si="7"/>
        <v>#REF!</v>
      </c>
      <c r="Z17" s="127" t="e">
        <f t="shared" si="7"/>
        <v>#REF!</v>
      </c>
      <c r="AA17" s="127" t="e">
        <f t="shared" si="7"/>
        <v>#REF!</v>
      </c>
      <c r="AB17" s="127" t="e">
        <f t="shared" si="7"/>
        <v>#REF!</v>
      </c>
      <c r="AC17" s="127" t="e">
        <f t="shared" si="8"/>
        <v>#REF!</v>
      </c>
      <c r="AD17" s="127" t="e">
        <f t="shared" si="8"/>
        <v>#REF!</v>
      </c>
      <c r="AE17" s="128" t="e">
        <f t="shared" si="8"/>
        <v>#REF!</v>
      </c>
      <c r="AF17" s="116" t="e">
        <f t="shared" si="8"/>
        <v>#REF!</v>
      </c>
      <c r="AG17" s="116" t="e">
        <f t="shared" si="8"/>
        <v>#REF!</v>
      </c>
      <c r="AH17" s="116" t="e">
        <f t="shared" si="4"/>
        <v>#REF!</v>
      </c>
      <c r="AI17" s="116" t="e">
        <f t="shared" si="4"/>
        <v>#REF!</v>
      </c>
      <c r="AJ17" s="116" t="e">
        <f t="shared" si="4"/>
        <v>#REF!</v>
      </c>
      <c r="AK17" s="116" t="e">
        <f t="shared" si="4"/>
        <v>#REF!</v>
      </c>
      <c r="AL17" s="116" t="e">
        <f t="shared" si="4"/>
        <v>#REF!</v>
      </c>
      <c r="AM17" s="116" t="e">
        <f t="shared" si="4"/>
        <v>#REF!</v>
      </c>
      <c r="AN17" s="116" t="e">
        <f t="shared" si="4"/>
        <v>#REF!</v>
      </c>
      <c r="AO17" s="116" t="e">
        <f t="shared" si="4"/>
        <v>#REF!</v>
      </c>
      <c r="AP17" s="116" t="e">
        <f t="shared" si="4"/>
        <v>#REF!</v>
      </c>
      <c r="AQ17" s="116" t="e">
        <f t="shared" si="4"/>
        <v>#REF!</v>
      </c>
      <c r="AR17" s="117" t="e">
        <f t="shared" si="5"/>
        <v>#REF!</v>
      </c>
      <c r="AS17" s="207" t="e">
        <f t="shared" si="6"/>
        <v>#REF!</v>
      </c>
      <c r="AT17" s="207" t="e">
        <f t="shared" si="6"/>
        <v>#REF!</v>
      </c>
      <c r="AU17" s="207" t="e">
        <f t="shared" si="6"/>
        <v>#REF!</v>
      </c>
      <c r="AV17" s="207" t="e">
        <f t="shared" si="6"/>
        <v>#REF!</v>
      </c>
      <c r="AW17" s="207" t="e">
        <f t="shared" si="6"/>
        <v>#REF!</v>
      </c>
      <c r="AX17" s="207" t="e">
        <f t="shared" si="6"/>
        <v>#REF!</v>
      </c>
      <c r="AY17" s="207" t="e">
        <f t="shared" si="6"/>
        <v>#REF!</v>
      </c>
      <c r="AZ17" s="207" t="e">
        <f t="shared" si="6"/>
        <v>#REF!</v>
      </c>
      <c r="BA17" s="207" t="e">
        <f t="shared" si="6"/>
        <v>#REF!</v>
      </c>
      <c r="BB17" s="207" t="e">
        <f t="shared" si="6"/>
        <v>#REF!</v>
      </c>
      <c r="BC17" s="207" t="e">
        <f t="shared" si="6"/>
        <v>#REF!</v>
      </c>
      <c r="BD17" s="207" t="e">
        <f t="shared" si="6"/>
        <v>#REF!</v>
      </c>
      <c r="BE17" s="217" t="e">
        <f t="shared" si="6"/>
        <v>#REF!</v>
      </c>
    </row>
    <row r="18" spans="1:57" ht="12.9" hidden="1" x14ac:dyDescent="0.5">
      <c r="A18" s="631"/>
      <c r="B18" s="120" t="e">
        <f>#REF!</f>
        <v>#REF!</v>
      </c>
      <c r="C18" s="120" t="e">
        <f>#REF!</f>
        <v>#REF!</v>
      </c>
      <c r="D18" s="120" t="e">
        <f>#REF!</f>
        <v>#REF!</v>
      </c>
      <c r="E18" s="120" t="e">
        <f>#REF!</f>
        <v>#REF!</v>
      </c>
      <c r="F18" s="120" t="e">
        <f>#REF!</f>
        <v>#REF!</v>
      </c>
      <c r="G18" s="206" t="e">
        <f>#REF!</f>
        <v>#REF!</v>
      </c>
      <c r="H18" s="206" t="e">
        <f>#REF!</f>
        <v>#REF!</v>
      </c>
      <c r="I18" s="123">
        <v>13</v>
      </c>
      <c r="J18" s="131" t="e">
        <f t="shared" si="1"/>
        <v>#REF!</v>
      </c>
      <c r="K18" s="132" t="e">
        <f t="shared" si="2"/>
        <v>#REF!</v>
      </c>
      <c r="L18" s="133"/>
      <c r="M18" s="134" t="e">
        <f t="shared" si="7"/>
        <v>#REF!</v>
      </c>
      <c r="N18" s="134" t="e">
        <f t="shared" si="7"/>
        <v>#REF!</v>
      </c>
      <c r="O18" s="134" t="e">
        <f t="shared" si="7"/>
        <v>#REF!</v>
      </c>
      <c r="P18" s="134" t="e">
        <f t="shared" si="7"/>
        <v>#REF!</v>
      </c>
      <c r="Q18" s="134" t="e">
        <f t="shared" si="7"/>
        <v>#REF!</v>
      </c>
      <c r="R18" s="134" t="e">
        <f t="shared" si="7"/>
        <v>#REF!</v>
      </c>
      <c r="S18" s="134" t="e">
        <f t="shared" si="7"/>
        <v>#REF!</v>
      </c>
      <c r="T18" s="134" t="e">
        <f t="shared" si="7"/>
        <v>#REF!</v>
      </c>
      <c r="U18" s="134" t="e">
        <f t="shared" si="7"/>
        <v>#REF!</v>
      </c>
      <c r="V18" s="134" t="e">
        <f t="shared" si="7"/>
        <v>#REF!</v>
      </c>
      <c r="W18" s="134" t="e">
        <f t="shared" si="7"/>
        <v>#REF!</v>
      </c>
      <c r="X18" s="134" t="e">
        <f t="shared" si="7"/>
        <v>#REF!</v>
      </c>
      <c r="Y18" s="134" t="e">
        <f t="shared" si="7"/>
        <v>#REF!</v>
      </c>
      <c r="Z18" s="134" t="e">
        <f t="shared" si="7"/>
        <v>#REF!</v>
      </c>
      <c r="AA18" s="134" t="e">
        <f t="shared" si="7"/>
        <v>#REF!</v>
      </c>
      <c r="AB18" s="134" t="e">
        <f t="shared" si="7"/>
        <v>#REF!</v>
      </c>
      <c r="AC18" s="134" t="e">
        <f t="shared" si="8"/>
        <v>#REF!</v>
      </c>
      <c r="AD18" s="134" t="e">
        <f t="shared" si="8"/>
        <v>#REF!</v>
      </c>
      <c r="AE18" s="135" t="e">
        <f t="shared" si="8"/>
        <v>#REF!</v>
      </c>
      <c r="AF18" s="136" t="e">
        <f t="shared" si="8"/>
        <v>#REF!</v>
      </c>
      <c r="AG18" s="136" t="e">
        <f t="shared" si="8"/>
        <v>#REF!</v>
      </c>
      <c r="AH18" s="136" t="e">
        <f t="shared" si="4"/>
        <v>#REF!</v>
      </c>
      <c r="AI18" s="136" t="e">
        <f t="shared" si="4"/>
        <v>#REF!</v>
      </c>
      <c r="AJ18" s="136" t="e">
        <f t="shared" si="4"/>
        <v>#REF!</v>
      </c>
      <c r="AK18" s="136" t="e">
        <f t="shared" si="4"/>
        <v>#REF!</v>
      </c>
      <c r="AL18" s="136" t="e">
        <f t="shared" si="4"/>
        <v>#REF!</v>
      </c>
      <c r="AM18" s="136" t="e">
        <f t="shared" si="4"/>
        <v>#REF!</v>
      </c>
      <c r="AN18" s="136" t="e">
        <f t="shared" si="4"/>
        <v>#REF!</v>
      </c>
      <c r="AO18" s="136" t="e">
        <f t="shared" si="4"/>
        <v>#REF!</v>
      </c>
      <c r="AP18" s="136" t="e">
        <f t="shared" si="4"/>
        <v>#REF!</v>
      </c>
      <c r="AQ18" s="136" t="e">
        <f t="shared" si="4"/>
        <v>#REF!</v>
      </c>
      <c r="AR18" s="137" t="e">
        <f t="shared" si="5"/>
        <v>#REF!</v>
      </c>
      <c r="AS18" s="207" t="e">
        <f t="shared" si="6"/>
        <v>#REF!</v>
      </c>
      <c r="AT18" s="207" t="e">
        <f t="shared" si="6"/>
        <v>#REF!</v>
      </c>
      <c r="AU18" s="207" t="e">
        <f t="shared" si="6"/>
        <v>#REF!</v>
      </c>
      <c r="AV18" s="207" t="e">
        <f t="shared" si="6"/>
        <v>#REF!</v>
      </c>
      <c r="AW18" s="207" t="e">
        <f t="shared" si="6"/>
        <v>#REF!</v>
      </c>
      <c r="AX18" s="207" t="e">
        <f t="shared" si="6"/>
        <v>#REF!</v>
      </c>
      <c r="AY18" s="207" t="e">
        <f t="shared" si="6"/>
        <v>#REF!</v>
      </c>
      <c r="AZ18" s="207" t="e">
        <f t="shared" si="6"/>
        <v>#REF!</v>
      </c>
      <c r="BA18" s="207" t="e">
        <f t="shared" si="6"/>
        <v>#REF!</v>
      </c>
      <c r="BB18" s="207" t="e">
        <f t="shared" si="6"/>
        <v>#REF!</v>
      </c>
      <c r="BC18" s="207" t="e">
        <f t="shared" si="6"/>
        <v>#REF!</v>
      </c>
      <c r="BD18" s="207" t="e">
        <f t="shared" si="6"/>
        <v>#REF!</v>
      </c>
      <c r="BE18" s="217" t="e">
        <f t="shared" si="6"/>
        <v>#REF!</v>
      </c>
    </row>
    <row r="19" spans="1:57" ht="12.9" hidden="1" x14ac:dyDescent="0.5">
      <c r="A19" s="631"/>
      <c r="B19" s="120" t="e">
        <f>#REF!</f>
        <v>#REF!</v>
      </c>
      <c r="C19" s="120" t="e">
        <f>#REF!</f>
        <v>#REF!</v>
      </c>
      <c r="D19" s="120" t="e">
        <f>#REF!</f>
        <v>#REF!</v>
      </c>
      <c r="E19" s="120" t="e">
        <f>#REF!</f>
        <v>#REF!</v>
      </c>
      <c r="F19" s="120" t="e">
        <f>#REF!</f>
        <v>#REF!</v>
      </c>
      <c r="G19" s="206" t="e">
        <f>#REF!</f>
        <v>#REF!</v>
      </c>
      <c r="H19" s="206" t="e">
        <f>#REF!</f>
        <v>#REF!</v>
      </c>
      <c r="I19" s="123">
        <v>13</v>
      </c>
      <c r="J19" s="124" t="e">
        <f t="shared" si="1"/>
        <v>#REF!</v>
      </c>
      <c r="K19" s="125" t="e">
        <f t="shared" si="2"/>
        <v>#REF!</v>
      </c>
      <c r="L19" s="126"/>
      <c r="M19" s="127" t="e">
        <f t="shared" si="7"/>
        <v>#REF!</v>
      </c>
      <c r="N19" s="127" t="e">
        <f t="shared" si="7"/>
        <v>#REF!</v>
      </c>
      <c r="O19" s="127" t="e">
        <f t="shared" si="7"/>
        <v>#REF!</v>
      </c>
      <c r="P19" s="127" t="e">
        <f t="shared" si="7"/>
        <v>#REF!</v>
      </c>
      <c r="Q19" s="127" t="e">
        <f t="shared" si="7"/>
        <v>#REF!</v>
      </c>
      <c r="R19" s="127" t="e">
        <f t="shared" si="7"/>
        <v>#REF!</v>
      </c>
      <c r="S19" s="127" t="e">
        <f t="shared" si="7"/>
        <v>#REF!</v>
      </c>
      <c r="T19" s="127" t="e">
        <f t="shared" si="7"/>
        <v>#REF!</v>
      </c>
      <c r="U19" s="127" t="e">
        <f t="shared" si="7"/>
        <v>#REF!</v>
      </c>
      <c r="V19" s="127" t="e">
        <f t="shared" si="7"/>
        <v>#REF!</v>
      </c>
      <c r="W19" s="127" t="e">
        <f t="shared" si="7"/>
        <v>#REF!</v>
      </c>
      <c r="X19" s="127" t="e">
        <f t="shared" si="7"/>
        <v>#REF!</v>
      </c>
      <c r="Y19" s="127" t="e">
        <f t="shared" si="7"/>
        <v>#REF!</v>
      </c>
      <c r="Z19" s="127" t="e">
        <f t="shared" si="7"/>
        <v>#REF!</v>
      </c>
      <c r="AA19" s="127" t="e">
        <f t="shared" si="7"/>
        <v>#REF!</v>
      </c>
      <c r="AB19" s="127" t="e">
        <f t="shared" si="7"/>
        <v>#REF!</v>
      </c>
      <c r="AC19" s="127" t="e">
        <f t="shared" si="8"/>
        <v>#REF!</v>
      </c>
      <c r="AD19" s="127" t="e">
        <f t="shared" si="8"/>
        <v>#REF!</v>
      </c>
      <c r="AE19" s="128" t="e">
        <f t="shared" si="8"/>
        <v>#REF!</v>
      </c>
      <c r="AF19" s="116" t="e">
        <f t="shared" si="8"/>
        <v>#REF!</v>
      </c>
      <c r="AG19" s="116" t="e">
        <f t="shared" si="8"/>
        <v>#REF!</v>
      </c>
      <c r="AH19" s="116" t="e">
        <f t="shared" si="4"/>
        <v>#REF!</v>
      </c>
      <c r="AI19" s="116" t="e">
        <f t="shared" si="4"/>
        <v>#REF!</v>
      </c>
      <c r="AJ19" s="116" t="e">
        <f t="shared" si="4"/>
        <v>#REF!</v>
      </c>
      <c r="AK19" s="116" t="e">
        <f t="shared" si="4"/>
        <v>#REF!</v>
      </c>
      <c r="AL19" s="116" t="e">
        <f t="shared" si="4"/>
        <v>#REF!</v>
      </c>
      <c r="AM19" s="116" t="e">
        <f t="shared" si="4"/>
        <v>#REF!</v>
      </c>
      <c r="AN19" s="116" t="e">
        <f t="shared" si="4"/>
        <v>#REF!</v>
      </c>
      <c r="AO19" s="116" t="e">
        <f t="shared" si="4"/>
        <v>#REF!</v>
      </c>
      <c r="AP19" s="116" t="e">
        <f t="shared" si="4"/>
        <v>#REF!</v>
      </c>
      <c r="AQ19" s="116" t="e">
        <f t="shared" si="4"/>
        <v>#REF!</v>
      </c>
      <c r="AR19" s="117" t="e">
        <f t="shared" si="5"/>
        <v>#REF!</v>
      </c>
      <c r="AS19" s="207" t="e">
        <f t="shared" si="6"/>
        <v>#REF!</v>
      </c>
      <c r="AT19" s="207" t="e">
        <f t="shared" si="6"/>
        <v>#REF!</v>
      </c>
      <c r="AU19" s="207" t="e">
        <f t="shared" si="6"/>
        <v>#REF!</v>
      </c>
      <c r="AV19" s="207" t="e">
        <f t="shared" si="6"/>
        <v>#REF!</v>
      </c>
      <c r="AW19" s="207" t="e">
        <f t="shared" si="6"/>
        <v>#REF!</v>
      </c>
      <c r="AX19" s="207" t="e">
        <f t="shared" si="6"/>
        <v>#REF!</v>
      </c>
      <c r="AY19" s="207" t="e">
        <f t="shared" si="6"/>
        <v>#REF!</v>
      </c>
      <c r="AZ19" s="207" t="e">
        <f t="shared" si="6"/>
        <v>#REF!</v>
      </c>
      <c r="BA19" s="207" t="e">
        <f t="shared" si="6"/>
        <v>#REF!</v>
      </c>
      <c r="BB19" s="207" t="e">
        <f t="shared" si="6"/>
        <v>#REF!</v>
      </c>
      <c r="BC19" s="207" t="e">
        <f t="shared" si="6"/>
        <v>#REF!</v>
      </c>
      <c r="BD19" s="207" t="e">
        <f t="shared" si="6"/>
        <v>#REF!</v>
      </c>
      <c r="BE19" s="217" t="e">
        <f t="shared" si="6"/>
        <v>#REF!</v>
      </c>
    </row>
    <row r="20" spans="1:57" ht="12.9" hidden="1" x14ac:dyDescent="0.5">
      <c r="A20" s="631"/>
      <c r="B20" s="120" t="e">
        <f>#REF!</f>
        <v>#REF!</v>
      </c>
      <c r="C20" s="120" t="e">
        <f>#REF!</f>
        <v>#REF!</v>
      </c>
      <c r="D20" s="120" t="e">
        <f>#REF!</f>
        <v>#REF!</v>
      </c>
      <c r="E20" s="120" t="e">
        <f>#REF!</f>
        <v>#REF!</v>
      </c>
      <c r="F20" s="120" t="e">
        <f>#REF!</f>
        <v>#REF!</v>
      </c>
      <c r="G20" s="206" t="e">
        <f>#REF!</f>
        <v>#REF!</v>
      </c>
      <c r="H20" s="206" t="e">
        <f>#REF!</f>
        <v>#REF!</v>
      </c>
      <c r="I20" s="123">
        <v>13</v>
      </c>
      <c r="J20" s="131" t="e">
        <f t="shared" si="1"/>
        <v>#REF!</v>
      </c>
      <c r="K20" s="132" t="e">
        <f t="shared" si="2"/>
        <v>#REF!</v>
      </c>
      <c r="L20" s="133"/>
      <c r="M20" s="134" t="e">
        <f t="shared" si="7"/>
        <v>#REF!</v>
      </c>
      <c r="N20" s="134" t="e">
        <f t="shared" si="7"/>
        <v>#REF!</v>
      </c>
      <c r="O20" s="134" t="e">
        <f t="shared" si="7"/>
        <v>#REF!</v>
      </c>
      <c r="P20" s="134" t="e">
        <f t="shared" si="7"/>
        <v>#REF!</v>
      </c>
      <c r="Q20" s="134" t="e">
        <f t="shared" si="7"/>
        <v>#REF!</v>
      </c>
      <c r="R20" s="134" t="e">
        <f t="shared" si="7"/>
        <v>#REF!</v>
      </c>
      <c r="S20" s="134" t="e">
        <f t="shared" si="7"/>
        <v>#REF!</v>
      </c>
      <c r="T20" s="134" t="e">
        <f t="shared" si="7"/>
        <v>#REF!</v>
      </c>
      <c r="U20" s="134" t="e">
        <f t="shared" si="7"/>
        <v>#REF!</v>
      </c>
      <c r="V20" s="134" t="e">
        <f t="shared" si="7"/>
        <v>#REF!</v>
      </c>
      <c r="W20" s="134" t="e">
        <f t="shared" si="7"/>
        <v>#REF!</v>
      </c>
      <c r="X20" s="134" t="e">
        <f t="shared" si="7"/>
        <v>#REF!</v>
      </c>
      <c r="Y20" s="134" t="e">
        <f t="shared" si="7"/>
        <v>#REF!</v>
      </c>
      <c r="Z20" s="134" t="e">
        <f t="shared" si="7"/>
        <v>#REF!</v>
      </c>
      <c r="AA20" s="134" t="e">
        <f t="shared" si="7"/>
        <v>#REF!</v>
      </c>
      <c r="AB20" s="134" t="e">
        <f t="shared" si="7"/>
        <v>#REF!</v>
      </c>
      <c r="AC20" s="134" t="e">
        <f t="shared" si="8"/>
        <v>#REF!</v>
      </c>
      <c r="AD20" s="134" t="e">
        <f t="shared" si="8"/>
        <v>#REF!</v>
      </c>
      <c r="AE20" s="135" t="e">
        <f t="shared" si="8"/>
        <v>#REF!</v>
      </c>
      <c r="AF20" s="136" t="e">
        <f t="shared" si="8"/>
        <v>#REF!</v>
      </c>
      <c r="AG20" s="136" t="e">
        <f t="shared" si="8"/>
        <v>#REF!</v>
      </c>
      <c r="AH20" s="136" t="e">
        <f t="shared" si="4"/>
        <v>#REF!</v>
      </c>
      <c r="AI20" s="136" t="e">
        <f t="shared" si="4"/>
        <v>#REF!</v>
      </c>
      <c r="AJ20" s="136" t="e">
        <f t="shared" si="4"/>
        <v>#REF!</v>
      </c>
      <c r="AK20" s="136" t="e">
        <f t="shared" si="4"/>
        <v>#REF!</v>
      </c>
      <c r="AL20" s="136" t="e">
        <f t="shared" si="4"/>
        <v>#REF!</v>
      </c>
      <c r="AM20" s="136" t="e">
        <f t="shared" si="4"/>
        <v>#REF!</v>
      </c>
      <c r="AN20" s="136" t="e">
        <f t="shared" si="4"/>
        <v>#REF!</v>
      </c>
      <c r="AO20" s="136" t="e">
        <f t="shared" si="4"/>
        <v>#REF!</v>
      </c>
      <c r="AP20" s="136" t="e">
        <f t="shared" si="4"/>
        <v>#REF!</v>
      </c>
      <c r="AQ20" s="136" t="e">
        <f t="shared" si="4"/>
        <v>#REF!</v>
      </c>
      <c r="AR20" s="137" t="e">
        <f t="shared" si="5"/>
        <v>#REF!</v>
      </c>
      <c r="AS20" s="207" t="e">
        <f t="shared" si="6"/>
        <v>#REF!</v>
      </c>
      <c r="AT20" s="207" t="e">
        <f t="shared" si="6"/>
        <v>#REF!</v>
      </c>
      <c r="AU20" s="207" t="e">
        <f t="shared" si="6"/>
        <v>#REF!</v>
      </c>
      <c r="AV20" s="207" t="e">
        <f t="shared" si="6"/>
        <v>#REF!</v>
      </c>
      <c r="AW20" s="207" t="e">
        <f t="shared" si="6"/>
        <v>#REF!</v>
      </c>
      <c r="AX20" s="207" t="e">
        <f t="shared" si="6"/>
        <v>#REF!</v>
      </c>
      <c r="AY20" s="207" t="e">
        <f t="shared" si="6"/>
        <v>#REF!</v>
      </c>
      <c r="AZ20" s="207" t="e">
        <f t="shared" si="6"/>
        <v>#REF!</v>
      </c>
      <c r="BA20" s="207" t="e">
        <f t="shared" si="6"/>
        <v>#REF!</v>
      </c>
      <c r="BB20" s="207" t="e">
        <f t="shared" si="6"/>
        <v>#REF!</v>
      </c>
      <c r="BC20" s="207" t="e">
        <f t="shared" si="6"/>
        <v>#REF!</v>
      </c>
      <c r="BD20" s="207" t="e">
        <f t="shared" si="6"/>
        <v>#REF!</v>
      </c>
      <c r="BE20" s="217" t="e">
        <f t="shared" si="6"/>
        <v>#REF!</v>
      </c>
    </row>
    <row r="21" spans="1:57" ht="12.9" hidden="1" x14ac:dyDescent="0.5">
      <c r="A21" s="631"/>
      <c r="B21" s="120" t="e">
        <f>#REF!</f>
        <v>#REF!</v>
      </c>
      <c r="C21" s="120" t="e">
        <f>#REF!</f>
        <v>#REF!</v>
      </c>
      <c r="D21" s="120" t="e">
        <f>#REF!</f>
        <v>#REF!</v>
      </c>
      <c r="E21" s="120" t="e">
        <f>#REF!</f>
        <v>#REF!</v>
      </c>
      <c r="F21" s="120" t="e">
        <f>#REF!</f>
        <v>#REF!</v>
      </c>
      <c r="G21" s="206" t="e">
        <f>#REF!</f>
        <v>#REF!</v>
      </c>
      <c r="H21" s="206" t="e">
        <f>#REF!</f>
        <v>#REF!</v>
      </c>
      <c r="I21" s="123">
        <v>13</v>
      </c>
      <c r="J21" s="124" t="e">
        <f t="shared" si="1"/>
        <v>#REF!</v>
      </c>
      <c r="K21" s="125" t="e">
        <f t="shared" si="2"/>
        <v>#REF!</v>
      </c>
      <c r="L21" s="126"/>
      <c r="M21" s="127" t="e">
        <f t="shared" si="7"/>
        <v>#REF!</v>
      </c>
      <c r="N21" s="127" t="e">
        <f t="shared" si="7"/>
        <v>#REF!</v>
      </c>
      <c r="O21" s="127" t="e">
        <f t="shared" si="7"/>
        <v>#REF!</v>
      </c>
      <c r="P21" s="127" t="e">
        <f t="shared" si="7"/>
        <v>#REF!</v>
      </c>
      <c r="Q21" s="127" t="e">
        <f t="shared" si="7"/>
        <v>#REF!</v>
      </c>
      <c r="R21" s="127" t="e">
        <f t="shared" si="7"/>
        <v>#REF!</v>
      </c>
      <c r="S21" s="127" t="e">
        <f t="shared" si="7"/>
        <v>#REF!</v>
      </c>
      <c r="T21" s="127" t="e">
        <f t="shared" si="7"/>
        <v>#REF!</v>
      </c>
      <c r="U21" s="127" t="e">
        <f t="shared" si="7"/>
        <v>#REF!</v>
      </c>
      <c r="V21" s="127" t="e">
        <f t="shared" si="7"/>
        <v>#REF!</v>
      </c>
      <c r="W21" s="127" t="e">
        <f t="shared" si="7"/>
        <v>#REF!</v>
      </c>
      <c r="X21" s="127" t="e">
        <f t="shared" si="7"/>
        <v>#REF!</v>
      </c>
      <c r="Y21" s="127" t="e">
        <f t="shared" si="7"/>
        <v>#REF!</v>
      </c>
      <c r="Z21" s="127" t="e">
        <f t="shared" si="7"/>
        <v>#REF!</v>
      </c>
      <c r="AA21" s="127" t="e">
        <f t="shared" si="7"/>
        <v>#REF!</v>
      </c>
      <c r="AB21" s="127" t="e">
        <f t="shared" si="7"/>
        <v>#REF!</v>
      </c>
      <c r="AC21" s="127" t="e">
        <f t="shared" si="8"/>
        <v>#REF!</v>
      </c>
      <c r="AD21" s="127" t="e">
        <f t="shared" si="8"/>
        <v>#REF!</v>
      </c>
      <c r="AE21" s="128" t="e">
        <f t="shared" si="8"/>
        <v>#REF!</v>
      </c>
      <c r="AF21" s="116" t="e">
        <f t="shared" si="8"/>
        <v>#REF!</v>
      </c>
      <c r="AG21" s="116" t="e">
        <f t="shared" si="8"/>
        <v>#REF!</v>
      </c>
      <c r="AH21" s="116" t="e">
        <f t="shared" si="4"/>
        <v>#REF!</v>
      </c>
      <c r="AI21" s="116" t="e">
        <f t="shared" si="4"/>
        <v>#REF!</v>
      </c>
      <c r="AJ21" s="116" t="e">
        <f t="shared" si="4"/>
        <v>#REF!</v>
      </c>
      <c r="AK21" s="116" t="e">
        <f t="shared" si="4"/>
        <v>#REF!</v>
      </c>
      <c r="AL21" s="116" t="e">
        <f t="shared" si="4"/>
        <v>#REF!</v>
      </c>
      <c r="AM21" s="116" t="e">
        <f t="shared" si="4"/>
        <v>#REF!</v>
      </c>
      <c r="AN21" s="116" t="e">
        <f t="shared" si="4"/>
        <v>#REF!</v>
      </c>
      <c r="AO21" s="116" t="e">
        <f t="shared" si="4"/>
        <v>#REF!</v>
      </c>
      <c r="AP21" s="116" t="e">
        <f t="shared" si="4"/>
        <v>#REF!</v>
      </c>
      <c r="AQ21" s="116" t="e">
        <f t="shared" si="4"/>
        <v>#REF!</v>
      </c>
      <c r="AR21" s="117" t="e">
        <f t="shared" si="5"/>
        <v>#REF!</v>
      </c>
      <c r="AS21" s="207" t="e">
        <f t="shared" si="6"/>
        <v>#REF!</v>
      </c>
      <c r="AT21" s="207" t="e">
        <f t="shared" si="6"/>
        <v>#REF!</v>
      </c>
      <c r="AU21" s="207" t="e">
        <f t="shared" si="6"/>
        <v>#REF!</v>
      </c>
      <c r="AV21" s="207" t="e">
        <f t="shared" si="6"/>
        <v>#REF!</v>
      </c>
      <c r="AW21" s="207" t="e">
        <f t="shared" si="6"/>
        <v>#REF!</v>
      </c>
      <c r="AX21" s="207" t="e">
        <f t="shared" si="6"/>
        <v>#REF!</v>
      </c>
      <c r="AY21" s="207" t="e">
        <f t="shared" si="6"/>
        <v>#REF!</v>
      </c>
      <c r="AZ21" s="207" t="e">
        <f t="shared" si="6"/>
        <v>#REF!</v>
      </c>
      <c r="BA21" s="207" t="e">
        <f t="shared" si="6"/>
        <v>#REF!</v>
      </c>
      <c r="BB21" s="207" t="e">
        <f t="shared" si="6"/>
        <v>#REF!</v>
      </c>
      <c r="BC21" s="207" t="e">
        <f t="shared" si="6"/>
        <v>#REF!</v>
      </c>
      <c r="BD21" s="207" t="e">
        <f t="shared" si="6"/>
        <v>#REF!</v>
      </c>
      <c r="BE21" s="217" t="e">
        <f t="shared" si="6"/>
        <v>#REF!</v>
      </c>
    </row>
    <row r="22" spans="1:57" ht="12.9" hidden="1" x14ac:dyDescent="0.5">
      <c r="A22" s="631"/>
      <c r="B22" s="120" t="e">
        <f>#REF!</f>
        <v>#REF!</v>
      </c>
      <c r="C22" s="120" t="e">
        <f>#REF!</f>
        <v>#REF!</v>
      </c>
      <c r="D22" s="120" t="e">
        <f>#REF!</f>
        <v>#REF!</v>
      </c>
      <c r="E22" s="120" t="e">
        <f>#REF!</f>
        <v>#REF!</v>
      </c>
      <c r="F22" s="120" t="e">
        <f>#REF!</f>
        <v>#REF!</v>
      </c>
      <c r="G22" s="206" t="e">
        <f>#REF!</f>
        <v>#REF!</v>
      </c>
      <c r="H22" s="206" t="e">
        <f>#REF!</f>
        <v>#REF!</v>
      </c>
      <c r="I22" s="123">
        <v>13</v>
      </c>
      <c r="J22" s="124" t="e">
        <f t="shared" si="1"/>
        <v>#REF!</v>
      </c>
      <c r="K22" s="125" t="e">
        <f t="shared" si="2"/>
        <v>#REF!</v>
      </c>
      <c r="L22" s="126"/>
      <c r="M22" s="127" t="e">
        <f t="shared" si="7"/>
        <v>#REF!</v>
      </c>
      <c r="N22" s="127" t="e">
        <f t="shared" si="7"/>
        <v>#REF!</v>
      </c>
      <c r="O22" s="127" t="e">
        <f t="shared" si="7"/>
        <v>#REF!</v>
      </c>
      <c r="P22" s="127" t="e">
        <f t="shared" si="7"/>
        <v>#REF!</v>
      </c>
      <c r="Q22" s="127" t="e">
        <f t="shared" si="7"/>
        <v>#REF!</v>
      </c>
      <c r="R22" s="127" t="e">
        <f t="shared" si="7"/>
        <v>#REF!</v>
      </c>
      <c r="S22" s="127" t="e">
        <f t="shared" si="7"/>
        <v>#REF!</v>
      </c>
      <c r="T22" s="127" t="e">
        <f t="shared" si="7"/>
        <v>#REF!</v>
      </c>
      <c r="U22" s="127" t="e">
        <f t="shared" si="7"/>
        <v>#REF!</v>
      </c>
      <c r="V22" s="127" t="e">
        <f t="shared" si="7"/>
        <v>#REF!</v>
      </c>
      <c r="W22" s="127" t="e">
        <f t="shared" si="7"/>
        <v>#REF!</v>
      </c>
      <c r="X22" s="127" t="e">
        <f t="shared" si="7"/>
        <v>#REF!</v>
      </c>
      <c r="Y22" s="127" t="e">
        <f t="shared" si="7"/>
        <v>#REF!</v>
      </c>
      <c r="Z22" s="127" t="e">
        <f t="shared" si="7"/>
        <v>#REF!</v>
      </c>
      <c r="AA22" s="127" t="e">
        <f t="shared" si="7"/>
        <v>#REF!</v>
      </c>
      <c r="AB22" s="127" t="e">
        <f t="shared" si="7"/>
        <v>#REF!</v>
      </c>
      <c r="AC22" s="127" t="e">
        <f t="shared" si="8"/>
        <v>#REF!</v>
      </c>
      <c r="AD22" s="127" t="e">
        <f t="shared" si="8"/>
        <v>#REF!</v>
      </c>
      <c r="AE22" s="127" t="e">
        <f t="shared" si="8"/>
        <v>#REF!</v>
      </c>
      <c r="AF22" s="138" t="e">
        <f t="shared" si="8"/>
        <v>#REF!</v>
      </c>
      <c r="AG22" s="138" t="e">
        <f t="shared" si="8"/>
        <v>#REF!</v>
      </c>
      <c r="AH22" s="138" t="e">
        <f t="shared" si="4"/>
        <v>#REF!</v>
      </c>
      <c r="AI22" s="138" t="e">
        <f t="shared" si="4"/>
        <v>#REF!</v>
      </c>
      <c r="AJ22" s="138" t="e">
        <f t="shared" si="4"/>
        <v>#REF!</v>
      </c>
      <c r="AK22" s="138" t="e">
        <f t="shared" si="4"/>
        <v>#REF!</v>
      </c>
      <c r="AL22" s="138" t="e">
        <f t="shared" si="4"/>
        <v>#REF!</v>
      </c>
      <c r="AM22" s="138" t="e">
        <f t="shared" si="4"/>
        <v>#REF!</v>
      </c>
      <c r="AN22" s="138" t="e">
        <f t="shared" si="4"/>
        <v>#REF!</v>
      </c>
      <c r="AO22" s="138" t="e">
        <f t="shared" si="4"/>
        <v>#REF!</v>
      </c>
      <c r="AP22" s="138" t="e">
        <f t="shared" si="4"/>
        <v>#REF!</v>
      </c>
      <c r="AQ22" s="138" t="e">
        <f t="shared" si="4"/>
        <v>#REF!</v>
      </c>
      <c r="AR22" s="117" t="e">
        <f t="shared" si="5"/>
        <v>#REF!</v>
      </c>
      <c r="AS22" s="207" t="e">
        <f t="shared" si="6"/>
        <v>#REF!</v>
      </c>
      <c r="AT22" s="207" t="e">
        <f t="shared" si="6"/>
        <v>#REF!</v>
      </c>
      <c r="AU22" s="207" t="e">
        <f t="shared" si="6"/>
        <v>#REF!</v>
      </c>
      <c r="AV22" s="207" t="e">
        <f t="shared" si="6"/>
        <v>#REF!</v>
      </c>
      <c r="AW22" s="207" t="e">
        <f t="shared" si="6"/>
        <v>#REF!</v>
      </c>
      <c r="AX22" s="207" t="e">
        <f t="shared" si="6"/>
        <v>#REF!</v>
      </c>
      <c r="AY22" s="207" t="e">
        <f t="shared" si="6"/>
        <v>#REF!</v>
      </c>
      <c r="AZ22" s="207" t="e">
        <f t="shared" si="6"/>
        <v>#REF!</v>
      </c>
      <c r="BA22" s="207" t="e">
        <f t="shared" si="6"/>
        <v>#REF!</v>
      </c>
      <c r="BB22" s="207" t="e">
        <f t="shared" si="6"/>
        <v>#REF!</v>
      </c>
      <c r="BC22" s="207" t="e">
        <f t="shared" si="6"/>
        <v>#REF!</v>
      </c>
      <c r="BD22" s="207" t="e">
        <f t="shared" si="6"/>
        <v>#REF!</v>
      </c>
      <c r="BE22" s="217" t="e">
        <f t="shared" si="6"/>
        <v>#REF!</v>
      </c>
    </row>
    <row r="23" spans="1:57" ht="12.9" hidden="1" x14ac:dyDescent="0.5">
      <c r="A23" s="631"/>
      <c r="B23" s="120" t="e">
        <f>#REF!</f>
        <v>#REF!</v>
      </c>
      <c r="C23" s="120" t="e">
        <f>#REF!</f>
        <v>#REF!</v>
      </c>
      <c r="D23" s="120" t="e">
        <f>#REF!</f>
        <v>#REF!</v>
      </c>
      <c r="E23" s="120" t="e">
        <f>#REF!</f>
        <v>#REF!</v>
      </c>
      <c r="F23" s="120" t="e">
        <f>#REF!</f>
        <v>#REF!</v>
      </c>
      <c r="G23" s="206" t="e">
        <f>#REF!</f>
        <v>#REF!</v>
      </c>
      <c r="H23" s="206" t="e">
        <f>#REF!</f>
        <v>#REF!</v>
      </c>
      <c r="I23" s="123">
        <v>13</v>
      </c>
      <c r="J23" s="124" t="e">
        <f t="shared" si="1"/>
        <v>#REF!</v>
      </c>
      <c r="K23" s="125" t="e">
        <f t="shared" si="2"/>
        <v>#REF!</v>
      </c>
      <c r="L23" s="126"/>
      <c r="M23" s="127" t="e">
        <f t="shared" si="7"/>
        <v>#REF!</v>
      </c>
      <c r="N23" s="127" t="e">
        <f t="shared" si="7"/>
        <v>#REF!</v>
      </c>
      <c r="O23" s="127" t="e">
        <f t="shared" si="7"/>
        <v>#REF!</v>
      </c>
      <c r="P23" s="127" t="e">
        <f t="shared" si="7"/>
        <v>#REF!</v>
      </c>
      <c r="Q23" s="127" t="e">
        <f t="shared" si="7"/>
        <v>#REF!</v>
      </c>
      <c r="R23" s="127" t="e">
        <f t="shared" si="7"/>
        <v>#REF!</v>
      </c>
      <c r="S23" s="127" t="e">
        <f t="shared" si="7"/>
        <v>#REF!</v>
      </c>
      <c r="T23" s="127" t="e">
        <f t="shared" si="7"/>
        <v>#REF!</v>
      </c>
      <c r="U23" s="127" t="e">
        <f t="shared" si="7"/>
        <v>#REF!</v>
      </c>
      <c r="V23" s="127" t="e">
        <f t="shared" si="7"/>
        <v>#REF!</v>
      </c>
      <c r="W23" s="127" t="e">
        <f t="shared" si="7"/>
        <v>#REF!</v>
      </c>
      <c r="X23" s="127" t="e">
        <f t="shared" si="7"/>
        <v>#REF!</v>
      </c>
      <c r="Y23" s="127" t="e">
        <f t="shared" si="7"/>
        <v>#REF!</v>
      </c>
      <c r="Z23" s="127" t="e">
        <f t="shared" si="7"/>
        <v>#REF!</v>
      </c>
      <c r="AA23" s="127" t="e">
        <f t="shared" si="7"/>
        <v>#REF!</v>
      </c>
      <c r="AB23" s="127" t="e">
        <f t="shared" si="7"/>
        <v>#REF!</v>
      </c>
      <c r="AC23" s="127" t="e">
        <f t="shared" si="8"/>
        <v>#REF!</v>
      </c>
      <c r="AD23" s="127" t="e">
        <f t="shared" si="8"/>
        <v>#REF!</v>
      </c>
      <c r="AE23" s="127" t="e">
        <f t="shared" si="8"/>
        <v>#REF!</v>
      </c>
      <c r="AF23" s="127" t="e">
        <f t="shared" si="8"/>
        <v>#REF!</v>
      </c>
      <c r="AG23" s="127" t="e">
        <f t="shared" si="8"/>
        <v>#REF!</v>
      </c>
      <c r="AH23" s="127" t="e">
        <f t="shared" si="4"/>
        <v>#REF!</v>
      </c>
      <c r="AI23" s="127" t="e">
        <f t="shared" si="4"/>
        <v>#REF!</v>
      </c>
      <c r="AJ23" s="127" t="e">
        <f t="shared" si="4"/>
        <v>#REF!</v>
      </c>
      <c r="AK23" s="127" t="e">
        <f t="shared" si="4"/>
        <v>#REF!</v>
      </c>
      <c r="AL23" s="127" t="e">
        <f t="shared" si="4"/>
        <v>#REF!</v>
      </c>
      <c r="AM23" s="127" t="e">
        <f t="shared" si="4"/>
        <v>#REF!</v>
      </c>
      <c r="AN23" s="127" t="e">
        <f t="shared" si="4"/>
        <v>#REF!</v>
      </c>
      <c r="AO23" s="127" t="e">
        <f t="shared" si="4"/>
        <v>#REF!</v>
      </c>
      <c r="AP23" s="127" t="e">
        <f t="shared" si="4"/>
        <v>#REF!</v>
      </c>
      <c r="AQ23" s="127" t="e">
        <f t="shared" si="4"/>
        <v>#REF!</v>
      </c>
      <c r="AR23" s="117" t="e">
        <f t="shared" si="5"/>
        <v>#REF!</v>
      </c>
      <c r="AS23" s="207" t="e">
        <f t="shared" si="6"/>
        <v>#REF!</v>
      </c>
      <c r="AT23" s="207" t="e">
        <f t="shared" si="6"/>
        <v>#REF!</v>
      </c>
      <c r="AU23" s="207" t="e">
        <f t="shared" si="6"/>
        <v>#REF!</v>
      </c>
      <c r="AV23" s="207" t="e">
        <f t="shared" si="6"/>
        <v>#REF!</v>
      </c>
      <c r="AW23" s="207" t="e">
        <f t="shared" si="6"/>
        <v>#REF!</v>
      </c>
      <c r="AX23" s="207" t="e">
        <f t="shared" si="6"/>
        <v>#REF!</v>
      </c>
      <c r="AY23" s="207" t="e">
        <f t="shared" si="6"/>
        <v>#REF!</v>
      </c>
      <c r="AZ23" s="207" t="e">
        <f t="shared" si="6"/>
        <v>#REF!</v>
      </c>
      <c r="BA23" s="207" t="e">
        <f t="shared" si="6"/>
        <v>#REF!</v>
      </c>
      <c r="BB23" s="207" t="e">
        <f t="shared" si="6"/>
        <v>#REF!</v>
      </c>
      <c r="BC23" s="207" t="e">
        <f t="shared" si="6"/>
        <v>#REF!</v>
      </c>
      <c r="BD23" s="207" t="e">
        <f t="shared" si="6"/>
        <v>#REF!</v>
      </c>
      <c r="BE23" s="217" t="e">
        <f t="shared" si="6"/>
        <v>#REF!</v>
      </c>
    </row>
    <row r="24" spans="1:57" ht="12.9" hidden="1" x14ac:dyDescent="0.5">
      <c r="A24" s="631"/>
      <c r="B24" s="120" t="e">
        <f>#REF!</f>
        <v>#REF!</v>
      </c>
      <c r="C24" s="120" t="e">
        <f>#REF!</f>
        <v>#REF!</v>
      </c>
      <c r="D24" s="120" t="e">
        <f>#REF!</f>
        <v>#REF!</v>
      </c>
      <c r="E24" s="120" t="e">
        <f>#REF!</f>
        <v>#REF!</v>
      </c>
      <c r="F24" s="120" t="e">
        <f>#REF!</f>
        <v>#REF!</v>
      </c>
      <c r="G24" s="206" t="e">
        <f>#REF!</f>
        <v>#REF!</v>
      </c>
      <c r="H24" s="206" t="e">
        <f>#REF!</f>
        <v>#REF!</v>
      </c>
      <c r="I24" s="123">
        <v>13</v>
      </c>
      <c r="J24" s="124" t="e">
        <f t="shared" si="1"/>
        <v>#REF!</v>
      </c>
      <c r="K24" s="125" t="e">
        <f t="shared" si="2"/>
        <v>#REF!</v>
      </c>
      <c r="L24" s="126"/>
      <c r="M24" s="127" t="e">
        <f t="shared" si="7"/>
        <v>#REF!</v>
      </c>
      <c r="N24" s="127" t="e">
        <f t="shared" si="7"/>
        <v>#REF!</v>
      </c>
      <c r="O24" s="127" t="e">
        <f t="shared" si="7"/>
        <v>#REF!</v>
      </c>
      <c r="P24" s="127" t="e">
        <f t="shared" si="7"/>
        <v>#REF!</v>
      </c>
      <c r="Q24" s="127" t="e">
        <f t="shared" si="7"/>
        <v>#REF!</v>
      </c>
      <c r="R24" s="127" t="e">
        <f t="shared" si="7"/>
        <v>#REF!</v>
      </c>
      <c r="S24" s="127" t="e">
        <f t="shared" si="7"/>
        <v>#REF!</v>
      </c>
      <c r="T24" s="127" t="e">
        <f t="shared" si="7"/>
        <v>#REF!</v>
      </c>
      <c r="U24" s="127" t="e">
        <f t="shared" si="7"/>
        <v>#REF!</v>
      </c>
      <c r="V24" s="127" t="e">
        <f t="shared" si="7"/>
        <v>#REF!</v>
      </c>
      <c r="W24" s="127" t="e">
        <f t="shared" si="7"/>
        <v>#REF!</v>
      </c>
      <c r="X24" s="127" t="e">
        <f t="shared" si="7"/>
        <v>#REF!</v>
      </c>
      <c r="Y24" s="127" t="e">
        <f t="shared" si="7"/>
        <v>#REF!</v>
      </c>
      <c r="Z24" s="127" t="e">
        <f t="shared" si="7"/>
        <v>#REF!</v>
      </c>
      <c r="AA24" s="127" t="e">
        <f t="shared" si="7"/>
        <v>#REF!</v>
      </c>
      <c r="AB24" s="127" t="e">
        <f t="shared" si="7"/>
        <v>#REF!</v>
      </c>
      <c r="AC24" s="127" t="e">
        <f t="shared" si="8"/>
        <v>#REF!</v>
      </c>
      <c r="AD24" s="127" t="e">
        <f t="shared" si="8"/>
        <v>#REF!</v>
      </c>
      <c r="AE24" s="127" t="e">
        <f t="shared" si="8"/>
        <v>#REF!</v>
      </c>
      <c r="AF24" s="127" t="e">
        <f t="shared" si="8"/>
        <v>#REF!</v>
      </c>
      <c r="AG24" s="127" t="e">
        <f t="shared" si="8"/>
        <v>#REF!</v>
      </c>
      <c r="AH24" s="127" t="e">
        <f t="shared" si="4"/>
        <v>#REF!</v>
      </c>
      <c r="AI24" s="127" t="e">
        <f t="shared" si="4"/>
        <v>#REF!</v>
      </c>
      <c r="AJ24" s="127" t="e">
        <f t="shared" si="4"/>
        <v>#REF!</v>
      </c>
      <c r="AK24" s="127" t="e">
        <f t="shared" si="4"/>
        <v>#REF!</v>
      </c>
      <c r="AL24" s="127" t="e">
        <f t="shared" si="4"/>
        <v>#REF!</v>
      </c>
      <c r="AM24" s="127" t="e">
        <f t="shared" si="4"/>
        <v>#REF!</v>
      </c>
      <c r="AN24" s="127" t="e">
        <f t="shared" si="4"/>
        <v>#REF!</v>
      </c>
      <c r="AO24" s="127" t="e">
        <f t="shared" si="4"/>
        <v>#REF!</v>
      </c>
      <c r="AP24" s="127" t="e">
        <f t="shared" si="4"/>
        <v>#REF!</v>
      </c>
      <c r="AQ24" s="127" t="e">
        <f t="shared" si="4"/>
        <v>#REF!</v>
      </c>
      <c r="AR24" s="117" t="e">
        <f t="shared" si="5"/>
        <v>#REF!</v>
      </c>
      <c r="AS24" s="207" t="e">
        <f t="shared" si="6"/>
        <v>#REF!</v>
      </c>
      <c r="AT24" s="207" t="e">
        <f t="shared" si="6"/>
        <v>#REF!</v>
      </c>
      <c r="AU24" s="207" t="e">
        <f t="shared" si="6"/>
        <v>#REF!</v>
      </c>
      <c r="AV24" s="207" t="e">
        <f t="shared" si="6"/>
        <v>#REF!</v>
      </c>
      <c r="AW24" s="207" t="e">
        <f t="shared" si="6"/>
        <v>#REF!</v>
      </c>
      <c r="AX24" s="207" t="e">
        <f t="shared" si="6"/>
        <v>#REF!</v>
      </c>
      <c r="AY24" s="207" t="e">
        <f t="shared" si="6"/>
        <v>#REF!</v>
      </c>
      <c r="AZ24" s="207" t="e">
        <f t="shared" si="6"/>
        <v>#REF!</v>
      </c>
      <c r="BA24" s="207" t="e">
        <f t="shared" si="6"/>
        <v>#REF!</v>
      </c>
      <c r="BB24" s="207" t="e">
        <f t="shared" si="6"/>
        <v>#REF!</v>
      </c>
      <c r="BC24" s="207" t="e">
        <f t="shared" si="6"/>
        <v>#REF!</v>
      </c>
      <c r="BD24" s="207" t="e">
        <f t="shared" si="6"/>
        <v>#REF!</v>
      </c>
      <c r="BE24" s="217" t="e">
        <f t="shared" si="6"/>
        <v>#REF!</v>
      </c>
    </row>
    <row r="25" spans="1:57" ht="12.9" hidden="1" x14ac:dyDescent="0.5">
      <c r="A25" s="631"/>
      <c r="B25" s="120" t="e">
        <f>#REF!</f>
        <v>#REF!</v>
      </c>
      <c r="C25" s="120" t="e">
        <f>#REF!</f>
        <v>#REF!</v>
      </c>
      <c r="D25" s="120" t="e">
        <f>#REF!</f>
        <v>#REF!</v>
      </c>
      <c r="E25" s="120" t="e">
        <f>#REF!</f>
        <v>#REF!</v>
      </c>
      <c r="F25" s="120" t="e">
        <f>#REF!</f>
        <v>#REF!</v>
      </c>
      <c r="G25" s="206" t="e">
        <f>#REF!</f>
        <v>#REF!</v>
      </c>
      <c r="H25" s="206" t="e">
        <f>#REF!</f>
        <v>#REF!</v>
      </c>
      <c r="I25" s="123">
        <v>13</v>
      </c>
      <c r="J25" s="124" t="e">
        <f t="shared" si="1"/>
        <v>#REF!</v>
      </c>
      <c r="K25" s="125" t="e">
        <f t="shared" si="2"/>
        <v>#REF!</v>
      </c>
      <c r="L25" s="126"/>
      <c r="M25" s="127" t="e">
        <f t="shared" si="7"/>
        <v>#REF!</v>
      </c>
      <c r="N25" s="127" t="e">
        <f t="shared" si="7"/>
        <v>#REF!</v>
      </c>
      <c r="O25" s="127" t="e">
        <f t="shared" si="7"/>
        <v>#REF!</v>
      </c>
      <c r="P25" s="127" t="e">
        <f t="shared" si="7"/>
        <v>#REF!</v>
      </c>
      <c r="Q25" s="127" t="e">
        <f t="shared" si="7"/>
        <v>#REF!</v>
      </c>
      <c r="R25" s="127" t="e">
        <f t="shared" si="7"/>
        <v>#REF!</v>
      </c>
      <c r="S25" s="127" t="e">
        <f t="shared" si="7"/>
        <v>#REF!</v>
      </c>
      <c r="T25" s="127" t="e">
        <f t="shared" si="7"/>
        <v>#REF!</v>
      </c>
      <c r="U25" s="127" t="e">
        <f t="shared" si="7"/>
        <v>#REF!</v>
      </c>
      <c r="V25" s="127" t="e">
        <f t="shared" si="7"/>
        <v>#REF!</v>
      </c>
      <c r="W25" s="127" t="e">
        <f t="shared" si="7"/>
        <v>#REF!</v>
      </c>
      <c r="X25" s="127" t="e">
        <f t="shared" si="7"/>
        <v>#REF!</v>
      </c>
      <c r="Y25" s="127" t="e">
        <f t="shared" si="7"/>
        <v>#REF!</v>
      </c>
      <c r="Z25" s="127" t="e">
        <f t="shared" si="7"/>
        <v>#REF!</v>
      </c>
      <c r="AA25" s="127" t="e">
        <f t="shared" si="7"/>
        <v>#REF!</v>
      </c>
      <c r="AB25" s="127" t="e">
        <f t="shared" si="7"/>
        <v>#REF!</v>
      </c>
      <c r="AC25" s="127" t="e">
        <f t="shared" si="8"/>
        <v>#REF!</v>
      </c>
      <c r="AD25" s="127" t="e">
        <f t="shared" si="8"/>
        <v>#REF!</v>
      </c>
      <c r="AE25" s="127" t="e">
        <f t="shared" si="8"/>
        <v>#REF!</v>
      </c>
      <c r="AF25" s="127" t="e">
        <f t="shared" si="8"/>
        <v>#REF!</v>
      </c>
      <c r="AG25" s="127" t="e">
        <f t="shared" si="8"/>
        <v>#REF!</v>
      </c>
      <c r="AH25" s="127" t="e">
        <f t="shared" si="8"/>
        <v>#REF!</v>
      </c>
      <c r="AI25" s="127" t="e">
        <f t="shared" si="8"/>
        <v>#REF!</v>
      </c>
      <c r="AJ25" s="127" t="e">
        <f t="shared" si="8"/>
        <v>#REF!</v>
      </c>
      <c r="AK25" s="127" t="e">
        <f t="shared" si="8"/>
        <v>#REF!</v>
      </c>
      <c r="AL25" s="127" t="e">
        <f t="shared" si="8"/>
        <v>#REF!</v>
      </c>
      <c r="AM25" s="127" t="e">
        <f t="shared" si="8"/>
        <v>#REF!</v>
      </c>
      <c r="AN25" s="127" t="e">
        <f t="shared" si="8"/>
        <v>#REF!</v>
      </c>
      <c r="AO25" s="127" t="e">
        <f t="shared" si="8"/>
        <v>#REF!</v>
      </c>
      <c r="AP25" s="127" t="e">
        <f t="shared" si="8"/>
        <v>#REF!</v>
      </c>
      <c r="AQ25" s="127" t="e">
        <f t="shared" si="8"/>
        <v>#REF!</v>
      </c>
      <c r="AR25" s="117" t="e">
        <f t="shared" si="5"/>
        <v>#REF!</v>
      </c>
      <c r="AS25" s="207" t="e">
        <f t="shared" si="6"/>
        <v>#REF!</v>
      </c>
      <c r="AT25" s="207" t="e">
        <f t="shared" si="6"/>
        <v>#REF!</v>
      </c>
      <c r="AU25" s="207" t="e">
        <f t="shared" si="6"/>
        <v>#REF!</v>
      </c>
      <c r="AV25" s="207" t="e">
        <f t="shared" si="6"/>
        <v>#REF!</v>
      </c>
      <c r="AW25" s="207" t="e">
        <f t="shared" si="6"/>
        <v>#REF!</v>
      </c>
      <c r="AX25" s="207" t="e">
        <f t="shared" si="6"/>
        <v>#REF!</v>
      </c>
      <c r="AY25" s="207" t="e">
        <f t="shared" si="6"/>
        <v>#REF!</v>
      </c>
      <c r="AZ25" s="207" t="e">
        <f t="shared" si="6"/>
        <v>#REF!</v>
      </c>
      <c r="BA25" s="207" t="e">
        <f t="shared" si="6"/>
        <v>#REF!</v>
      </c>
      <c r="BB25" s="207" t="e">
        <f t="shared" si="6"/>
        <v>#REF!</v>
      </c>
      <c r="BC25" s="207" t="e">
        <f t="shared" si="6"/>
        <v>#REF!</v>
      </c>
      <c r="BD25" s="207" t="e">
        <f t="shared" si="6"/>
        <v>#REF!</v>
      </c>
      <c r="BE25" s="217" t="e">
        <f t="shared" si="6"/>
        <v>#REF!</v>
      </c>
    </row>
    <row r="26" spans="1:57" ht="12.9" hidden="1" x14ac:dyDescent="0.5">
      <c r="A26" s="631"/>
      <c r="B26" s="120" t="e">
        <f>#REF!</f>
        <v>#REF!</v>
      </c>
      <c r="C26" s="120" t="e">
        <f>#REF!</f>
        <v>#REF!</v>
      </c>
      <c r="D26" s="120" t="e">
        <f>#REF!</f>
        <v>#REF!</v>
      </c>
      <c r="E26" s="120" t="e">
        <f>#REF!</f>
        <v>#REF!</v>
      </c>
      <c r="F26" s="120" t="e">
        <f>#REF!</f>
        <v>#REF!</v>
      </c>
      <c r="G26" s="206" t="e">
        <f>#REF!</f>
        <v>#REF!</v>
      </c>
      <c r="H26" s="206" t="e">
        <f>#REF!</f>
        <v>#REF!</v>
      </c>
      <c r="I26" s="123">
        <v>13</v>
      </c>
      <c r="J26" s="124" t="e">
        <f t="shared" si="1"/>
        <v>#REF!</v>
      </c>
      <c r="K26" s="125" t="e">
        <f t="shared" si="2"/>
        <v>#REF!</v>
      </c>
      <c r="L26" s="126"/>
      <c r="M26" s="127" t="e">
        <f t="shared" si="7"/>
        <v>#REF!</v>
      </c>
      <c r="N26" s="127" t="e">
        <f t="shared" si="7"/>
        <v>#REF!</v>
      </c>
      <c r="O26" s="127" t="e">
        <f t="shared" si="7"/>
        <v>#REF!</v>
      </c>
      <c r="P26" s="127" t="e">
        <f t="shared" si="7"/>
        <v>#REF!</v>
      </c>
      <c r="Q26" s="127" t="e">
        <f t="shared" si="7"/>
        <v>#REF!</v>
      </c>
      <c r="R26" s="127" t="e">
        <f t="shared" si="7"/>
        <v>#REF!</v>
      </c>
      <c r="S26" s="127" t="e">
        <f t="shared" si="7"/>
        <v>#REF!</v>
      </c>
      <c r="T26" s="127" t="e">
        <f t="shared" si="7"/>
        <v>#REF!</v>
      </c>
      <c r="U26" s="127" t="e">
        <f t="shared" si="7"/>
        <v>#REF!</v>
      </c>
      <c r="V26" s="127" t="e">
        <f t="shared" si="7"/>
        <v>#REF!</v>
      </c>
      <c r="W26" s="127" t="e">
        <f t="shared" si="7"/>
        <v>#REF!</v>
      </c>
      <c r="X26" s="127" t="e">
        <f t="shared" si="7"/>
        <v>#REF!</v>
      </c>
      <c r="Y26" s="127" t="e">
        <f t="shared" si="7"/>
        <v>#REF!</v>
      </c>
      <c r="Z26" s="127" t="e">
        <f t="shared" si="7"/>
        <v>#REF!</v>
      </c>
      <c r="AA26" s="127" t="e">
        <f t="shared" si="7"/>
        <v>#REF!</v>
      </c>
      <c r="AB26" s="127" t="e">
        <f t="shared" si="7"/>
        <v>#REF!</v>
      </c>
      <c r="AC26" s="127" t="e">
        <f t="shared" si="8"/>
        <v>#REF!</v>
      </c>
      <c r="AD26" s="127" t="e">
        <f t="shared" si="8"/>
        <v>#REF!</v>
      </c>
      <c r="AE26" s="127" t="e">
        <f t="shared" si="8"/>
        <v>#REF!</v>
      </c>
      <c r="AF26" s="127" t="e">
        <f t="shared" si="8"/>
        <v>#REF!</v>
      </c>
      <c r="AG26" s="127" t="e">
        <f t="shared" si="8"/>
        <v>#REF!</v>
      </c>
      <c r="AH26" s="127" t="e">
        <f t="shared" si="8"/>
        <v>#REF!</v>
      </c>
      <c r="AI26" s="127" t="e">
        <f t="shared" si="8"/>
        <v>#REF!</v>
      </c>
      <c r="AJ26" s="127" t="e">
        <f t="shared" si="8"/>
        <v>#REF!</v>
      </c>
      <c r="AK26" s="127" t="e">
        <f t="shared" si="8"/>
        <v>#REF!</v>
      </c>
      <c r="AL26" s="127" t="e">
        <f t="shared" si="8"/>
        <v>#REF!</v>
      </c>
      <c r="AM26" s="127" t="e">
        <f t="shared" si="8"/>
        <v>#REF!</v>
      </c>
      <c r="AN26" s="127" t="e">
        <f t="shared" si="8"/>
        <v>#REF!</v>
      </c>
      <c r="AO26" s="127" t="e">
        <f t="shared" si="8"/>
        <v>#REF!</v>
      </c>
      <c r="AP26" s="127" t="e">
        <f t="shared" si="8"/>
        <v>#REF!</v>
      </c>
      <c r="AQ26" s="127" t="e">
        <f t="shared" si="8"/>
        <v>#REF!</v>
      </c>
      <c r="AR26" s="117" t="e">
        <f t="shared" si="5"/>
        <v>#REF!</v>
      </c>
      <c r="AS26" s="207" t="e">
        <f t="shared" si="6"/>
        <v>#REF!</v>
      </c>
      <c r="AT26" s="207" t="e">
        <f t="shared" si="6"/>
        <v>#REF!</v>
      </c>
      <c r="AU26" s="207" t="e">
        <f t="shared" si="6"/>
        <v>#REF!</v>
      </c>
      <c r="AV26" s="207" t="e">
        <f t="shared" si="6"/>
        <v>#REF!</v>
      </c>
      <c r="AW26" s="207" t="e">
        <f t="shared" si="6"/>
        <v>#REF!</v>
      </c>
      <c r="AX26" s="207" t="e">
        <f t="shared" si="6"/>
        <v>#REF!</v>
      </c>
      <c r="AY26" s="207" t="e">
        <f t="shared" si="6"/>
        <v>#REF!</v>
      </c>
      <c r="AZ26" s="207" t="e">
        <f t="shared" si="6"/>
        <v>#REF!</v>
      </c>
      <c r="BA26" s="207" t="e">
        <f t="shared" ref="BA26:BE36" si="9">IF(AND($E26&gt;=BA$4,$E26&lt;=BA$5),($J26),0)</f>
        <v>#REF!</v>
      </c>
      <c r="BB26" s="207" t="e">
        <f t="shared" si="9"/>
        <v>#REF!</v>
      </c>
      <c r="BC26" s="207" t="e">
        <f t="shared" si="9"/>
        <v>#REF!</v>
      </c>
      <c r="BD26" s="207" t="e">
        <f t="shared" si="9"/>
        <v>#REF!</v>
      </c>
      <c r="BE26" s="217" t="e">
        <f t="shared" si="9"/>
        <v>#REF!</v>
      </c>
    </row>
    <row r="27" spans="1:57" ht="12.9" hidden="1" x14ac:dyDescent="0.5">
      <c r="A27" s="631"/>
      <c r="B27" s="120" t="e">
        <f>#REF!</f>
        <v>#REF!</v>
      </c>
      <c r="C27" s="120" t="e">
        <f>#REF!</f>
        <v>#REF!</v>
      </c>
      <c r="D27" s="120" t="e">
        <f>#REF!</f>
        <v>#REF!</v>
      </c>
      <c r="E27" s="120" t="e">
        <f>#REF!</f>
        <v>#REF!</v>
      </c>
      <c r="F27" s="120" t="e">
        <f>#REF!</f>
        <v>#REF!</v>
      </c>
      <c r="G27" s="206" t="e">
        <f>#REF!</f>
        <v>#REF!</v>
      </c>
      <c r="H27" s="206" t="e">
        <f>#REF!</f>
        <v>#REF!</v>
      </c>
      <c r="I27" s="123">
        <v>13</v>
      </c>
      <c r="J27" s="124" t="e">
        <f t="shared" si="1"/>
        <v>#REF!</v>
      </c>
      <c r="K27" s="125" t="e">
        <f t="shared" si="2"/>
        <v>#REF!</v>
      </c>
      <c r="L27" s="126"/>
      <c r="M27" s="127" t="e">
        <f t="shared" si="7"/>
        <v>#REF!</v>
      </c>
      <c r="N27" s="127" t="e">
        <f t="shared" si="7"/>
        <v>#REF!</v>
      </c>
      <c r="O27" s="127" t="e">
        <f t="shared" si="7"/>
        <v>#REF!</v>
      </c>
      <c r="P27" s="127" t="e">
        <f t="shared" si="7"/>
        <v>#REF!</v>
      </c>
      <c r="Q27" s="127" t="e">
        <f t="shared" si="7"/>
        <v>#REF!</v>
      </c>
      <c r="R27" s="127" t="e">
        <f t="shared" si="7"/>
        <v>#REF!</v>
      </c>
      <c r="S27" s="127" t="e">
        <f t="shared" si="7"/>
        <v>#REF!</v>
      </c>
      <c r="T27" s="127" t="e">
        <f t="shared" si="7"/>
        <v>#REF!</v>
      </c>
      <c r="U27" s="127" t="e">
        <f t="shared" si="7"/>
        <v>#REF!</v>
      </c>
      <c r="V27" s="127" t="e">
        <f t="shared" si="7"/>
        <v>#REF!</v>
      </c>
      <c r="W27" s="127" t="e">
        <f t="shared" si="7"/>
        <v>#REF!</v>
      </c>
      <c r="X27" s="127" t="e">
        <f t="shared" si="7"/>
        <v>#REF!</v>
      </c>
      <c r="Y27" s="127" t="e">
        <f t="shared" si="7"/>
        <v>#REF!</v>
      </c>
      <c r="Z27" s="127" t="e">
        <f t="shared" si="7"/>
        <v>#REF!</v>
      </c>
      <c r="AA27" s="127" t="e">
        <f t="shared" si="7"/>
        <v>#REF!</v>
      </c>
      <c r="AB27" s="127" t="e">
        <f t="shared" ref="AB27:AQ42" si="10">IF($E27&gt;AB$4,0,IF($E27&gt;=AA$4,IF($F27&gt;=AB$4,((AB$4-$E27)/$G27)*$K27),IF($E27&lt;AA$4,IF($F27&gt;=AB$4,((AB$4-AA$4)/$G27)*$K27,IF($F27&gt;AA$4,IF($F27&lt;AB$4,(($F27-AA$4)/$G27)*$K27),0)))))</f>
        <v>#REF!</v>
      </c>
      <c r="AC27" s="127" t="e">
        <f t="shared" si="10"/>
        <v>#REF!</v>
      </c>
      <c r="AD27" s="127" t="e">
        <f t="shared" si="10"/>
        <v>#REF!</v>
      </c>
      <c r="AE27" s="127" t="e">
        <f t="shared" si="10"/>
        <v>#REF!</v>
      </c>
      <c r="AF27" s="127" t="e">
        <f t="shared" si="10"/>
        <v>#REF!</v>
      </c>
      <c r="AG27" s="127" t="e">
        <f t="shared" si="10"/>
        <v>#REF!</v>
      </c>
      <c r="AH27" s="127" t="e">
        <f t="shared" si="8"/>
        <v>#REF!</v>
      </c>
      <c r="AI27" s="127" t="e">
        <f t="shared" si="8"/>
        <v>#REF!</v>
      </c>
      <c r="AJ27" s="127" t="e">
        <f t="shared" si="8"/>
        <v>#REF!</v>
      </c>
      <c r="AK27" s="127" t="e">
        <f t="shared" si="8"/>
        <v>#REF!</v>
      </c>
      <c r="AL27" s="127" t="e">
        <f t="shared" si="8"/>
        <v>#REF!</v>
      </c>
      <c r="AM27" s="127" t="e">
        <f t="shared" si="8"/>
        <v>#REF!</v>
      </c>
      <c r="AN27" s="127" t="e">
        <f t="shared" si="8"/>
        <v>#REF!</v>
      </c>
      <c r="AO27" s="127" t="e">
        <f t="shared" si="8"/>
        <v>#REF!</v>
      </c>
      <c r="AP27" s="127" t="e">
        <f t="shared" si="8"/>
        <v>#REF!</v>
      </c>
      <c r="AQ27" s="127" t="e">
        <f t="shared" si="8"/>
        <v>#REF!</v>
      </c>
      <c r="AR27" s="117" t="e">
        <f t="shared" si="5"/>
        <v>#REF!</v>
      </c>
      <c r="AS27" s="207" t="e">
        <f t="shared" ref="AS27:BE42" si="11">IF(AND($E27&gt;=AS$4,$E27&lt;=AS$5),($J27),0)</f>
        <v>#REF!</v>
      </c>
      <c r="AT27" s="207" t="e">
        <f t="shared" si="11"/>
        <v>#REF!</v>
      </c>
      <c r="AU27" s="207" t="e">
        <f t="shared" si="11"/>
        <v>#REF!</v>
      </c>
      <c r="AV27" s="207" t="e">
        <f t="shared" si="11"/>
        <v>#REF!</v>
      </c>
      <c r="AW27" s="207" t="e">
        <f t="shared" si="11"/>
        <v>#REF!</v>
      </c>
      <c r="AX27" s="207" t="e">
        <f t="shared" si="11"/>
        <v>#REF!</v>
      </c>
      <c r="AY27" s="207" t="e">
        <f t="shared" si="11"/>
        <v>#REF!</v>
      </c>
      <c r="AZ27" s="207" t="e">
        <f t="shared" si="11"/>
        <v>#REF!</v>
      </c>
      <c r="BA27" s="207" t="e">
        <f t="shared" si="9"/>
        <v>#REF!</v>
      </c>
      <c r="BB27" s="207" t="e">
        <f t="shared" si="9"/>
        <v>#REF!</v>
      </c>
      <c r="BC27" s="207" t="e">
        <f t="shared" si="9"/>
        <v>#REF!</v>
      </c>
      <c r="BD27" s="207" t="e">
        <f t="shared" si="9"/>
        <v>#REF!</v>
      </c>
      <c r="BE27" s="217" t="e">
        <f t="shared" si="9"/>
        <v>#REF!</v>
      </c>
    </row>
    <row r="28" spans="1:57" ht="12.9" hidden="1" x14ac:dyDescent="0.5">
      <c r="A28" s="631"/>
      <c r="B28" s="120" t="e">
        <f>#REF!</f>
        <v>#REF!</v>
      </c>
      <c r="C28" s="120" t="e">
        <f>#REF!</f>
        <v>#REF!</v>
      </c>
      <c r="D28" s="120" t="e">
        <f>#REF!</f>
        <v>#REF!</v>
      </c>
      <c r="E28" s="120" t="e">
        <f>#REF!</f>
        <v>#REF!</v>
      </c>
      <c r="F28" s="120">
        <v>42966</v>
      </c>
      <c r="G28" s="206">
        <v>1</v>
      </c>
      <c r="H28" s="206" t="e">
        <f>#REF!</f>
        <v>#REF!</v>
      </c>
      <c r="I28" s="123">
        <v>13</v>
      </c>
      <c r="J28" s="124" t="e">
        <f t="shared" si="1"/>
        <v>#REF!</v>
      </c>
      <c r="K28" s="125" t="e">
        <f t="shared" si="2"/>
        <v>#REF!</v>
      </c>
      <c r="L28" s="126"/>
      <c r="M28" s="127" t="e">
        <f t="shared" ref="M28:AB43" si="12">IF($E28&gt;M$4,0,IF($E28&gt;=L$4,IF($F28&gt;=M$4,((M$4-$E28)/$G28)*$K28),IF($E28&lt;L$4,IF($F28&gt;=M$4,((M$4-L$4)/$G28)*$K28,IF($F28&gt;L$4,IF($F28&lt;M$4,(($F28-L$4)/$G28)*$K28),0)))))</f>
        <v>#REF!</v>
      </c>
      <c r="N28" s="127" t="e">
        <f t="shared" si="12"/>
        <v>#REF!</v>
      </c>
      <c r="O28" s="127" t="e">
        <f t="shared" si="12"/>
        <v>#REF!</v>
      </c>
      <c r="P28" s="127" t="e">
        <f t="shared" si="12"/>
        <v>#REF!</v>
      </c>
      <c r="Q28" s="127" t="e">
        <f t="shared" si="12"/>
        <v>#REF!</v>
      </c>
      <c r="R28" s="127" t="e">
        <f t="shared" si="12"/>
        <v>#REF!</v>
      </c>
      <c r="S28" s="127" t="e">
        <f t="shared" si="12"/>
        <v>#REF!</v>
      </c>
      <c r="T28" s="127" t="e">
        <f t="shared" si="12"/>
        <v>#REF!</v>
      </c>
      <c r="U28" s="127" t="e">
        <f t="shared" si="12"/>
        <v>#REF!</v>
      </c>
      <c r="V28" s="127" t="e">
        <f t="shared" si="12"/>
        <v>#REF!</v>
      </c>
      <c r="W28" s="127" t="e">
        <f t="shared" si="12"/>
        <v>#REF!</v>
      </c>
      <c r="X28" s="127" t="e">
        <f t="shared" si="12"/>
        <v>#REF!</v>
      </c>
      <c r="Y28" s="127" t="e">
        <f t="shared" si="12"/>
        <v>#REF!</v>
      </c>
      <c r="Z28" s="127" t="e">
        <f t="shared" si="12"/>
        <v>#REF!</v>
      </c>
      <c r="AA28" s="127" t="e">
        <f t="shared" si="12"/>
        <v>#REF!</v>
      </c>
      <c r="AB28" s="127" t="e">
        <f t="shared" si="12"/>
        <v>#REF!</v>
      </c>
      <c r="AC28" s="127" t="e">
        <f t="shared" si="10"/>
        <v>#REF!</v>
      </c>
      <c r="AD28" s="127" t="e">
        <f t="shared" si="10"/>
        <v>#REF!</v>
      </c>
      <c r="AE28" s="127" t="e">
        <f t="shared" si="10"/>
        <v>#REF!</v>
      </c>
      <c r="AF28" s="127" t="e">
        <f t="shared" si="10"/>
        <v>#REF!</v>
      </c>
      <c r="AG28" s="127" t="e">
        <f t="shared" si="10"/>
        <v>#REF!</v>
      </c>
      <c r="AH28" s="127" t="e">
        <f t="shared" si="10"/>
        <v>#REF!</v>
      </c>
      <c r="AI28" s="127" t="e">
        <f t="shared" si="10"/>
        <v>#REF!</v>
      </c>
      <c r="AJ28" s="127" t="e">
        <f t="shared" si="10"/>
        <v>#REF!</v>
      </c>
      <c r="AK28" s="127" t="e">
        <f t="shared" si="10"/>
        <v>#REF!</v>
      </c>
      <c r="AL28" s="127" t="e">
        <f t="shared" si="10"/>
        <v>#REF!</v>
      </c>
      <c r="AM28" s="127" t="e">
        <f t="shared" si="10"/>
        <v>#REF!</v>
      </c>
      <c r="AN28" s="127" t="e">
        <f t="shared" si="10"/>
        <v>#REF!</v>
      </c>
      <c r="AO28" s="127" t="e">
        <f t="shared" si="10"/>
        <v>#REF!</v>
      </c>
      <c r="AP28" s="127" t="e">
        <f t="shared" si="10"/>
        <v>#REF!</v>
      </c>
      <c r="AQ28" s="127" t="e">
        <f t="shared" si="10"/>
        <v>#REF!</v>
      </c>
      <c r="AR28" s="117" t="e">
        <f t="shared" si="5"/>
        <v>#REF!</v>
      </c>
      <c r="AS28" s="207" t="e">
        <f t="shared" si="11"/>
        <v>#REF!</v>
      </c>
      <c r="AT28" s="207" t="e">
        <f t="shared" si="11"/>
        <v>#REF!</v>
      </c>
      <c r="AU28" s="207" t="e">
        <f t="shared" si="11"/>
        <v>#REF!</v>
      </c>
      <c r="AV28" s="207" t="e">
        <f t="shared" si="11"/>
        <v>#REF!</v>
      </c>
      <c r="AW28" s="207" t="e">
        <f t="shared" si="11"/>
        <v>#REF!</v>
      </c>
      <c r="AX28" s="207" t="e">
        <f t="shared" si="11"/>
        <v>#REF!</v>
      </c>
      <c r="AY28" s="207" t="e">
        <f t="shared" si="11"/>
        <v>#REF!</v>
      </c>
      <c r="AZ28" s="207" t="e">
        <f t="shared" si="11"/>
        <v>#REF!</v>
      </c>
      <c r="BA28" s="207" t="e">
        <f t="shared" si="9"/>
        <v>#REF!</v>
      </c>
      <c r="BB28" s="207" t="e">
        <f t="shared" si="9"/>
        <v>#REF!</v>
      </c>
      <c r="BC28" s="207" t="e">
        <f t="shared" si="9"/>
        <v>#REF!</v>
      </c>
      <c r="BD28" s="207" t="e">
        <f t="shared" si="9"/>
        <v>#REF!</v>
      </c>
      <c r="BE28" s="217" t="e">
        <f t="shared" si="9"/>
        <v>#REF!</v>
      </c>
    </row>
    <row r="29" spans="1:57" ht="12.9" hidden="1" x14ac:dyDescent="0.5">
      <c r="A29" s="631"/>
      <c r="B29" s="120" t="e">
        <f>#REF!</f>
        <v>#REF!</v>
      </c>
      <c r="C29" s="120" t="e">
        <f>#REF!</f>
        <v>#REF!</v>
      </c>
      <c r="D29" s="120" t="e">
        <f>#REF!</f>
        <v>#REF!</v>
      </c>
      <c r="E29" s="120" t="e">
        <f>#REF!</f>
        <v>#REF!</v>
      </c>
      <c r="F29" s="120" t="e">
        <f>#REF!</f>
        <v>#REF!</v>
      </c>
      <c r="G29" s="206" t="e">
        <f>#REF!</f>
        <v>#REF!</v>
      </c>
      <c r="H29" s="206" t="e">
        <f>#REF!</f>
        <v>#REF!</v>
      </c>
      <c r="I29" s="123">
        <v>13</v>
      </c>
      <c r="J29" s="124" t="e">
        <f t="shared" si="1"/>
        <v>#REF!</v>
      </c>
      <c r="K29" s="125" t="e">
        <f t="shared" si="2"/>
        <v>#REF!</v>
      </c>
      <c r="L29" s="126"/>
      <c r="M29" s="127" t="e">
        <f t="shared" si="12"/>
        <v>#REF!</v>
      </c>
      <c r="N29" s="127" t="e">
        <f t="shared" si="12"/>
        <v>#REF!</v>
      </c>
      <c r="O29" s="127" t="e">
        <f t="shared" si="12"/>
        <v>#REF!</v>
      </c>
      <c r="P29" s="127" t="e">
        <f t="shared" si="12"/>
        <v>#REF!</v>
      </c>
      <c r="Q29" s="127" t="e">
        <f t="shared" si="12"/>
        <v>#REF!</v>
      </c>
      <c r="R29" s="127" t="e">
        <f t="shared" si="12"/>
        <v>#REF!</v>
      </c>
      <c r="S29" s="127" t="e">
        <f t="shared" si="12"/>
        <v>#REF!</v>
      </c>
      <c r="T29" s="127" t="e">
        <f t="shared" si="12"/>
        <v>#REF!</v>
      </c>
      <c r="U29" s="127" t="e">
        <f t="shared" si="12"/>
        <v>#REF!</v>
      </c>
      <c r="V29" s="127" t="e">
        <f t="shared" si="12"/>
        <v>#REF!</v>
      </c>
      <c r="W29" s="127" t="e">
        <f t="shared" si="12"/>
        <v>#REF!</v>
      </c>
      <c r="X29" s="127" t="e">
        <f t="shared" si="12"/>
        <v>#REF!</v>
      </c>
      <c r="Y29" s="127" t="e">
        <f t="shared" si="12"/>
        <v>#REF!</v>
      </c>
      <c r="Z29" s="127" t="e">
        <f t="shared" si="12"/>
        <v>#REF!</v>
      </c>
      <c r="AA29" s="127" t="e">
        <f t="shared" si="12"/>
        <v>#REF!</v>
      </c>
      <c r="AB29" s="127" t="e">
        <f t="shared" si="12"/>
        <v>#REF!</v>
      </c>
      <c r="AC29" s="127" t="e">
        <f t="shared" si="10"/>
        <v>#REF!</v>
      </c>
      <c r="AD29" s="127" t="e">
        <f t="shared" si="10"/>
        <v>#REF!</v>
      </c>
      <c r="AE29" s="127" t="e">
        <f t="shared" si="10"/>
        <v>#REF!</v>
      </c>
      <c r="AF29" s="127" t="e">
        <f t="shared" si="10"/>
        <v>#REF!</v>
      </c>
      <c r="AG29" s="127" t="e">
        <f t="shared" si="10"/>
        <v>#REF!</v>
      </c>
      <c r="AH29" s="127" t="e">
        <f t="shared" si="10"/>
        <v>#REF!</v>
      </c>
      <c r="AI29" s="127" t="e">
        <f t="shared" si="10"/>
        <v>#REF!</v>
      </c>
      <c r="AJ29" s="127" t="e">
        <f t="shared" si="10"/>
        <v>#REF!</v>
      </c>
      <c r="AK29" s="127" t="e">
        <f t="shared" si="10"/>
        <v>#REF!</v>
      </c>
      <c r="AL29" s="127" t="e">
        <f t="shared" si="10"/>
        <v>#REF!</v>
      </c>
      <c r="AM29" s="127" t="e">
        <f t="shared" si="10"/>
        <v>#REF!</v>
      </c>
      <c r="AN29" s="127" t="e">
        <f t="shared" si="10"/>
        <v>#REF!</v>
      </c>
      <c r="AO29" s="127" t="e">
        <f t="shared" si="10"/>
        <v>#REF!</v>
      </c>
      <c r="AP29" s="127" t="e">
        <f t="shared" si="10"/>
        <v>#REF!</v>
      </c>
      <c r="AQ29" s="127" t="e">
        <f t="shared" si="10"/>
        <v>#REF!</v>
      </c>
      <c r="AR29" s="117" t="e">
        <f t="shared" si="5"/>
        <v>#REF!</v>
      </c>
      <c r="AS29" s="207" t="e">
        <f t="shared" si="11"/>
        <v>#REF!</v>
      </c>
      <c r="AT29" s="207" t="e">
        <f t="shared" si="11"/>
        <v>#REF!</v>
      </c>
      <c r="AU29" s="207" t="e">
        <f t="shared" si="11"/>
        <v>#REF!</v>
      </c>
      <c r="AV29" s="207" t="e">
        <f t="shared" si="11"/>
        <v>#REF!</v>
      </c>
      <c r="AW29" s="207" t="e">
        <f t="shared" si="11"/>
        <v>#REF!</v>
      </c>
      <c r="AX29" s="207" t="e">
        <f t="shared" si="11"/>
        <v>#REF!</v>
      </c>
      <c r="AY29" s="207" t="e">
        <f t="shared" si="11"/>
        <v>#REF!</v>
      </c>
      <c r="AZ29" s="207" t="e">
        <f t="shared" si="11"/>
        <v>#REF!</v>
      </c>
      <c r="BA29" s="207" t="e">
        <f t="shared" si="9"/>
        <v>#REF!</v>
      </c>
      <c r="BB29" s="207" t="e">
        <f t="shared" si="9"/>
        <v>#REF!</v>
      </c>
      <c r="BC29" s="207" t="e">
        <f t="shared" si="9"/>
        <v>#REF!</v>
      </c>
      <c r="BD29" s="207" t="e">
        <f t="shared" si="9"/>
        <v>#REF!</v>
      </c>
      <c r="BE29" s="217" t="e">
        <f t="shared" si="9"/>
        <v>#REF!</v>
      </c>
    </row>
    <row r="30" spans="1:57" ht="12.9" hidden="1" x14ac:dyDescent="0.5">
      <c r="A30" s="631"/>
      <c r="B30" s="120" t="e">
        <f>#REF!</f>
        <v>#REF!</v>
      </c>
      <c r="C30" s="120" t="e">
        <f>#REF!</f>
        <v>#REF!</v>
      </c>
      <c r="D30" s="120" t="e">
        <f>#REF!</f>
        <v>#REF!</v>
      </c>
      <c r="E30" s="120" t="e">
        <f>#REF!</f>
        <v>#REF!</v>
      </c>
      <c r="F30" s="120" t="e">
        <f>#REF!</f>
        <v>#REF!</v>
      </c>
      <c r="G30" s="206" t="e">
        <f>#REF!</f>
        <v>#REF!</v>
      </c>
      <c r="H30" s="206" t="e">
        <f>#REF!</f>
        <v>#REF!</v>
      </c>
      <c r="I30" s="123">
        <v>13</v>
      </c>
      <c r="J30" s="124" t="e">
        <f t="shared" si="1"/>
        <v>#REF!</v>
      </c>
      <c r="K30" s="125" t="e">
        <f t="shared" si="2"/>
        <v>#REF!</v>
      </c>
      <c r="L30" s="126"/>
      <c r="M30" s="127" t="e">
        <f t="shared" si="12"/>
        <v>#REF!</v>
      </c>
      <c r="N30" s="127" t="e">
        <f t="shared" si="12"/>
        <v>#REF!</v>
      </c>
      <c r="O30" s="127" t="e">
        <f t="shared" si="12"/>
        <v>#REF!</v>
      </c>
      <c r="P30" s="127" t="e">
        <f t="shared" si="12"/>
        <v>#REF!</v>
      </c>
      <c r="Q30" s="127" t="e">
        <f t="shared" si="12"/>
        <v>#REF!</v>
      </c>
      <c r="R30" s="127" t="e">
        <f t="shared" si="12"/>
        <v>#REF!</v>
      </c>
      <c r="S30" s="127" t="e">
        <f t="shared" si="12"/>
        <v>#REF!</v>
      </c>
      <c r="T30" s="127" t="e">
        <f t="shared" si="12"/>
        <v>#REF!</v>
      </c>
      <c r="U30" s="127" t="e">
        <f t="shared" si="12"/>
        <v>#REF!</v>
      </c>
      <c r="V30" s="127" t="e">
        <f t="shared" si="12"/>
        <v>#REF!</v>
      </c>
      <c r="W30" s="127" t="e">
        <f t="shared" si="12"/>
        <v>#REF!</v>
      </c>
      <c r="X30" s="127" t="e">
        <f t="shared" si="12"/>
        <v>#REF!</v>
      </c>
      <c r="Y30" s="127" t="e">
        <f t="shared" si="12"/>
        <v>#REF!</v>
      </c>
      <c r="Z30" s="127" t="e">
        <f t="shared" si="12"/>
        <v>#REF!</v>
      </c>
      <c r="AA30" s="127" t="e">
        <f t="shared" si="12"/>
        <v>#REF!</v>
      </c>
      <c r="AB30" s="127" t="e">
        <f t="shared" si="12"/>
        <v>#REF!</v>
      </c>
      <c r="AC30" s="127" t="e">
        <f t="shared" si="10"/>
        <v>#REF!</v>
      </c>
      <c r="AD30" s="127" t="e">
        <f t="shared" si="10"/>
        <v>#REF!</v>
      </c>
      <c r="AE30" s="127" t="e">
        <f t="shared" si="10"/>
        <v>#REF!</v>
      </c>
      <c r="AF30" s="127" t="e">
        <f t="shared" si="10"/>
        <v>#REF!</v>
      </c>
      <c r="AG30" s="127" t="e">
        <f t="shared" si="10"/>
        <v>#REF!</v>
      </c>
      <c r="AH30" s="127" t="e">
        <f t="shared" si="10"/>
        <v>#REF!</v>
      </c>
      <c r="AI30" s="127" t="e">
        <f t="shared" si="10"/>
        <v>#REF!</v>
      </c>
      <c r="AJ30" s="127" t="e">
        <f t="shared" si="10"/>
        <v>#REF!</v>
      </c>
      <c r="AK30" s="127" t="e">
        <f t="shared" si="10"/>
        <v>#REF!</v>
      </c>
      <c r="AL30" s="127" t="e">
        <f t="shared" si="10"/>
        <v>#REF!</v>
      </c>
      <c r="AM30" s="127" t="e">
        <f t="shared" si="10"/>
        <v>#REF!</v>
      </c>
      <c r="AN30" s="127" t="e">
        <f t="shared" si="10"/>
        <v>#REF!</v>
      </c>
      <c r="AO30" s="127" t="e">
        <f t="shared" si="10"/>
        <v>#REF!</v>
      </c>
      <c r="AP30" s="127" t="e">
        <f t="shared" si="10"/>
        <v>#REF!</v>
      </c>
      <c r="AQ30" s="127" t="e">
        <f t="shared" si="10"/>
        <v>#REF!</v>
      </c>
      <c r="AR30" s="117" t="e">
        <f t="shared" si="5"/>
        <v>#REF!</v>
      </c>
      <c r="AS30" s="207" t="e">
        <f t="shared" si="11"/>
        <v>#REF!</v>
      </c>
      <c r="AT30" s="207" t="e">
        <f t="shared" si="11"/>
        <v>#REF!</v>
      </c>
      <c r="AU30" s="207" t="e">
        <f t="shared" si="11"/>
        <v>#REF!</v>
      </c>
      <c r="AV30" s="207" t="e">
        <f t="shared" si="11"/>
        <v>#REF!</v>
      </c>
      <c r="AW30" s="207" t="e">
        <f t="shared" si="11"/>
        <v>#REF!</v>
      </c>
      <c r="AX30" s="207" t="e">
        <f t="shared" si="11"/>
        <v>#REF!</v>
      </c>
      <c r="AY30" s="207" t="e">
        <f t="shared" si="11"/>
        <v>#REF!</v>
      </c>
      <c r="AZ30" s="207" t="e">
        <f t="shared" si="11"/>
        <v>#REF!</v>
      </c>
      <c r="BA30" s="207" t="e">
        <f t="shared" si="9"/>
        <v>#REF!</v>
      </c>
      <c r="BB30" s="207" t="e">
        <f t="shared" si="9"/>
        <v>#REF!</v>
      </c>
      <c r="BC30" s="207" t="e">
        <f t="shared" si="9"/>
        <v>#REF!</v>
      </c>
      <c r="BD30" s="207" t="e">
        <f t="shared" si="9"/>
        <v>#REF!</v>
      </c>
      <c r="BE30" s="217" t="e">
        <f t="shared" si="9"/>
        <v>#REF!</v>
      </c>
    </row>
    <row r="31" spans="1:57" ht="12.9" hidden="1" x14ac:dyDescent="0.5">
      <c r="A31" s="631"/>
      <c r="B31" s="120" t="e">
        <f>#REF!</f>
        <v>#REF!</v>
      </c>
      <c r="C31" s="120" t="e">
        <f>#REF!</f>
        <v>#REF!</v>
      </c>
      <c r="D31" s="120" t="e">
        <f>#REF!</f>
        <v>#REF!</v>
      </c>
      <c r="E31" s="120" t="e">
        <f>#REF!</f>
        <v>#REF!</v>
      </c>
      <c r="F31" s="120" t="e">
        <f>#REF!</f>
        <v>#REF!</v>
      </c>
      <c r="G31" s="206" t="e">
        <f>#REF!</f>
        <v>#REF!</v>
      </c>
      <c r="H31" s="206" t="e">
        <f>#REF!</f>
        <v>#REF!</v>
      </c>
      <c r="I31" s="123">
        <v>13</v>
      </c>
      <c r="J31" s="124" t="e">
        <f t="shared" si="1"/>
        <v>#REF!</v>
      </c>
      <c r="K31" s="125" t="e">
        <f t="shared" si="2"/>
        <v>#REF!</v>
      </c>
      <c r="L31" s="126"/>
      <c r="M31" s="127" t="e">
        <f t="shared" si="12"/>
        <v>#REF!</v>
      </c>
      <c r="N31" s="127" t="e">
        <f t="shared" si="12"/>
        <v>#REF!</v>
      </c>
      <c r="O31" s="127" t="e">
        <f t="shared" si="12"/>
        <v>#REF!</v>
      </c>
      <c r="P31" s="127" t="e">
        <f t="shared" si="12"/>
        <v>#REF!</v>
      </c>
      <c r="Q31" s="127" t="e">
        <f t="shared" si="12"/>
        <v>#REF!</v>
      </c>
      <c r="R31" s="127" t="e">
        <f t="shared" si="12"/>
        <v>#REF!</v>
      </c>
      <c r="S31" s="127" t="e">
        <f t="shared" si="12"/>
        <v>#REF!</v>
      </c>
      <c r="T31" s="127" t="e">
        <f t="shared" si="12"/>
        <v>#REF!</v>
      </c>
      <c r="U31" s="127" t="e">
        <f t="shared" si="12"/>
        <v>#REF!</v>
      </c>
      <c r="V31" s="127" t="e">
        <f t="shared" si="12"/>
        <v>#REF!</v>
      </c>
      <c r="W31" s="127" t="e">
        <f t="shared" si="12"/>
        <v>#REF!</v>
      </c>
      <c r="X31" s="127" t="e">
        <f t="shared" si="12"/>
        <v>#REF!</v>
      </c>
      <c r="Y31" s="127" t="e">
        <f t="shared" si="12"/>
        <v>#REF!</v>
      </c>
      <c r="Z31" s="127" t="e">
        <f t="shared" si="12"/>
        <v>#REF!</v>
      </c>
      <c r="AA31" s="127" t="e">
        <f t="shared" si="12"/>
        <v>#REF!</v>
      </c>
      <c r="AB31" s="127" t="e">
        <f t="shared" si="12"/>
        <v>#REF!</v>
      </c>
      <c r="AC31" s="127" t="e">
        <f t="shared" si="10"/>
        <v>#REF!</v>
      </c>
      <c r="AD31" s="127" t="e">
        <f t="shared" si="10"/>
        <v>#REF!</v>
      </c>
      <c r="AE31" s="127" t="e">
        <f t="shared" si="10"/>
        <v>#REF!</v>
      </c>
      <c r="AF31" s="127" t="e">
        <f t="shared" si="10"/>
        <v>#REF!</v>
      </c>
      <c r="AG31" s="127" t="e">
        <f t="shared" si="10"/>
        <v>#REF!</v>
      </c>
      <c r="AH31" s="127" t="e">
        <f t="shared" si="10"/>
        <v>#REF!</v>
      </c>
      <c r="AI31" s="127" t="e">
        <f t="shared" si="10"/>
        <v>#REF!</v>
      </c>
      <c r="AJ31" s="127" t="e">
        <f t="shared" si="10"/>
        <v>#REF!</v>
      </c>
      <c r="AK31" s="127" t="e">
        <f t="shared" si="10"/>
        <v>#REF!</v>
      </c>
      <c r="AL31" s="127" t="e">
        <f t="shared" si="10"/>
        <v>#REF!</v>
      </c>
      <c r="AM31" s="127" t="e">
        <f t="shared" si="10"/>
        <v>#REF!</v>
      </c>
      <c r="AN31" s="127" t="e">
        <f t="shared" si="10"/>
        <v>#REF!</v>
      </c>
      <c r="AO31" s="127" t="e">
        <f t="shared" si="10"/>
        <v>#REF!</v>
      </c>
      <c r="AP31" s="127" t="e">
        <f t="shared" si="10"/>
        <v>#REF!</v>
      </c>
      <c r="AQ31" s="127" t="e">
        <f t="shared" si="10"/>
        <v>#REF!</v>
      </c>
      <c r="AR31" s="117" t="e">
        <f t="shared" si="5"/>
        <v>#REF!</v>
      </c>
      <c r="AS31" s="207" t="e">
        <f t="shared" si="11"/>
        <v>#REF!</v>
      </c>
      <c r="AT31" s="207" t="e">
        <f t="shared" si="11"/>
        <v>#REF!</v>
      </c>
      <c r="AU31" s="207" t="e">
        <f t="shared" si="11"/>
        <v>#REF!</v>
      </c>
      <c r="AV31" s="207" t="e">
        <f t="shared" si="11"/>
        <v>#REF!</v>
      </c>
      <c r="AW31" s="207" t="e">
        <f t="shared" si="11"/>
        <v>#REF!</v>
      </c>
      <c r="AX31" s="207" t="e">
        <f t="shared" si="11"/>
        <v>#REF!</v>
      </c>
      <c r="AY31" s="207" t="e">
        <f t="shared" si="11"/>
        <v>#REF!</v>
      </c>
      <c r="AZ31" s="207" t="e">
        <f t="shared" si="11"/>
        <v>#REF!</v>
      </c>
      <c r="BA31" s="207" t="e">
        <f t="shared" si="9"/>
        <v>#REF!</v>
      </c>
      <c r="BB31" s="207" t="e">
        <f t="shared" si="9"/>
        <v>#REF!</v>
      </c>
      <c r="BC31" s="207" t="e">
        <f t="shared" si="9"/>
        <v>#REF!</v>
      </c>
      <c r="BD31" s="207" t="e">
        <f t="shared" si="9"/>
        <v>#REF!</v>
      </c>
      <c r="BE31" s="217" t="e">
        <f t="shared" si="9"/>
        <v>#REF!</v>
      </c>
    </row>
    <row r="32" spans="1:57" ht="12.9" hidden="1" x14ac:dyDescent="0.5">
      <c r="A32" s="631"/>
      <c r="B32" s="120" t="e">
        <f>#REF!</f>
        <v>#REF!</v>
      </c>
      <c r="C32" s="120" t="e">
        <f>#REF!</f>
        <v>#REF!</v>
      </c>
      <c r="D32" s="120" t="e">
        <f>#REF!</f>
        <v>#REF!</v>
      </c>
      <c r="E32" s="120" t="e">
        <f>#REF!</f>
        <v>#REF!</v>
      </c>
      <c r="F32" s="120" t="e">
        <f>#REF!</f>
        <v>#REF!</v>
      </c>
      <c r="G32" s="206" t="e">
        <f>#REF!</f>
        <v>#REF!</v>
      </c>
      <c r="H32" s="206" t="e">
        <f>#REF!</f>
        <v>#REF!</v>
      </c>
      <c r="I32" s="123">
        <v>13</v>
      </c>
      <c r="J32" s="124" t="e">
        <f t="shared" si="1"/>
        <v>#REF!</v>
      </c>
      <c r="K32" s="125" t="e">
        <f t="shared" si="2"/>
        <v>#REF!</v>
      </c>
      <c r="L32" s="126"/>
      <c r="M32" s="127" t="e">
        <f t="shared" si="12"/>
        <v>#REF!</v>
      </c>
      <c r="N32" s="127" t="e">
        <f t="shared" si="12"/>
        <v>#REF!</v>
      </c>
      <c r="O32" s="127" t="e">
        <f t="shared" si="12"/>
        <v>#REF!</v>
      </c>
      <c r="P32" s="127" t="e">
        <f t="shared" si="12"/>
        <v>#REF!</v>
      </c>
      <c r="Q32" s="127" t="e">
        <f t="shared" si="12"/>
        <v>#REF!</v>
      </c>
      <c r="R32" s="127" t="e">
        <f t="shared" si="12"/>
        <v>#REF!</v>
      </c>
      <c r="S32" s="127" t="e">
        <f t="shared" si="12"/>
        <v>#REF!</v>
      </c>
      <c r="T32" s="127" t="e">
        <f t="shared" si="12"/>
        <v>#REF!</v>
      </c>
      <c r="U32" s="127" t="e">
        <f t="shared" si="12"/>
        <v>#REF!</v>
      </c>
      <c r="V32" s="127" t="e">
        <f t="shared" si="12"/>
        <v>#REF!</v>
      </c>
      <c r="W32" s="127" t="e">
        <f t="shared" si="12"/>
        <v>#REF!</v>
      </c>
      <c r="X32" s="127" t="e">
        <f t="shared" si="12"/>
        <v>#REF!</v>
      </c>
      <c r="Y32" s="127" t="e">
        <f t="shared" si="12"/>
        <v>#REF!</v>
      </c>
      <c r="Z32" s="127" t="e">
        <f t="shared" si="12"/>
        <v>#REF!</v>
      </c>
      <c r="AA32" s="127" t="e">
        <f t="shared" si="12"/>
        <v>#REF!</v>
      </c>
      <c r="AB32" s="127" t="e">
        <f t="shared" si="12"/>
        <v>#REF!</v>
      </c>
      <c r="AC32" s="127" t="e">
        <f t="shared" si="10"/>
        <v>#REF!</v>
      </c>
      <c r="AD32" s="127" t="e">
        <f t="shared" si="10"/>
        <v>#REF!</v>
      </c>
      <c r="AE32" s="127" t="e">
        <f t="shared" si="10"/>
        <v>#REF!</v>
      </c>
      <c r="AF32" s="127" t="e">
        <f t="shared" si="10"/>
        <v>#REF!</v>
      </c>
      <c r="AG32" s="127" t="e">
        <f t="shared" si="10"/>
        <v>#REF!</v>
      </c>
      <c r="AH32" s="127" t="e">
        <f t="shared" si="10"/>
        <v>#REF!</v>
      </c>
      <c r="AI32" s="127" t="e">
        <f t="shared" si="10"/>
        <v>#REF!</v>
      </c>
      <c r="AJ32" s="127" t="e">
        <f t="shared" si="10"/>
        <v>#REF!</v>
      </c>
      <c r="AK32" s="127" t="e">
        <f t="shared" si="10"/>
        <v>#REF!</v>
      </c>
      <c r="AL32" s="127" t="e">
        <f t="shared" si="10"/>
        <v>#REF!</v>
      </c>
      <c r="AM32" s="127" t="e">
        <f t="shared" si="10"/>
        <v>#REF!</v>
      </c>
      <c r="AN32" s="127" t="e">
        <f t="shared" si="10"/>
        <v>#REF!</v>
      </c>
      <c r="AO32" s="127" t="e">
        <f t="shared" si="10"/>
        <v>#REF!</v>
      </c>
      <c r="AP32" s="127" t="e">
        <f t="shared" si="10"/>
        <v>#REF!</v>
      </c>
      <c r="AQ32" s="127" t="e">
        <f t="shared" si="10"/>
        <v>#REF!</v>
      </c>
      <c r="AR32" s="117" t="e">
        <f t="shared" si="5"/>
        <v>#REF!</v>
      </c>
      <c r="AS32" s="207" t="e">
        <f t="shared" si="11"/>
        <v>#REF!</v>
      </c>
      <c r="AT32" s="207" t="e">
        <f t="shared" si="11"/>
        <v>#REF!</v>
      </c>
      <c r="AU32" s="207" t="e">
        <f t="shared" si="11"/>
        <v>#REF!</v>
      </c>
      <c r="AV32" s="207" t="e">
        <f t="shared" si="11"/>
        <v>#REF!</v>
      </c>
      <c r="AW32" s="207" t="e">
        <f t="shared" si="11"/>
        <v>#REF!</v>
      </c>
      <c r="AX32" s="207" t="e">
        <f t="shared" si="11"/>
        <v>#REF!</v>
      </c>
      <c r="AY32" s="207" t="e">
        <f t="shared" si="11"/>
        <v>#REF!</v>
      </c>
      <c r="AZ32" s="207" t="e">
        <f t="shared" si="11"/>
        <v>#REF!</v>
      </c>
      <c r="BA32" s="207" t="e">
        <f t="shared" si="9"/>
        <v>#REF!</v>
      </c>
      <c r="BB32" s="207" t="e">
        <f t="shared" si="9"/>
        <v>#REF!</v>
      </c>
      <c r="BC32" s="207" t="e">
        <f t="shared" si="9"/>
        <v>#REF!</v>
      </c>
      <c r="BD32" s="207" t="e">
        <f t="shared" si="9"/>
        <v>#REF!</v>
      </c>
      <c r="BE32" s="217" t="e">
        <f t="shared" si="9"/>
        <v>#REF!</v>
      </c>
    </row>
    <row r="33" spans="1:57" ht="12.9" hidden="1" x14ac:dyDescent="0.5">
      <c r="A33" s="631"/>
      <c r="B33" s="120" t="e">
        <f>#REF!</f>
        <v>#REF!</v>
      </c>
      <c r="C33" s="120" t="e">
        <f>#REF!</f>
        <v>#REF!</v>
      </c>
      <c r="D33" s="120" t="e">
        <f>#REF!</f>
        <v>#REF!</v>
      </c>
      <c r="E33" s="120" t="e">
        <f>#REF!</f>
        <v>#REF!</v>
      </c>
      <c r="F33" s="120" t="e">
        <f>#REF!</f>
        <v>#REF!</v>
      </c>
      <c r="G33" s="206" t="e">
        <f>#REF!</f>
        <v>#REF!</v>
      </c>
      <c r="H33" s="206" t="e">
        <f>#REF!</f>
        <v>#REF!</v>
      </c>
      <c r="I33" s="123">
        <v>13</v>
      </c>
      <c r="J33" s="124" t="e">
        <f t="shared" si="1"/>
        <v>#REF!</v>
      </c>
      <c r="K33" s="125" t="e">
        <f t="shared" si="2"/>
        <v>#REF!</v>
      </c>
      <c r="L33" s="126"/>
      <c r="M33" s="127" t="e">
        <f t="shared" si="12"/>
        <v>#REF!</v>
      </c>
      <c r="N33" s="127" t="e">
        <f t="shared" si="12"/>
        <v>#REF!</v>
      </c>
      <c r="O33" s="127" t="e">
        <f t="shared" si="12"/>
        <v>#REF!</v>
      </c>
      <c r="P33" s="127" t="e">
        <f t="shared" si="12"/>
        <v>#REF!</v>
      </c>
      <c r="Q33" s="127" t="e">
        <f t="shared" si="12"/>
        <v>#REF!</v>
      </c>
      <c r="R33" s="127" t="e">
        <f t="shared" si="12"/>
        <v>#REF!</v>
      </c>
      <c r="S33" s="127" t="e">
        <f t="shared" si="12"/>
        <v>#REF!</v>
      </c>
      <c r="T33" s="127" t="e">
        <f t="shared" si="12"/>
        <v>#REF!</v>
      </c>
      <c r="U33" s="127" t="e">
        <f t="shared" si="12"/>
        <v>#REF!</v>
      </c>
      <c r="V33" s="127" t="e">
        <f t="shared" si="12"/>
        <v>#REF!</v>
      </c>
      <c r="W33" s="127" t="e">
        <f t="shared" si="12"/>
        <v>#REF!</v>
      </c>
      <c r="X33" s="127" t="e">
        <f t="shared" si="12"/>
        <v>#REF!</v>
      </c>
      <c r="Y33" s="127" t="e">
        <f t="shared" si="12"/>
        <v>#REF!</v>
      </c>
      <c r="Z33" s="127" t="e">
        <f t="shared" si="12"/>
        <v>#REF!</v>
      </c>
      <c r="AA33" s="127" t="e">
        <f t="shared" si="12"/>
        <v>#REF!</v>
      </c>
      <c r="AB33" s="127" t="e">
        <f t="shared" si="12"/>
        <v>#REF!</v>
      </c>
      <c r="AC33" s="127" t="e">
        <f t="shared" si="10"/>
        <v>#REF!</v>
      </c>
      <c r="AD33" s="127" t="e">
        <f t="shared" si="10"/>
        <v>#REF!</v>
      </c>
      <c r="AE33" s="127" t="e">
        <f t="shared" si="10"/>
        <v>#REF!</v>
      </c>
      <c r="AF33" s="127" t="e">
        <f t="shared" si="10"/>
        <v>#REF!</v>
      </c>
      <c r="AG33" s="127" t="e">
        <f t="shared" si="10"/>
        <v>#REF!</v>
      </c>
      <c r="AH33" s="127" t="e">
        <f t="shared" si="10"/>
        <v>#REF!</v>
      </c>
      <c r="AI33" s="127" t="e">
        <f t="shared" si="10"/>
        <v>#REF!</v>
      </c>
      <c r="AJ33" s="127" t="e">
        <f t="shared" si="10"/>
        <v>#REF!</v>
      </c>
      <c r="AK33" s="127" t="e">
        <f t="shared" si="10"/>
        <v>#REF!</v>
      </c>
      <c r="AL33" s="127" t="e">
        <f t="shared" si="10"/>
        <v>#REF!</v>
      </c>
      <c r="AM33" s="127" t="e">
        <f t="shared" si="10"/>
        <v>#REF!</v>
      </c>
      <c r="AN33" s="127" t="e">
        <f t="shared" si="10"/>
        <v>#REF!</v>
      </c>
      <c r="AO33" s="127" t="e">
        <f t="shared" si="10"/>
        <v>#REF!</v>
      </c>
      <c r="AP33" s="127" t="e">
        <f t="shared" si="10"/>
        <v>#REF!</v>
      </c>
      <c r="AQ33" s="127" t="e">
        <f t="shared" si="10"/>
        <v>#REF!</v>
      </c>
      <c r="AR33" s="117" t="e">
        <f t="shared" si="5"/>
        <v>#REF!</v>
      </c>
      <c r="AS33" s="207" t="e">
        <f t="shared" si="11"/>
        <v>#REF!</v>
      </c>
      <c r="AT33" s="207" t="e">
        <f t="shared" si="11"/>
        <v>#REF!</v>
      </c>
      <c r="AU33" s="207" t="e">
        <f t="shared" si="11"/>
        <v>#REF!</v>
      </c>
      <c r="AV33" s="207" t="e">
        <f t="shared" si="11"/>
        <v>#REF!</v>
      </c>
      <c r="AW33" s="207" t="e">
        <f t="shared" si="11"/>
        <v>#REF!</v>
      </c>
      <c r="AX33" s="207" t="e">
        <f t="shared" si="11"/>
        <v>#REF!</v>
      </c>
      <c r="AY33" s="207" t="e">
        <f t="shared" si="11"/>
        <v>#REF!</v>
      </c>
      <c r="AZ33" s="207" t="e">
        <f t="shared" si="11"/>
        <v>#REF!</v>
      </c>
      <c r="BA33" s="207" t="e">
        <f t="shared" si="9"/>
        <v>#REF!</v>
      </c>
      <c r="BB33" s="207" t="e">
        <f t="shared" si="9"/>
        <v>#REF!</v>
      </c>
      <c r="BC33" s="207" t="e">
        <f t="shared" si="9"/>
        <v>#REF!</v>
      </c>
      <c r="BD33" s="207" t="e">
        <f t="shared" si="9"/>
        <v>#REF!</v>
      </c>
      <c r="BE33" s="217" t="e">
        <f t="shared" si="9"/>
        <v>#REF!</v>
      </c>
    </row>
    <row r="34" spans="1:57" ht="12.9" hidden="1" x14ac:dyDescent="0.5">
      <c r="A34" s="631"/>
      <c r="B34" s="120" t="e">
        <f>#REF!</f>
        <v>#REF!</v>
      </c>
      <c r="C34" s="120" t="e">
        <f>#REF!</f>
        <v>#REF!</v>
      </c>
      <c r="D34" s="120" t="e">
        <f>#REF!</f>
        <v>#REF!</v>
      </c>
      <c r="E34" s="120" t="e">
        <f>#REF!</f>
        <v>#REF!</v>
      </c>
      <c r="F34" s="120" t="e">
        <f>#REF!</f>
        <v>#REF!</v>
      </c>
      <c r="G34" s="206" t="e">
        <f>#REF!</f>
        <v>#REF!</v>
      </c>
      <c r="H34" s="206" t="e">
        <f>#REF!</f>
        <v>#REF!</v>
      </c>
      <c r="I34" s="123">
        <v>13</v>
      </c>
      <c r="J34" s="124" t="e">
        <f t="shared" si="1"/>
        <v>#REF!</v>
      </c>
      <c r="K34" s="125" t="e">
        <f t="shared" si="2"/>
        <v>#REF!</v>
      </c>
      <c r="L34" s="126"/>
      <c r="M34" s="127" t="e">
        <f t="shared" si="12"/>
        <v>#REF!</v>
      </c>
      <c r="N34" s="127" t="e">
        <f t="shared" si="12"/>
        <v>#REF!</v>
      </c>
      <c r="O34" s="127" t="e">
        <f t="shared" si="12"/>
        <v>#REF!</v>
      </c>
      <c r="P34" s="127" t="e">
        <f t="shared" si="12"/>
        <v>#REF!</v>
      </c>
      <c r="Q34" s="127" t="e">
        <f t="shared" si="12"/>
        <v>#REF!</v>
      </c>
      <c r="R34" s="127" t="e">
        <f t="shared" si="12"/>
        <v>#REF!</v>
      </c>
      <c r="S34" s="127" t="e">
        <f t="shared" si="12"/>
        <v>#REF!</v>
      </c>
      <c r="T34" s="127" t="e">
        <f t="shared" si="12"/>
        <v>#REF!</v>
      </c>
      <c r="U34" s="127" t="e">
        <f t="shared" si="12"/>
        <v>#REF!</v>
      </c>
      <c r="V34" s="127" t="e">
        <f t="shared" si="12"/>
        <v>#REF!</v>
      </c>
      <c r="W34" s="127" t="e">
        <f t="shared" si="12"/>
        <v>#REF!</v>
      </c>
      <c r="X34" s="127" t="e">
        <f t="shared" si="12"/>
        <v>#REF!</v>
      </c>
      <c r="Y34" s="127" t="e">
        <f t="shared" si="12"/>
        <v>#REF!</v>
      </c>
      <c r="Z34" s="127" t="e">
        <f t="shared" si="12"/>
        <v>#REF!</v>
      </c>
      <c r="AA34" s="127" t="e">
        <f t="shared" si="12"/>
        <v>#REF!</v>
      </c>
      <c r="AB34" s="127" t="e">
        <f t="shared" si="12"/>
        <v>#REF!</v>
      </c>
      <c r="AC34" s="127" t="e">
        <f t="shared" si="10"/>
        <v>#REF!</v>
      </c>
      <c r="AD34" s="127" t="e">
        <f t="shared" si="10"/>
        <v>#REF!</v>
      </c>
      <c r="AE34" s="127" t="e">
        <f t="shared" si="10"/>
        <v>#REF!</v>
      </c>
      <c r="AF34" s="127" t="e">
        <f t="shared" si="10"/>
        <v>#REF!</v>
      </c>
      <c r="AG34" s="127" t="e">
        <f t="shared" si="10"/>
        <v>#REF!</v>
      </c>
      <c r="AH34" s="127" t="e">
        <f t="shared" si="10"/>
        <v>#REF!</v>
      </c>
      <c r="AI34" s="127" t="e">
        <f t="shared" si="10"/>
        <v>#REF!</v>
      </c>
      <c r="AJ34" s="127" t="e">
        <f t="shared" si="10"/>
        <v>#REF!</v>
      </c>
      <c r="AK34" s="127" t="e">
        <f t="shared" si="10"/>
        <v>#REF!</v>
      </c>
      <c r="AL34" s="127" t="e">
        <f t="shared" si="10"/>
        <v>#REF!</v>
      </c>
      <c r="AM34" s="127" t="e">
        <f t="shared" si="10"/>
        <v>#REF!</v>
      </c>
      <c r="AN34" s="127" t="e">
        <f t="shared" si="10"/>
        <v>#REF!</v>
      </c>
      <c r="AO34" s="127" t="e">
        <f t="shared" si="10"/>
        <v>#REF!</v>
      </c>
      <c r="AP34" s="127" t="e">
        <f t="shared" si="10"/>
        <v>#REF!</v>
      </c>
      <c r="AQ34" s="127" t="e">
        <f t="shared" si="10"/>
        <v>#REF!</v>
      </c>
      <c r="AR34" s="117" t="e">
        <f t="shared" si="5"/>
        <v>#REF!</v>
      </c>
      <c r="AS34" s="207" t="e">
        <f t="shared" si="11"/>
        <v>#REF!</v>
      </c>
      <c r="AT34" s="207" t="e">
        <f t="shared" si="11"/>
        <v>#REF!</v>
      </c>
      <c r="AU34" s="207" t="e">
        <f t="shared" si="11"/>
        <v>#REF!</v>
      </c>
      <c r="AV34" s="207" t="e">
        <f t="shared" si="11"/>
        <v>#REF!</v>
      </c>
      <c r="AW34" s="207" t="e">
        <f t="shared" si="11"/>
        <v>#REF!</v>
      </c>
      <c r="AX34" s="207" t="e">
        <f t="shared" si="11"/>
        <v>#REF!</v>
      </c>
      <c r="AY34" s="207" t="e">
        <f t="shared" si="11"/>
        <v>#REF!</v>
      </c>
      <c r="AZ34" s="207" t="e">
        <f t="shared" si="11"/>
        <v>#REF!</v>
      </c>
      <c r="BA34" s="207" t="e">
        <f t="shared" si="9"/>
        <v>#REF!</v>
      </c>
      <c r="BB34" s="207" t="e">
        <f t="shared" si="9"/>
        <v>#REF!</v>
      </c>
      <c r="BC34" s="207" t="e">
        <f t="shared" si="9"/>
        <v>#REF!</v>
      </c>
      <c r="BD34" s="207" t="e">
        <f t="shared" si="9"/>
        <v>#REF!</v>
      </c>
      <c r="BE34" s="217" t="e">
        <f t="shared" si="9"/>
        <v>#REF!</v>
      </c>
    </row>
    <row r="35" spans="1:57" ht="12.9" hidden="1" x14ac:dyDescent="0.5">
      <c r="A35" s="631"/>
      <c r="B35" s="120" t="e">
        <f>#REF!</f>
        <v>#REF!</v>
      </c>
      <c r="C35" s="120" t="e">
        <f>#REF!</f>
        <v>#REF!</v>
      </c>
      <c r="D35" s="120" t="e">
        <f>#REF!</f>
        <v>#REF!</v>
      </c>
      <c r="E35" s="120" t="e">
        <f>#REF!</f>
        <v>#REF!</v>
      </c>
      <c r="F35" s="120" t="e">
        <f>#REF!</f>
        <v>#REF!</v>
      </c>
      <c r="G35" s="206" t="e">
        <f>#REF!</f>
        <v>#REF!</v>
      </c>
      <c r="H35" s="206" t="e">
        <f>#REF!</f>
        <v>#REF!</v>
      </c>
      <c r="I35" s="123">
        <v>13</v>
      </c>
      <c r="J35" s="124" t="e">
        <f t="shared" si="1"/>
        <v>#REF!</v>
      </c>
      <c r="K35" s="125" t="e">
        <f t="shared" si="2"/>
        <v>#REF!</v>
      </c>
      <c r="L35" s="126"/>
      <c r="M35" s="127" t="e">
        <f t="shared" si="12"/>
        <v>#REF!</v>
      </c>
      <c r="N35" s="127" t="e">
        <f t="shared" si="12"/>
        <v>#REF!</v>
      </c>
      <c r="O35" s="127" t="e">
        <f t="shared" si="12"/>
        <v>#REF!</v>
      </c>
      <c r="P35" s="127" t="e">
        <f t="shared" si="12"/>
        <v>#REF!</v>
      </c>
      <c r="Q35" s="127" t="e">
        <f t="shared" si="12"/>
        <v>#REF!</v>
      </c>
      <c r="R35" s="127" t="e">
        <f t="shared" si="12"/>
        <v>#REF!</v>
      </c>
      <c r="S35" s="127" t="e">
        <f t="shared" si="12"/>
        <v>#REF!</v>
      </c>
      <c r="T35" s="127" t="e">
        <f t="shared" si="12"/>
        <v>#REF!</v>
      </c>
      <c r="U35" s="127" t="e">
        <f t="shared" si="12"/>
        <v>#REF!</v>
      </c>
      <c r="V35" s="127" t="e">
        <f t="shared" si="12"/>
        <v>#REF!</v>
      </c>
      <c r="W35" s="127" t="e">
        <f t="shared" si="12"/>
        <v>#REF!</v>
      </c>
      <c r="X35" s="127" t="e">
        <f t="shared" si="12"/>
        <v>#REF!</v>
      </c>
      <c r="Y35" s="127" t="e">
        <f t="shared" si="12"/>
        <v>#REF!</v>
      </c>
      <c r="Z35" s="127" t="e">
        <f t="shared" si="12"/>
        <v>#REF!</v>
      </c>
      <c r="AA35" s="127" t="e">
        <f t="shared" si="12"/>
        <v>#REF!</v>
      </c>
      <c r="AB35" s="127" t="e">
        <f t="shared" si="12"/>
        <v>#REF!</v>
      </c>
      <c r="AC35" s="127" t="e">
        <f t="shared" si="10"/>
        <v>#REF!</v>
      </c>
      <c r="AD35" s="127" t="e">
        <f t="shared" si="10"/>
        <v>#REF!</v>
      </c>
      <c r="AE35" s="127" t="e">
        <f t="shared" si="10"/>
        <v>#REF!</v>
      </c>
      <c r="AF35" s="127" t="e">
        <f t="shared" si="10"/>
        <v>#REF!</v>
      </c>
      <c r="AG35" s="127" t="e">
        <f t="shared" si="10"/>
        <v>#REF!</v>
      </c>
      <c r="AH35" s="127" t="e">
        <f t="shared" si="10"/>
        <v>#REF!</v>
      </c>
      <c r="AI35" s="127" t="e">
        <f t="shared" si="10"/>
        <v>#REF!</v>
      </c>
      <c r="AJ35" s="127" t="e">
        <f t="shared" si="10"/>
        <v>#REF!</v>
      </c>
      <c r="AK35" s="127" t="e">
        <f t="shared" si="10"/>
        <v>#REF!</v>
      </c>
      <c r="AL35" s="127" t="e">
        <f t="shared" si="10"/>
        <v>#REF!</v>
      </c>
      <c r="AM35" s="127" t="e">
        <f t="shared" si="10"/>
        <v>#REF!</v>
      </c>
      <c r="AN35" s="127" t="e">
        <f t="shared" si="10"/>
        <v>#REF!</v>
      </c>
      <c r="AO35" s="127" t="e">
        <f t="shared" si="10"/>
        <v>#REF!</v>
      </c>
      <c r="AP35" s="127" t="e">
        <f t="shared" si="10"/>
        <v>#REF!</v>
      </c>
      <c r="AQ35" s="127" t="e">
        <f t="shared" si="10"/>
        <v>#REF!</v>
      </c>
      <c r="AR35" s="117" t="e">
        <f t="shared" si="5"/>
        <v>#REF!</v>
      </c>
      <c r="AS35" s="207" t="e">
        <f t="shared" si="11"/>
        <v>#REF!</v>
      </c>
      <c r="AT35" s="207" t="e">
        <f t="shared" si="11"/>
        <v>#REF!</v>
      </c>
      <c r="AU35" s="207" t="e">
        <f t="shared" si="11"/>
        <v>#REF!</v>
      </c>
      <c r="AV35" s="207" t="e">
        <f t="shared" si="11"/>
        <v>#REF!</v>
      </c>
      <c r="AW35" s="207" t="e">
        <f t="shared" si="11"/>
        <v>#REF!</v>
      </c>
      <c r="AX35" s="207" t="e">
        <f t="shared" si="11"/>
        <v>#REF!</v>
      </c>
      <c r="AY35" s="207" t="e">
        <f t="shared" si="11"/>
        <v>#REF!</v>
      </c>
      <c r="AZ35" s="207" t="e">
        <f t="shared" si="11"/>
        <v>#REF!</v>
      </c>
      <c r="BA35" s="207" t="e">
        <f t="shared" si="9"/>
        <v>#REF!</v>
      </c>
      <c r="BB35" s="207" t="e">
        <f t="shared" si="9"/>
        <v>#REF!</v>
      </c>
      <c r="BC35" s="207" t="e">
        <f t="shared" si="9"/>
        <v>#REF!</v>
      </c>
      <c r="BD35" s="207" t="e">
        <f t="shared" si="9"/>
        <v>#REF!</v>
      </c>
      <c r="BE35" s="217" t="e">
        <f t="shared" si="9"/>
        <v>#REF!</v>
      </c>
    </row>
    <row r="36" spans="1:57" ht="12.9" hidden="1" x14ac:dyDescent="0.5">
      <c r="A36" s="631"/>
      <c r="B36" s="120" t="e">
        <f>#REF!</f>
        <v>#REF!</v>
      </c>
      <c r="C36" s="120" t="e">
        <f>#REF!</f>
        <v>#REF!</v>
      </c>
      <c r="D36" s="120" t="e">
        <f>#REF!</f>
        <v>#REF!</v>
      </c>
      <c r="E36" s="120" t="e">
        <f>#REF!</f>
        <v>#REF!</v>
      </c>
      <c r="F36" s="120" t="e">
        <f>#REF!</f>
        <v>#REF!</v>
      </c>
      <c r="G36" s="206" t="e">
        <f>#REF!</f>
        <v>#REF!</v>
      </c>
      <c r="H36" s="206" t="e">
        <f>#REF!</f>
        <v>#REF!</v>
      </c>
      <c r="I36" s="123">
        <v>13</v>
      </c>
      <c r="J36" s="124" t="e">
        <f t="shared" si="1"/>
        <v>#REF!</v>
      </c>
      <c r="K36" s="125" t="e">
        <f t="shared" si="2"/>
        <v>#REF!</v>
      </c>
      <c r="L36" s="126"/>
      <c r="M36" s="127" t="e">
        <f t="shared" si="12"/>
        <v>#REF!</v>
      </c>
      <c r="N36" s="127" t="e">
        <f t="shared" si="12"/>
        <v>#REF!</v>
      </c>
      <c r="O36" s="127" t="e">
        <f t="shared" si="12"/>
        <v>#REF!</v>
      </c>
      <c r="P36" s="127" t="e">
        <f t="shared" si="12"/>
        <v>#REF!</v>
      </c>
      <c r="Q36" s="127" t="e">
        <f t="shared" si="12"/>
        <v>#REF!</v>
      </c>
      <c r="R36" s="127" t="e">
        <f t="shared" si="12"/>
        <v>#REF!</v>
      </c>
      <c r="S36" s="127" t="e">
        <f t="shared" si="12"/>
        <v>#REF!</v>
      </c>
      <c r="T36" s="127" t="e">
        <f t="shared" si="12"/>
        <v>#REF!</v>
      </c>
      <c r="U36" s="127" t="e">
        <f t="shared" si="12"/>
        <v>#REF!</v>
      </c>
      <c r="V36" s="127" t="e">
        <f t="shared" si="12"/>
        <v>#REF!</v>
      </c>
      <c r="W36" s="127" t="e">
        <f t="shared" si="12"/>
        <v>#REF!</v>
      </c>
      <c r="X36" s="127" t="e">
        <f t="shared" si="12"/>
        <v>#REF!</v>
      </c>
      <c r="Y36" s="127" t="e">
        <f t="shared" si="12"/>
        <v>#REF!</v>
      </c>
      <c r="Z36" s="127" t="e">
        <f t="shared" si="12"/>
        <v>#REF!</v>
      </c>
      <c r="AA36" s="127" t="e">
        <f t="shared" si="12"/>
        <v>#REF!</v>
      </c>
      <c r="AB36" s="127" t="e">
        <f t="shared" si="12"/>
        <v>#REF!</v>
      </c>
      <c r="AC36" s="127" t="e">
        <f t="shared" si="10"/>
        <v>#REF!</v>
      </c>
      <c r="AD36" s="127" t="e">
        <f t="shared" si="10"/>
        <v>#REF!</v>
      </c>
      <c r="AE36" s="127" t="e">
        <f t="shared" si="10"/>
        <v>#REF!</v>
      </c>
      <c r="AF36" s="127" t="e">
        <f t="shared" si="10"/>
        <v>#REF!</v>
      </c>
      <c r="AG36" s="127" t="e">
        <f t="shared" si="10"/>
        <v>#REF!</v>
      </c>
      <c r="AH36" s="127" t="e">
        <f t="shared" si="10"/>
        <v>#REF!</v>
      </c>
      <c r="AI36" s="127" t="e">
        <f t="shared" si="10"/>
        <v>#REF!</v>
      </c>
      <c r="AJ36" s="127" t="e">
        <f t="shared" si="10"/>
        <v>#REF!</v>
      </c>
      <c r="AK36" s="127" t="e">
        <f t="shared" si="10"/>
        <v>#REF!</v>
      </c>
      <c r="AL36" s="127" t="e">
        <f t="shared" si="10"/>
        <v>#REF!</v>
      </c>
      <c r="AM36" s="127" t="e">
        <f t="shared" si="10"/>
        <v>#REF!</v>
      </c>
      <c r="AN36" s="127" t="e">
        <f t="shared" si="10"/>
        <v>#REF!</v>
      </c>
      <c r="AO36" s="127" t="e">
        <f t="shared" si="10"/>
        <v>#REF!</v>
      </c>
      <c r="AP36" s="127" t="e">
        <f t="shared" si="10"/>
        <v>#REF!</v>
      </c>
      <c r="AQ36" s="127" t="e">
        <f t="shared" si="10"/>
        <v>#REF!</v>
      </c>
      <c r="AR36" s="117" t="e">
        <f t="shared" si="5"/>
        <v>#REF!</v>
      </c>
      <c r="AS36" s="207" t="e">
        <f t="shared" si="11"/>
        <v>#REF!</v>
      </c>
      <c r="AT36" s="207" t="e">
        <f t="shared" si="11"/>
        <v>#REF!</v>
      </c>
      <c r="AU36" s="207" t="e">
        <f t="shared" si="11"/>
        <v>#REF!</v>
      </c>
      <c r="AV36" s="207" t="e">
        <f t="shared" si="11"/>
        <v>#REF!</v>
      </c>
      <c r="AW36" s="207" t="e">
        <f t="shared" si="11"/>
        <v>#REF!</v>
      </c>
      <c r="AX36" s="207" t="e">
        <f t="shared" si="11"/>
        <v>#REF!</v>
      </c>
      <c r="AY36" s="207" t="e">
        <f t="shared" si="11"/>
        <v>#REF!</v>
      </c>
      <c r="AZ36" s="207" t="e">
        <f t="shared" si="11"/>
        <v>#REF!</v>
      </c>
      <c r="BA36" s="207" t="e">
        <f t="shared" si="9"/>
        <v>#REF!</v>
      </c>
      <c r="BB36" s="207" t="e">
        <f t="shared" si="9"/>
        <v>#REF!</v>
      </c>
      <c r="BC36" s="207" t="e">
        <f t="shared" si="9"/>
        <v>#REF!</v>
      </c>
      <c r="BD36" s="207" t="e">
        <f t="shared" si="9"/>
        <v>#REF!</v>
      </c>
      <c r="BE36" s="217" t="e">
        <f t="shared" si="9"/>
        <v>#REF!</v>
      </c>
    </row>
    <row r="37" spans="1:57" ht="12.9" hidden="1" x14ac:dyDescent="0.5">
      <c r="A37" s="631"/>
      <c r="B37" s="120" t="e">
        <f>#REF!</f>
        <v>#REF!</v>
      </c>
      <c r="C37" s="120" t="e">
        <f>#REF!</f>
        <v>#REF!</v>
      </c>
      <c r="D37" s="120" t="e">
        <f>#REF!</f>
        <v>#REF!</v>
      </c>
      <c r="E37" s="120" t="e">
        <f>#REF!</f>
        <v>#REF!</v>
      </c>
      <c r="F37" s="120" t="e">
        <f>#REF!</f>
        <v>#REF!</v>
      </c>
      <c r="G37" s="206" t="e">
        <f>#REF!</f>
        <v>#REF!</v>
      </c>
      <c r="H37" s="206" t="e">
        <f>#REF!</f>
        <v>#REF!</v>
      </c>
      <c r="I37" s="123">
        <v>13</v>
      </c>
      <c r="J37" s="124" t="e">
        <f t="shared" si="1"/>
        <v>#REF!</v>
      </c>
      <c r="K37" s="125" t="e">
        <f t="shared" si="2"/>
        <v>#REF!</v>
      </c>
      <c r="L37" s="126"/>
      <c r="M37" s="127" t="e">
        <f t="shared" si="12"/>
        <v>#REF!</v>
      </c>
      <c r="N37" s="127" t="e">
        <f t="shared" si="12"/>
        <v>#REF!</v>
      </c>
      <c r="O37" s="127" t="e">
        <f t="shared" si="12"/>
        <v>#REF!</v>
      </c>
      <c r="P37" s="127" t="e">
        <f t="shared" si="12"/>
        <v>#REF!</v>
      </c>
      <c r="Q37" s="127" t="e">
        <f t="shared" si="12"/>
        <v>#REF!</v>
      </c>
      <c r="R37" s="127" t="e">
        <f t="shared" si="12"/>
        <v>#REF!</v>
      </c>
      <c r="S37" s="127" t="e">
        <f t="shared" si="12"/>
        <v>#REF!</v>
      </c>
      <c r="T37" s="127" t="e">
        <f t="shared" si="12"/>
        <v>#REF!</v>
      </c>
      <c r="U37" s="127" t="e">
        <f t="shared" si="12"/>
        <v>#REF!</v>
      </c>
      <c r="V37" s="127" t="e">
        <f t="shared" si="12"/>
        <v>#REF!</v>
      </c>
      <c r="W37" s="127" t="e">
        <f t="shared" si="12"/>
        <v>#REF!</v>
      </c>
      <c r="X37" s="127" t="e">
        <f t="shared" si="12"/>
        <v>#REF!</v>
      </c>
      <c r="Y37" s="127" t="e">
        <f t="shared" si="12"/>
        <v>#REF!</v>
      </c>
      <c r="Z37" s="127" t="e">
        <f t="shared" si="12"/>
        <v>#REF!</v>
      </c>
      <c r="AA37" s="127" t="e">
        <f t="shared" si="12"/>
        <v>#REF!</v>
      </c>
      <c r="AB37" s="127" t="e">
        <f t="shared" si="12"/>
        <v>#REF!</v>
      </c>
      <c r="AC37" s="127" t="e">
        <f t="shared" si="10"/>
        <v>#REF!</v>
      </c>
      <c r="AD37" s="127" t="e">
        <f t="shared" si="10"/>
        <v>#REF!</v>
      </c>
      <c r="AE37" s="127" t="e">
        <f t="shared" si="10"/>
        <v>#REF!</v>
      </c>
      <c r="AF37" s="127" t="e">
        <f t="shared" si="10"/>
        <v>#REF!</v>
      </c>
      <c r="AG37" s="127" t="e">
        <f t="shared" si="10"/>
        <v>#REF!</v>
      </c>
      <c r="AH37" s="127" t="e">
        <f t="shared" si="10"/>
        <v>#REF!</v>
      </c>
      <c r="AI37" s="127" t="e">
        <f t="shared" si="10"/>
        <v>#REF!</v>
      </c>
      <c r="AJ37" s="127" t="e">
        <f t="shared" si="10"/>
        <v>#REF!</v>
      </c>
      <c r="AK37" s="127" t="e">
        <f t="shared" si="10"/>
        <v>#REF!</v>
      </c>
      <c r="AL37" s="127" t="e">
        <f t="shared" si="10"/>
        <v>#REF!</v>
      </c>
      <c r="AM37" s="127" t="e">
        <f t="shared" si="10"/>
        <v>#REF!</v>
      </c>
      <c r="AN37" s="127" t="e">
        <f t="shared" si="10"/>
        <v>#REF!</v>
      </c>
      <c r="AO37" s="127" t="e">
        <f t="shared" si="10"/>
        <v>#REF!</v>
      </c>
      <c r="AP37" s="127" t="e">
        <f t="shared" si="10"/>
        <v>#REF!</v>
      </c>
      <c r="AQ37" s="127" t="e">
        <f t="shared" si="10"/>
        <v>#REF!</v>
      </c>
      <c r="AR37" s="117" t="e">
        <f t="shared" si="5"/>
        <v>#REF!</v>
      </c>
      <c r="AS37" s="207" t="e">
        <f t="shared" si="11"/>
        <v>#REF!</v>
      </c>
      <c r="AT37" s="207" t="e">
        <f t="shared" si="11"/>
        <v>#REF!</v>
      </c>
      <c r="AU37" s="207" t="e">
        <f t="shared" si="11"/>
        <v>#REF!</v>
      </c>
      <c r="AV37" s="207" t="e">
        <f t="shared" si="11"/>
        <v>#REF!</v>
      </c>
      <c r="AW37" s="207" t="e">
        <f t="shared" si="11"/>
        <v>#REF!</v>
      </c>
      <c r="AX37" s="207" t="e">
        <f t="shared" si="11"/>
        <v>#REF!</v>
      </c>
      <c r="AY37" s="207" t="e">
        <f t="shared" si="11"/>
        <v>#REF!</v>
      </c>
      <c r="AZ37" s="207" t="e">
        <f t="shared" si="11"/>
        <v>#REF!</v>
      </c>
      <c r="BA37" s="207" t="e">
        <f t="shared" si="11"/>
        <v>#REF!</v>
      </c>
      <c r="BB37" s="207" t="e">
        <f t="shared" si="11"/>
        <v>#REF!</v>
      </c>
      <c r="BC37" s="207" t="e">
        <f t="shared" si="11"/>
        <v>#REF!</v>
      </c>
      <c r="BD37" s="207" t="e">
        <f t="shared" si="11"/>
        <v>#REF!</v>
      </c>
      <c r="BE37" s="217" t="e">
        <f t="shared" si="11"/>
        <v>#REF!</v>
      </c>
    </row>
    <row r="38" spans="1:57" ht="12.9" hidden="1" x14ac:dyDescent="0.5">
      <c r="A38" s="631"/>
      <c r="B38" s="120" t="e">
        <f>#REF!</f>
        <v>#REF!</v>
      </c>
      <c r="C38" s="120" t="e">
        <f>#REF!</f>
        <v>#REF!</v>
      </c>
      <c r="D38" s="120" t="e">
        <f>#REF!</f>
        <v>#REF!</v>
      </c>
      <c r="E38" s="120" t="e">
        <f>#REF!</f>
        <v>#REF!</v>
      </c>
      <c r="F38" s="120" t="e">
        <f>#REF!</f>
        <v>#REF!</v>
      </c>
      <c r="G38" s="206" t="e">
        <f>#REF!</f>
        <v>#REF!</v>
      </c>
      <c r="H38" s="206" t="e">
        <f>#REF!</f>
        <v>#REF!</v>
      </c>
      <c r="I38" s="123">
        <v>13</v>
      </c>
      <c r="J38" s="131" t="e">
        <f t="shared" si="1"/>
        <v>#REF!</v>
      </c>
      <c r="K38" s="132" t="e">
        <f t="shared" si="2"/>
        <v>#REF!</v>
      </c>
      <c r="L38" s="133"/>
      <c r="M38" s="134" t="e">
        <f t="shared" si="12"/>
        <v>#REF!</v>
      </c>
      <c r="N38" s="134" t="e">
        <f t="shared" si="12"/>
        <v>#REF!</v>
      </c>
      <c r="O38" s="134" t="e">
        <f t="shared" si="12"/>
        <v>#REF!</v>
      </c>
      <c r="P38" s="134" t="e">
        <f t="shared" si="12"/>
        <v>#REF!</v>
      </c>
      <c r="Q38" s="134" t="e">
        <f t="shared" si="12"/>
        <v>#REF!</v>
      </c>
      <c r="R38" s="134" t="e">
        <f t="shared" si="12"/>
        <v>#REF!</v>
      </c>
      <c r="S38" s="134" t="e">
        <f t="shared" si="12"/>
        <v>#REF!</v>
      </c>
      <c r="T38" s="134" t="e">
        <f t="shared" si="12"/>
        <v>#REF!</v>
      </c>
      <c r="U38" s="134" t="e">
        <f t="shared" si="12"/>
        <v>#REF!</v>
      </c>
      <c r="V38" s="134" t="e">
        <f t="shared" si="12"/>
        <v>#REF!</v>
      </c>
      <c r="W38" s="134" t="e">
        <f t="shared" si="12"/>
        <v>#REF!</v>
      </c>
      <c r="X38" s="134" t="e">
        <f t="shared" si="12"/>
        <v>#REF!</v>
      </c>
      <c r="Y38" s="134" t="e">
        <f t="shared" si="12"/>
        <v>#REF!</v>
      </c>
      <c r="Z38" s="134" t="e">
        <f t="shared" si="12"/>
        <v>#REF!</v>
      </c>
      <c r="AA38" s="134" t="e">
        <f t="shared" si="12"/>
        <v>#REF!</v>
      </c>
      <c r="AB38" s="134" t="e">
        <f t="shared" si="12"/>
        <v>#REF!</v>
      </c>
      <c r="AC38" s="134" t="e">
        <f t="shared" si="10"/>
        <v>#REF!</v>
      </c>
      <c r="AD38" s="134" t="e">
        <f t="shared" si="10"/>
        <v>#REF!</v>
      </c>
      <c r="AE38" s="134" t="e">
        <f t="shared" si="10"/>
        <v>#REF!</v>
      </c>
      <c r="AF38" s="134" t="e">
        <f t="shared" si="10"/>
        <v>#REF!</v>
      </c>
      <c r="AG38" s="134" t="e">
        <f t="shared" si="10"/>
        <v>#REF!</v>
      </c>
      <c r="AH38" s="134" t="e">
        <f t="shared" si="10"/>
        <v>#REF!</v>
      </c>
      <c r="AI38" s="134" t="e">
        <f t="shared" si="10"/>
        <v>#REF!</v>
      </c>
      <c r="AJ38" s="134" t="e">
        <f t="shared" si="10"/>
        <v>#REF!</v>
      </c>
      <c r="AK38" s="134" t="e">
        <f t="shared" si="10"/>
        <v>#REF!</v>
      </c>
      <c r="AL38" s="134" t="e">
        <f t="shared" si="10"/>
        <v>#REF!</v>
      </c>
      <c r="AM38" s="134" t="e">
        <f t="shared" si="10"/>
        <v>#REF!</v>
      </c>
      <c r="AN38" s="134" t="e">
        <f t="shared" si="10"/>
        <v>#REF!</v>
      </c>
      <c r="AO38" s="134" t="e">
        <f t="shared" si="10"/>
        <v>#REF!</v>
      </c>
      <c r="AP38" s="134" t="e">
        <f t="shared" si="10"/>
        <v>#REF!</v>
      </c>
      <c r="AQ38" s="134" t="e">
        <f t="shared" si="10"/>
        <v>#REF!</v>
      </c>
      <c r="AR38" s="137" t="e">
        <f t="shared" si="5"/>
        <v>#REF!</v>
      </c>
      <c r="AS38" s="207" t="e">
        <f t="shared" si="11"/>
        <v>#REF!</v>
      </c>
      <c r="AT38" s="207" t="e">
        <f t="shared" si="11"/>
        <v>#REF!</v>
      </c>
      <c r="AU38" s="207" t="e">
        <f t="shared" si="11"/>
        <v>#REF!</v>
      </c>
      <c r="AV38" s="207" t="e">
        <f t="shared" si="11"/>
        <v>#REF!</v>
      </c>
      <c r="AW38" s="207" t="e">
        <f t="shared" si="11"/>
        <v>#REF!</v>
      </c>
      <c r="AX38" s="207" t="e">
        <f t="shared" si="11"/>
        <v>#REF!</v>
      </c>
      <c r="AY38" s="207" t="e">
        <f t="shared" si="11"/>
        <v>#REF!</v>
      </c>
      <c r="AZ38" s="207" t="e">
        <f t="shared" si="11"/>
        <v>#REF!</v>
      </c>
      <c r="BA38" s="207" t="e">
        <f t="shared" si="11"/>
        <v>#REF!</v>
      </c>
      <c r="BB38" s="207" t="e">
        <f t="shared" si="11"/>
        <v>#REF!</v>
      </c>
      <c r="BC38" s="207" t="e">
        <f t="shared" si="11"/>
        <v>#REF!</v>
      </c>
      <c r="BD38" s="207" t="e">
        <f t="shared" si="11"/>
        <v>#REF!</v>
      </c>
      <c r="BE38" s="217" t="e">
        <f t="shared" si="11"/>
        <v>#REF!</v>
      </c>
    </row>
    <row r="39" spans="1:57" ht="12.9" hidden="1" x14ac:dyDescent="0.5">
      <c r="A39" s="631"/>
      <c r="B39" s="120" t="e">
        <f>#REF!</f>
        <v>#REF!</v>
      </c>
      <c r="C39" s="120" t="e">
        <f>#REF!</f>
        <v>#REF!</v>
      </c>
      <c r="D39" s="120" t="e">
        <f>#REF!</f>
        <v>#REF!</v>
      </c>
      <c r="E39" s="120" t="e">
        <f>#REF!</f>
        <v>#REF!</v>
      </c>
      <c r="F39" s="120" t="e">
        <f>#REF!</f>
        <v>#REF!</v>
      </c>
      <c r="G39" s="206" t="e">
        <f>#REF!</f>
        <v>#REF!</v>
      </c>
      <c r="H39" s="206" t="e">
        <f>#REF!</f>
        <v>#REF!</v>
      </c>
      <c r="I39" s="123">
        <v>13</v>
      </c>
      <c r="J39" s="124" t="e">
        <f t="shared" si="1"/>
        <v>#REF!</v>
      </c>
      <c r="K39" s="125" t="e">
        <f t="shared" si="2"/>
        <v>#REF!</v>
      </c>
      <c r="L39" s="126"/>
      <c r="M39" s="127" t="e">
        <f t="shared" si="12"/>
        <v>#REF!</v>
      </c>
      <c r="N39" s="127" t="e">
        <f t="shared" si="12"/>
        <v>#REF!</v>
      </c>
      <c r="O39" s="127" t="e">
        <f t="shared" si="12"/>
        <v>#REF!</v>
      </c>
      <c r="P39" s="127" t="e">
        <f t="shared" si="12"/>
        <v>#REF!</v>
      </c>
      <c r="Q39" s="127" t="e">
        <f t="shared" si="12"/>
        <v>#REF!</v>
      </c>
      <c r="R39" s="127" t="e">
        <f t="shared" si="12"/>
        <v>#REF!</v>
      </c>
      <c r="S39" s="127" t="e">
        <f t="shared" si="12"/>
        <v>#REF!</v>
      </c>
      <c r="T39" s="127" t="e">
        <f t="shared" si="12"/>
        <v>#REF!</v>
      </c>
      <c r="U39" s="127" t="e">
        <f t="shared" si="12"/>
        <v>#REF!</v>
      </c>
      <c r="V39" s="127" t="e">
        <f t="shared" si="12"/>
        <v>#REF!</v>
      </c>
      <c r="W39" s="127" t="e">
        <f t="shared" si="12"/>
        <v>#REF!</v>
      </c>
      <c r="X39" s="127" t="e">
        <f t="shared" si="12"/>
        <v>#REF!</v>
      </c>
      <c r="Y39" s="127" t="e">
        <f t="shared" si="12"/>
        <v>#REF!</v>
      </c>
      <c r="Z39" s="127" t="e">
        <f t="shared" si="12"/>
        <v>#REF!</v>
      </c>
      <c r="AA39" s="127" t="e">
        <f t="shared" si="12"/>
        <v>#REF!</v>
      </c>
      <c r="AB39" s="127" t="e">
        <f t="shared" si="12"/>
        <v>#REF!</v>
      </c>
      <c r="AC39" s="127" t="e">
        <f t="shared" si="10"/>
        <v>#REF!</v>
      </c>
      <c r="AD39" s="127" t="e">
        <f t="shared" si="10"/>
        <v>#REF!</v>
      </c>
      <c r="AE39" s="127" t="e">
        <f t="shared" si="10"/>
        <v>#REF!</v>
      </c>
      <c r="AF39" s="127" t="e">
        <f t="shared" si="10"/>
        <v>#REF!</v>
      </c>
      <c r="AG39" s="127" t="e">
        <f t="shared" si="10"/>
        <v>#REF!</v>
      </c>
      <c r="AH39" s="127" t="e">
        <f t="shared" si="10"/>
        <v>#REF!</v>
      </c>
      <c r="AI39" s="127" t="e">
        <f t="shared" si="10"/>
        <v>#REF!</v>
      </c>
      <c r="AJ39" s="127" t="e">
        <f t="shared" si="10"/>
        <v>#REF!</v>
      </c>
      <c r="AK39" s="127" t="e">
        <f t="shared" si="10"/>
        <v>#REF!</v>
      </c>
      <c r="AL39" s="127" t="e">
        <f t="shared" si="10"/>
        <v>#REF!</v>
      </c>
      <c r="AM39" s="127" t="e">
        <f t="shared" si="10"/>
        <v>#REF!</v>
      </c>
      <c r="AN39" s="127" t="e">
        <f t="shared" si="10"/>
        <v>#REF!</v>
      </c>
      <c r="AO39" s="127" t="e">
        <f t="shared" si="10"/>
        <v>#REF!</v>
      </c>
      <c r="AP39" s="127" t="e">
        <f t="shared" si="10"/>
        <v>#REF!</v>
      </c>
      <c r="AQ39" s="127" t="e">
        <f t="shared" si="10"/>
        <v>#REF!</v>
      </c>
      <c r="AR39" s="117" t="e">
        <f t="shared" si="5"/>
        <v>#REF!</v>
      </c>
      <c r="AS39" s="207" t="e">
        <f t="shared" si="11"/>
        <v>#REF!</v>
      </c>
      <c r="AT39" s="207" t="e">
        <f t="shared" si="11"/>
        <v>#REF!</v>
      </c>
      <c r="AU39" s="207" t="e">
        <f t="shared" si="11"/>
        <v>#REF!</v>
      </c>
      <c r="AV39" s="207" t="e">
        <f t="shared" si="11"/>
        <v>#REF!</v>
      </c>
      <c r="AW39" s="207" t="e">
        <f t="shared" si="11"/>
        <v>#REF!</v>
      </c>
      <c r="AX39" s="207" t="e">
        <f t="shared" si="11"/>
        <v>#REF!</v>
      </c>
      <c r="AY39" s="207" t="e">
        <f t="shared" si="11"/>
        <v>#REF!</v>
      </c>
      <c r="AZ39" s="207" t="e">
        <f t="shared" si="11"/>
        <v>#REF!</v>
      </c>
      <c r="BA39" s="207" t="e">
        <f t="shared" si="11"/>
        <v>#REF!</v>
      </c>
      <c r="BB39" s="207" t="e">
        <f t="shared" si="11"/>
        <v>#REF!</v>
      </c>
      <c r="BC39" s="207" t="e">
        <f t="shared" si="11"/>
        <v>#REF!</v>
      </c>
      <c r="BD39" s="207" t="e">
        <f t="shared" si="11"/>
        <v>#REF!</v>
      </c>
      <c r="BE39" s="217" t="e">
        <f t="shared" si="11"/>
        <v>#REF!</v>
      </c>
    </row>
    <row r="40" spans="1:57" ht="12.9" hidden="1" x14ac:dyDescent="0.5">
      <c r="A40" s="631"/>
      <c r="B40" s="120" t="e">
        <f>#REF!</f>
        <v>#REF!</v>
      </c>
      <c r="C40" s="120" t="e">
        <f>#REF!</f>
        <v>#REF!</v>
      </c>
      <c r="D40" s="120" t="e">
        <f>#REF!</f>
        <v>#REF!</v>
      </c>
      <c r="E40" s="120" t="e">
        <f>#REF!</f>
        <v>#REF!</v>
      </c>
      <c r="F40" s="120" t="e">
        <f>#REF!</f>
        <v>#REF!</v>
      </c>
      <c r="G40" s="206" t="e">
        <f>#REF!</f>
        <v>#REF!</v>
      </c>
      <c r="H40" s="206" t="e">
        <f>#REF!</f>
        <v>#REF!</v>
      </c>
      <c r="I40" s="123">
        <v>13</v>
      </c>
      <c r="J40" s="124" t="e">
        <f t="shared" si="1"/>
        <v>#REF!</v>
      </c>
      <c r="K40" s="125" t="e">
        <f t="shared" si="2"/>
        <v>#REF!</v>
      </c>
      <c r="L40" s="126"/>
      <c r="M40" s="127" t="e">
        <f t="shared" si="12"/>
        <v>#REF!</v>
      </c>
      <c r="N40" s="127" t="e">
        <f t="shared" si="12"/>
        <v>#REF!</v>
      </c>
      <c r="O40" s="127" t="e">
        <f t="shared" si="12"/>
        <v>#REF!</v>
      </c>
      <c r="P40" s="127" t="e">
        <f t="shared" si="12"/>
        <v>#REF!</v>
      </c>
      <c r="Q40" s="127" t="e">
        <f t="shared" si="12"/>
        <v>#REF!</v>
      </c>
      <c r="R40" s="127" t="e">
        <f t="shared" si="12"/>
        <v>#REF!</v>
      </c>
      <c r="S40" s="127" t="e">
        <f t="shared" si="12"/>
        <v>#REF!</v>
      </c>
      <c r="T40" s="127" t="e">
        <f t="shared" si="12"/>
        <v>#REF!</v>
      </c>
      <c r="U40" s="127" t="e">
        <f t="shared" si="12"/>
        <v>#REF!</v>
      </c>
      <c r="V40" s="127" t="e">
        <f t="shared" si="12"/>
        <v>#REF!</v>
      </c>
      <c r="W40" s="127" t="e">
        <f t="shared" si="12"/>
        <v>#REF!</v>
      </c>
      <c r="X40" s="127" t="e">
        <f t="shared" si="12"/>
        <v>#REF!</v>
      </c>
      <c r="Y40" s="127" t="e">
        <f t="shared" si="12"/>
        <v>#REF!</v>
      </c>
      <c r="Z40" s="127" t="e">
        <f t="shared" si="12"/>
        <v>#REF!</v>
      </c>
      <c r="AA40" s="127" t="e">
        <f t="shared" si="12"/>
        <v>#REF!</v>
      </c>
      <c r="AB40" s="127" t="e">
        <f t="shared" si="12"/>
        <v>#REF!</v>
      </c>
      <c r="AC40" s="127" t="e">
        <f t="shared" si="10"/>
        <v>#REF!</v>
      </c>
      <c r="AD40" s="127" t="e">
        <f t="shared" si="10"/>
        <v>#REF!</v>
      </c>
      <c r="AE40" s="127" t="e">
        <f t="shared" si="10"/>
        <v>#REF!</v>
      </c>
      <c r="AF40" s="127" t="e">
        <f t="shared" si="10"/>
        <v>#REF!</v>
      </c>
      <c r="AG40" s="127" t="e">
        <f t="shared" si="10"/>
        <v>#REF!</v>
      </c>
      <c r="AH40" s="127" t="e">
        <f t="shared" si="10"/>
        <v>#REF!</v>
      </c>
      <c r="AI40" s="127" t="e">
        <f t="shared" si="10"/>
        <v>#REF!</v>
      </c>
      <c r="AJ40" s="127" t="e">
        <f t="shared" si="10"/>
        <v>#REF!</v>
      </c>
      <c r="AK40" s="127" t="e">
        <f t="shared" si="10"/>
        <v>#REF!</v>
      </c>
      <c r="AL40" s="127" t="e">
        <f t="shared" si="10"/>
        <v>#REF!</v>
      </c>
      <c r="AM40" s="127" t="e">
        <f t="shared" si="10"/>
        <v>#REF!</v>
      </c>
      <c r="AN40" s="127" t="e">
        <f t="shared" si="10"/>
        <v>#REF!</v>
      </c>
      <c r="AO40" s="127" t="e">
        <f t="shared" si="10"/>
        <v>#REF!</v>
      </c>
      <c r="AP40" s="127" t="e">
        <f t="shared" si="10"/>
        <v>#REF!</v>
      </c>
      <c r="AQ40" s="127" t="e">
        <f t="shared" si="10"/>
        <v>#REF!</v>
      </c>
      <c r="AR40" s="117" t="e">
        <f t="shared" si="5"/>
        <v>#REF!</v>
      </c>
      <c r="AS40" s="207" t="e">
        <f t="shared" si="11"/>
        <v>#REF!</v>
      </c>
      <c r="AT40" s="207" t="e">
        <f t="shared" si="11"/>
        <v>#REF!</v>
      </c>
      <c r="AU40" s="207" t="e">
        <f t="shared" si="11"/>
        <v>#REF!</v>
      </c>
      <c r="AV40" s="207" t="e">
        <f t="shared" si="11"/>
        <v>#REF!</v>
      </c>
      <c r="AW40" s="207" t="e">
        <f t="shared" si="11"/>
        <v>#REF!</v>
      </c>
      <c r="AX40" s="207" t="e">
        <f t="shared" si="11"/>
        <v>#REF!</v>
      </c>
      <c r="AY40" s="207" t="e">
        <f t="shared" si="11"/>
        <v>#REF!</v>
      </c>
      <c r="AZ40" s="207" t="e">
        <f t="shared" si="11"/>
        <v>#REF!</v>
      </c>
      <c r="BA40" s="207" t="e">
        <f t="shared" si="11"/>
        <v>#REF!</v>
      </c>
      <c r="BB40" s="207" t="e">
        <f t="shared" si="11"/>
        <v>#REF!</v>
      </c>
      <c r="BC40" s="207" t="e">
        <f t="shared" si="11"/>
        <v>#REF!</v>
      </c>
      <c r="BD40" s="207" t="e">
        <f t="shared" si="11"/>
        <v>#REF!</v>
      </c>
      <c r="BE40" s="217" t="e">
        <f t="shared" si="11"/>
        <v>#REF!</v>
      </c>
    </row>
    <row r="41" spans="1:57" ht="12.9" hidden="1" x14ac:dyDescent="0.5">
      <c r="A41" s="631"/>
      <c r="B41" s="120" t="e">
        <f>#REF!</f>
        <v>#REF!</v>
      </c>
      <c r="C41" s="120" t="e">
        <f>#REF!</f>
        <v>#REF!</v>
      </c>
      <c r="D41" s="120" t="e">
        <f>#REF!</f>
        <v>#REF!</v>
      </c>
      <c r="E41" s="120" t="e">
        <f>#REF!</f>
        <v>#REF!</v>
      </c>
      <c r="F41" s="120" t="e">
        <f>#REF!</f>
        <v>#REF!</v>
      </c>
      <c r="G41" s="206" t="e">
        <f>#REF!</f>
        <v>#REF!</v>
      </c>
      <c r="H41" s="206" t="e">
        <f>#REF!</f>
        <v>#REF!</v>
      </c>
      <c r="I41" s="123">
        <v>13</v>
      </c>
      <c r="J41" s="124" t="e">
        <f t="shared" si="1"/>
        <v>#REF!</v>
      </c>
      <c r="K41" s="125" t="e">
        <f t="shared" si="2"/>
        <v>#REF!</v>
      </c>
      <c r="L41" s="126"/>
      <c r="M41" s="127" t="e">
        <f t="shared" si="12"/>
        <v>#REF!</v>
      </c>
      <c r="N41" s="127" t="e">
        <f t="shared" si="12"/>
        <v>#REF!</v>
      </c>
      <c r="O41" s="127" t="e">
        <f t="shared" si="12"/>
        <v>#REF!</v>
      </c>
      <c r="P41" s="127" t="e">
        <f t="shared" si="12"/>
        <v>#REF!</v>
      </c>
      <c r="Q41" s="127" t="e">
        <f t="shared" si="12"/>
        <v>#REF!</v>
      </c>
      <c r="R41" s="127" t="e">
        <f t="shared" si="12"/>
        <v>#REF!</v>
      </c>
      <c r="S41" s="127" t="e">
        <f t="shared" si="12"/>
        <v>#REF!</v>
      </c>
      <c r="T41" s="127" t="e">
        <f t="shared" si="12"/>
        <v>#REF!</v>
      </c>
      <c r="U41" s="127" t="e">
        <f t="shared" si="12"/>
        <v>#REF!</v>
      </c>
      <c r="V41" s="127" t="e">
        <f t="shared" si="12"/>
        <v>#REF!</v>
      </c>
      <c r="W41" s="127" t="e">
        <f t="shared" si="12"/>
        <v>#REF!</v>
      </c>
      <c r="X41" s="127" t="e">
        <f t="shared" si="12"/>
        <v>#REF!</v>
      </c>
      <c r="Y41" s="127" t="e">
        <f t="shared" si="12"/>
        <v>#REF!</v>
      </c>
      <c r="Z41" s="127" t="e">
        <f t="shared" si="12"/>
        <v>#REF!</v>
      </c>
      <c r="AA41" s="127" t="e">
        <f t="shared" si="12"/>
        <v>#REF!</v>
      </c>
      <c r="AB41" s="127" t="e">
        <f t="shared" si="12"/>
        <v>#REF!</v>
      </c>
      <c r="AC41" s="127" t="e">
        <f t="shared" si="10"/>
        <v>#REF!</v>
      </c>
      <c r="AD41" s="127" t="e">
        <f t="shared" si="10"/>
        <v>#REF!</v>
      </c>
      <c r="AE41" s="127" t="e">
        <f t="shared" si="10"/>
        <v>#REF!</v>
      </c>
      <c r="AF41" s="127" t="e">
        <f t="shared" si="10"/>
        <v>#REF!</v>
      </c>
      <c r="AG41" s="127" t="e">
        <f t="shared" si="10"/>
        <v>#REF!</v>
      </c>
      <c r="AH41" s="127" t="e">
        <f t="shared" si="10"/>
        <v>#REF!</v>
      </c>
      <c r="AI41" s="127" t="e">
        <f t="shared" si="10"/>
        <v>#REF!</v>
      </c>
      <c r="AJ41" s="127" t="e">
        <f t="shared" si="10"/>
        <v>#REF!</v>
      </c>
      <c r="AK41" s="127" t="e">
        <f t="shared" si="10"/>
        <v>#REF!</v>
      </c>
      <c r="AL41" s="127" t="e">
        <f t="shared" si="10"/>
        <v>#REF!</v>
      </c>
      <c r="AM41" s="127" t="e">
        <f t="shared" si="10"/>
        <v>#REF!</v>
      </c>
      <c r="AN41" s="127" t="e">
        <f t="shared" si="10"/>
        <v>#REF!</v>
      </c>
      <c r="AO41" s="127" t="e">
        <f t="shared" si="10"/>
        <v>#REF!</v>
      </c>
      <c r="AP41" s="127" t="e">
        <f t="shared" si="10"/>
        <v>#REF!</v>
      </c>
      <c r="AQ41" s="127" t="e">
        <f t="shared" si="10"/>
        <v>#REF!</v>
      </c>
      <c r="AR41" s="117" t="e">
        <f t="shared" si="5"/>
        <v>#REF!</v>
      </c>
      <c r="AS41" s="207" t="e">
        <f t="shared" si="11"/>
        <v>#REF!</v>
      </c>
      <c r="AT41" s="207" t="e">
        <f t="shared" si="11"/>
        <v>#REF!</v>
      </c>
      <c r="AU41" s="207" t="e">
        <f t="shared" si="11"/>
        <v>#REF!</v>
      </c>
      <c r="AV41" s="207" t="e">
        <f t="shared" si="11"/>
        <v>#REF!</v>
      </c>
      <c r="AW41" s="207" t="e">
        <f t="shared" si="11"/>
        <v>#REF!</v>
      </c>
      <c r="AX41" s="207" t="e">
        <f t="shared" si="11"/>
        <v>#REF!</v>
      </c>
      <c r="AY41" s="207" t="e">
        <f t="shared" si="11"/>
        <v>#REF!</v>
      </c>
      <c r="AZ41" s="207" t="e">
        <f t="shared" si="11"/>
        <v>#REF!</v>
      </c>
      <c r="BA41" s="207" t="e">
        <f t="shared" si="11"/>
        <v>#REF!</v>
      </c>
      <c r="BB41" s="207" t="e">
        <f t="shared" si="11"/>
        <v>#REF!</v>
      </c>
      <c r="BC41" s="207" t="e">
        <f t="shared" si="11"/>
        <v>#REF!</v>
      </c>
      <c r="BD41" s="207" t="e">
        <f t="shared" si="11"/>
        <v>#REF!</v>
      </c>
      <c r="BE41" s="217" t="e">
        <f t="shared" si="11"/>
        <v>#REF!</v>
      </c>
    </row>
    <row r="42" spans="1:57" ht="12.9" hidden="1" x14ac:dyDescent="0.5">
      <c r="A42" s="631"/>
      <c r="B42" s="120" t="e">
        <f>#REF!</f>
        <v>#REF!</v>
      </c>
      <c r="C42" s="120" t="e">
        <f>#REF!</f>
        <v>#REF!</v>
      </c>
      <c r="D42" s="120" t="e">
        <f>#REF!</f>
        <v>#REF!</v>
      </c>
      <c r="E42" s="120" t="e">
        <f>#REF!</f>
        <v>#REF!</v>
      </c>
      <c r="F42" s="120" t="e">
        <f>#REF!</f>
        <v>#REF!</v>
      </c>
      <c r="G42" s="206" t="e">
        <f>#REF!</f>
        <v>#REF!</v>
      </c>
      <c r="H42" s="206" t="e">
        <f>#REF!</f>
        <v>#REF!</v>
      </c>
      <c r="I42" s="123">
        <v>13</v>
      </c>
      <c r="J42" s="124" t="e">
        <f t="shared" si="1"/>
        <v>#REF!</v>
      </c>
      <c r="K42" s="125" t="e">
        <f t="shared" si="2"/>
        <v>#REF!</v>
      </c>
      <c r="L42" s="126"/>
      <c r="M42" s="127" t="e">
        <f t="shared" si="12"/>
        <v>#REF!</v>
      </c>
      <c r="N42" s="127" t="e">
        <f t="shared" si="12"/>
        <v>#REF!</v>
      </c>
      <c r="O42" s="127" t="e">
        <f t="shared" si="12"/>
        <v>#REF!</v>
      </c>
      <c r="P42" s="127" t="e">
        <f t="shared" si="12"/>
        <v>#REF!</v>
      </c>
      <c r="Q42" s="127" t="e">
        <f t="shared" si="12"/>
        <v>#REF!</v>
      </c>
      <c r="R42" s="127" t="e">
        <f t="shared" si="12"/>
        <v>#REF!</v>
      </c>
      <c r="S42" s="127" t="e">
        <f t="shared" si="12"/>
        <v>#REF!</v>
      </c>
      <c r="T42" s="127" t="e">
        <f t="shared" si="12"/>
        <v>#REF!</v>
      </c>
      <c r="U42" s="127" t="e">
        <f t="shared" si="12"/>
        <v>#REF!</v>
      </c>
      <c r="V42" s="127" t="e">
        <f t="shared" si="12"/>
        <v>#REF!</v>
      </c>
      <c r="W42" s="127" t="e">
        <f t="shared" si="12"/>
        <v>#REF!</v>
      </c>
      <c r="X42" s="127" t="e">
        <f t="shared" si="12"/>
        <v>#REF!</v>
      </c>
      <c r="Y42" s="127" t="e">
        <f t="shared" si="12"/>
        <v>#REF!</v>
      </c>
      <c r="Z42" s="127" t="e">
        <f t="shared" si="12"/>
        <v>#REF!</v>
      </c>
      <c r="AA42" s="127" t="e">
        <f t="shared" si="12"/>
        <v>#REF!</v>
      </c>
      <c r="AB42" s="127" t="e">
        <f t="shared" si="12"/>
        <v>#REF!</v>
      </c>
      <c r="AC42" s="127" t="e">
        <f t="shared" si="10"/>
        <v>#REF!</v>
      </c>
      <c r="AD42" s="127" t="e">
        <f t="shared" si="10"/>
        <v>#REF!</v>
      </c>
      <c r="AE42" s="127" t="e">
        <f t="shared" si="10"/>
        <v>#REF!</v>
      </c>
      <c r="AF42" s="127" t="e">
        <f t="shared" si="10"/>
        <v>#REF!</v>
      </c>
      <c r="AG42" s="127" t="e">
        <f t="shared" si="10"/>
        <v>#REF!</v>
      </c>
      <c r="AH42" s="127" t="e">
        <f t="shared" si="10"/>
        <v>#REF!</v>
      </c>
      <c r="AI42" s="127" t="e">
        <f t="shared" si="10"/>
        <v>#REF!</v>
      </c>
      <c r="AJ42" s="127" t="e">
        <f t="shared" si="10"/>
        <v>#REF!</v>
      </c>
      <c r="AK42" s="127" t="e">
        <f t="shared" si="10"/>
        <v>#REF!</v>
      </c>
      <c r="AL42" s="127" t="e">
        <f t="shared" si="10"/>
        <v>#REF!</v>
      </c>
      <c r="AM42" s="127" t="e">
        <f t="shared" si="10"/>
        <v>#REF!</v>
      </c>
      <c r="AN42" s="127" t="e">
        <f t="shared" si="10"/>
        <v>#REF!</v>
      </c>
      <c r="AO42" s="127" t="e">
        <f t="shared" si="10"/>
        <v>#REF!</v>
      </c>
      <c r="AP42" s="127" t="e">
        <f t="shared" si="10"/>
        <v>#REF!</v>
      </c>
      <c r="AQ42" s="127" t="e">
        <f t="shared" si="10"/>
        <v>#REF!</v>
      </c>
      <c r="AR42" s="117" t="e">
        <f t="shared" si="5"/>
        <v>#REF!</v>
      </c>
      <c r="AS42" s="207" t="e">
        <f t="shared" si="11"/>
        <v>#REF!</v>
      </c>
      <c r="AT42" s="207" t="e">
        <f t="shared" si="11"/>
        <v>#REF!</v>
      </c>
      <c r="AU42" s="207" t="e">
        <f t="shared" si="11"/>
        <v>#REF!</v>
      </c>
      <c r="AV42" s="207" t="e">
        <f t="shared" si="11"/>
        <v>#REF!</v>
      </c>
      <c r="AW42" s="207" t="e">
        <f t="shared" si="11"/>
        <v>#REF!</v>
      </c>
      <c r="AX42" s="207" t="e">
        <f t="shared" si="11"/>
        <v>#REF!</v>
      </c>
      <c r="AY42" s="207" t="e">
        <f t="shared" si="11"/>
        <v>#REF!</v>
      </c>
      <c r="AZ42" s="207" t="e">
        <f t="shared" si="11"/>
        <v>#REF!</v>
      </c>
      <c r="BA42" s="207" t="e">
        <f t="shared" si="11"/>
        <v>#REF!</v>
      </c>
      <c r="BB42" s="207" t="e">
        <f t="shared" si="11"/>
        <v>#REF!</v>
      </c>
      <c r="BC42" s="207" t="e">
        <f t="shared" si="11"/>
        <v>#REF!</v>
      </c>
      <c r="BD42" s="207" t="e">
        <f t="shared" si="11"/>
        <v>#REF!</v>
      </c>
      <c r="BE42" s="217" t="e">
        <f t="shared" si="11"/>
        <v>#REF!</v>
      </c>
    </row>
    <row r="43" spans="1:57" ht="12.9" hidden="1" x14ac:dyDescent="0.5">
      <c r="A43" s="631"/>
      <c r="B43" s="120" t="e">
        <f>#REF!</f>
        <v>#REF!</v>
      </c>
      <c r="C43" s="120" t="e">
        <f>#REF!</f>
        <v>#REF!</v>
      </c>
      <c r="D43" s="120" t="e">
        <f>#REF!</f>
        <v>#REF!</v>
      </c>
      <c r="E43" s="120" t="e">
        <f>#REF!</f>
        <v>#REF!</v>
      </c>
      <c r="F43" s="120" t="e">
        <f>#REF!</f>
        <v>#REF!</v>
      </c>
      <c r="G43" s="206" t="e">
        <f>#REF!</f>
        <v>#REF!</v>
      </c>
      <c r="H43" s="206" t="e">
        <f>#REF!</f>
        <v>#REF!</v>
      </c>
      <c r="I43" s="123">
        <v>13</v>
      </c>
      <c r="J43" s="124" t="e">
        <f t="shared" si="1"/>
        <v>#REF!</v>
      </c>
      <c r="K43" s="125" t="e">
        <f t="shared" si="2"/>
        <v>#REF!</v>
      </c>
      <c r="L43" s="126"/>
      <c r="M43" s="127" t="e">
        <f t="shared" si="12"/>
        <v>#REF!</v>
      </c>
      <c r="N43" s="127" t="e">
        <f t="shared" si="12"/>
        <v>#REF!</v>
      </c>
      <c r="O43" s="127" t="e">
        <f t="shared" si="12"/>
        <v>#REF!</v>
      </c>
      <c r="P43" s="127" t="e">
        <f t="shared" si="12"/>
        <v>#REF!</v>
      </c>
      <c r="Q43" s="127" t="e">
        <f t="shared" si="12"/>
        <v>#REF!</v>
      </c>
      <c r="R43" s="127" t="e">
        <f t="shared" si="12"/>
        <v>#REF!</v>
      </c>
      <c r="S43" s="127" t="e">
        <f t="shared" si="12"/>
        <v>#REF!</v>
      </c>
      <c r="T43" s="127" t="e">
        <f t="shared" si="12"/>
        <v>#REF!</v>
      </c>
      <c r="U43" s="127" t="e">
        <f t="shared" si="12"/>
        <v>#REF!</v>
      </c>
      <c r="V43" s="127" t="e">
        <f t="shared" si="12"/>
        <v>#REF!</v>
      </c>
      <c r="W43" s="127" t="e">
        <f t="shared" si="12"/>
        <v>#REF!</v>
      </c>
      <c r="X43" s="127" t="e">
        <f t="shared" si="12"/>
        <v>#REF!</v>
      </c>
      <c r="Y43" s="127" t="e">
        <f t="shared" si="12"/>
        <v>#REF!</v>
      </c>
      <c r="Z43" s="127" t="e">
        <f t="shared" si="12"/>
        <v>#REF!</v>
      </c>
      <c r="AA43" s="127" t="e">
        <f t="shared" si="12"/>
        <v>#REF!</v>
      </c>
      <c r="AB43" s="127" t="e">
        <f t="shared" ref="AB43:AQ59" si="13">IF($E43&gt;AB$4,0,IF($E43&gt;=AA$4,IF($F43&gt;=AB$4,((AB$4-$E43)/$G43)*$K43),IF($E43&lt;AA$4,IF($F43&gt;=AB$4,((AB$4-AA$4)/$G43)*$K43,IF($F43&gt;AA$4,IF($F43&lt;AB$4,(($F43-AA$4)/$G43)*$K43),0)))))</f>
        <v>#REF!</v>
      </c>
      <c r="AC43" s="127" t="e">
        <f t="shared" si="13"/>
        <v>#REF!</v>
      </c>
      <c r="AD43" s="127" t="e">
        <f t="shared" si="13"/>
        <v>#REF!</v>
      </c>
      <c r="AE43" s="127" t="e">
        <f t="shared" si="13"/>
        <v>#REF!</v>
      </c>
      <c r="AF43" s="127" t="e">
        <f t="shared" si="13"/>
        <v>#REF!</v>
      </c>
      <c r="AG43" s="127" t="e">
        <f t="shared" si="13"/>
        <v>#REF!</v>
      </c>
      <c r="AH43" s="127" t="e">
        <f t="shared" si="13"/>
        <v>#REF!</v>
      </c>
      <c r="AI43" s="127" t="e">
        <f t="shared" si="13"/>
        <v>#REF!</v>
      </c>
      <c r="AJ43" s="127" t="e">
        <f t="shared" si="13"/>
        <v>#REF!</v>
      </c>
      <c r="AK43" s="127" t="e">
        <f t="shared" si="13"/>
        <v>#REF!</v>
      </c>
      <c r="AL43" s="127" t="e">
        <f t="shared" si="13"/>
        <v>#REF!</v>
      </c>
      <c r="AM43" s="127" t="e">
        <f t="shared" si="13"/>
        <v>#REF!</v>
      </c>
      <c r="AN43" s="127" t="e">
        <f t="shared" si="13"/>
        <v>#REF!</v>
      </c>
      <c r="AO43" s="127" t="e">
        <f t="shared" si="13"/>
        <v>#REF!</v>
      </c>
      <c r="AP43" s="127" t="e">
        <f t="shared" si="13"/>
        <v>#REF!</v>
      </c>
      <c r="AQ43" s="127" t="e">
        <f t="shared" si="13"/>
        <v>#REF!</v>
      </c>
      <c r="AR43" s="117" t="e">
        <f t="shared" si="5"/>
        <v>#REF!</v>
      </c>
      <c r="AS43" s="207" t="e">
        <f t="shared" ref="AS43:BE58" si="14">IF(AND($E43&gt;=AS$4,$E43&lt;=AS$5),($J43),0)</f>
        <v>#REF!</v>
      </c>
      <c r="AT43" s="207" t="e">
        <f t="shared" si="14"/>
        <v>#REF!</v>
      </c>
      <c r="AU43" s="207" t="e">
        <f t="shared" si="14"/>
        <v>#REF!</v>
      </c>
      <c r="AV43" s="207" t="e">
        <f t="shared" si="14"/>
        <v>#REF!</v>
      </c>
      <c r="AW43" s="207" t="e">
        <f t="shared" si="14"/>
        <v>#REF!</v>
      </c>
      <c r="AX43" s="207" t="e">
        <f t="shared" si="14"/>
        <v>#REF!</v>
      </c>
      <c r="AY43" s="207" t="e">
        <f t="shared" si="14"/>
        <v>#REF!</v>
      </c>
      <c r="AZ43" s="207" t="e">
        <f t="shared" si="14"/>
        <v>#REF!</v>
      </c>
      <c r="BA43" s="207" t="e">
        <f t="shared" si="14"/>
        <v>#REF!</v>
      </c>
      <c r="BB43" s="207" t="e">
        <f t="shared" si="14"/>
        <v>#REF!</v>
      </c>
      <c r="BC43" s="207" t="e">
        <f t="shared" si="14"/>
        <v>#REF!</v>
      </c>
      <c r="BD43" s="207" t="e">
        <f t="shared" si="14"/>
        <v>#REF!</v>
      </c>
      <c r="BE43" s="217" t="e">
        <f t="shared" si="14"/>
        <v>#REF!</v>
      </c>
    </row>
    <row r="44" spans="1:57" ht="12.9" hidden="1" x14ac:dyDescent="0.5">
      <c r="A44" s="631"/>
      <c r="B44" s="120" t="e">
        <f>#REF!</f>
        <v>#REF!</v>
      </c>
      <c r="C44" s="120" t="e">
        <f>#REF!</f>
        <v>#REF!</v>
      </c>
      <c r="D44" s="120" t="e">
        <f>#REF!</f>
        <v>#REF!</v>
      </c>
      <c r="E44" s="120" t="e">
        <f>#REF!</f>
        <v>#REF!</v>
      </c>
      <c r="F44" s="120" t="e">
        <f>#REF!</f>
        <v>#REF!</v>
      </c>
      <c r="G44" s="206" t="e">
        <f>#REF!</f>
        <v>#REF!</v>
      </c>
      <c r="H44" s="206" t="e">
        <f>#REF!</f>
        <v>#REF!</v>
      </c>
      <c r="I44" s="123">
        <v>13</v>
      </c>
      <c r="J44" s="124" t="e">
        <f t="shared" si="1"/>
        <v>#REF!</v>
      </c>
      <c r="K44" s="125" t="e">
        <f t="shared" si="2"/>
        <v>#REF!</v>
      </c>
      <c r="L44" s="126"/>
      <c r="M44" s="127" t="e">
        <f t="shared" ref="M44:AB59" si="15">IF($E44&gt;M$4,0,IF($E44&gt;=L$4,IF($F44&gt;=M$4,((M$4-$E44)/$G44)*$K44),IF($E44&lt;L$4,IF($F44&gt;=M$4,((M$4-L$4)/$G44)*$K44,IF($F44&gt;L$4,IF($F44&lt;M$4,(($F44-L$4)/$G44)*$K44),0)))))</f>
        <v>#REF!</v>
      </c>
      <c r="N44" s="127" t="e">
        <f t="shared" si="15"/>
        <v>#REF!</v>
      </c>
      <c r="O44" s="127" t="e">
        <f t="shared" si="15"/>
        <v>#REF!</v>
      </c>
      <c r="P44" s="127" t="e">
        <f t="shared" si="15"/>
        <v>#REF!</v>
      </c>
      <c r="Q44" s="127" t="e">
        <f t="shared" si="15"/>
        <v>#REF!</v>
      </c>
      <c r="R44" s="127" t="e">
        <f t="shared" si="15"/>
        <v>#REF!</v>
      </c>
      <c r="S44" s="127" t="e">
        <f t="shared" si="15"/>
        <v>#REF!</v>
      </c>
      <c r="T44" s="127" t="e">
        <f t="shared" si="15"/>
        <v>#REF!</v>
      </c>
      <c r="U44" s="127" t="e">
        <f t="shared" si="15"/>
        <v>#REF!</v>
      </c>
      <c r="V44" s="127" t="e">
        <f t="shared" si="15"/>
        <v>#REF!</v>
      </c>
      <c r="W44" s="127" t="e">
        <f t="shared" si="15"/>
        <v>#REF!</v>
      </c>
      <c r="X44" s="127" t="e">
        <f t="shared" si="15"/>
        <v>#REF!</v>
      </c>
      <c r="Y44" s="127" t="e">
        <f t="shared" si="15"/>
        <v>#REF!</v>
      </c>
      <c r="Z44" s="127" t="e">
        <f t="shared" si="15"/>
        <v>#REF!</v>
      </c>
      <c r="AA44" s="127" t="e">
        <f t="shared" si="15"/>
        <v>#REF!</v>
      </c>
      <c r="AB44" s="127" t="e">
        <f t="shared" si="15"/>
        <v>#REF!</v>
      </c>
      <c r="AC44" s="127" t="e">
        <f t="shared" si="13"/>
        <v>#REF!</v>
      </c>
      <c r="AD44" s="127" t="e">
        <f t="shared" si="13"/>
        <v>#REF!</v>
      </c>
      <c r="AE44" s="127" t="e">
        <f t="shared" si="13"/>
        <v>#REF!</v>
      </c>
      <c r="AF44" s="127" t="e">
        <f t="shared" si="13"/>
        <v>#REF!</v>
      </c>
      <c r="AG44" s="127" t="e">
        <f t="shared" si="13"/>
        <v>#REF!</v>
      </c>
      <c r="AH44" s="127" t="e">
        <f t="shared" si="13"/>
        <v>#REF!</v>
      </c>
      <c r="AI44" s="127" t="e">
        <f t="shared" si="13"/>
        <v>#REF!</v>
      </c>
      <c r="AJ44" s="127" t="e">
        <f t="shared" si="13"/>
        <v>#REF!</v>
      </c>
      <c r="AK44" s="127" t="e">
        <f t="shared" si="13"/>
        <v>#REF!</v>
      </c>
      <c r="AL44" s="127" t="e">
        <f t="shared" si="13"/>
        <v>#REF!</v>
      </c>
      <c r="AM44" s="127" t="e">
        <f t="shared" si="13"/>
        <v>#REF!</v>
      </c>
      <c r="AN44" s="127" t="e">
        <f t="shared" si="13"/>
        <v>#REF!</v>
      </c>
      <c r="AO44" s="127" t="e">
        <f t="shared" si="13"/>
        <v>#REF!</v>
      </c>
      <c r="AP44" s="127" t="e">
        <f t="shared" si="13"/>
        <v>#REF!</v>
      </c>
      <c r="AQ44" s="127" t="e">
        <f t="shared" si="13"/>
        <v>#REF!</v>
      </c>
      <c r="AR44" s="117" t="e">
        <f t="shared" si="5"/>
        <v>#REF!</v>
      </c>
      <c r="AS44" s="207" t="e">
        <f t="shared" si="14"/>
        <v>#REF!</v>
      </c>
      <c r="AT44" s="207" t="e">
        <f t="shared" si="14"/>
        <v>#REF!</v>
      </c>
      <c r="AU44" s="207" t="e">
        <f t="shared" si="14"/>
        <v>#REF!</v>
      </c>
      <c r="AV44" s="207" t="e">
        <f t="shared" si="14"/>
        <v>#REF!</v>
      </c>
      <c r="AW44" s="207" t="e">
        <f t="shared" si="14"/>
        <v>#REF!</v>
      </c>
      <c r="AX44" s="207" t="e">
        <f t="shared" si="14"/>
        <v>#REF!</v>
      </c>
      <c r="AY44" s="207" t="e">
        <f t="shared" si="14"/>
        <v>#REF!</v>
      </c>
      <c r="AZ44" s="207" t="e">
        <f t="shared" si="14"/>
        <v>#REF!</v>
      </c>
      <c r="BA44" s="207" t="e">
        <f t="shared" si="14"/>
        <v>#REF!</v>
      </c>
      <c r="BB44" s="207" t="e">
        <f t="shared" si="14"/>
        <v>#REF!</v>
      </c>
      <c r="BC44" s="207" t="e">
        <f t="shared" si="14"/>
        <v>#REF!</v>
      </c>
      <c r="BD44" s="207" t="e">
        <f t="shared" si="14"/>
        <v>#REF!</v>
      </c>
      <c r="BE44" s="217" t="e">
        <f t="shared" si="14"/>
        <v>#REF!</v>
      </c>
    </row>
    <row r="45" spans="1:57" ht="12.9" hidden="1" x14ac:dyDescent="0.5">
      <c r="A45" s="631"/>
      <c r="B45" s="120" t="e">
        <f>#REF!</f>
        <v>#REF!</v>
      </c>
      <c r="C45" s="120" t="e">
        <f>#REF!</f>
        <v>#REF!</v>
      </c>
      <c r="D45" s="120" t="e">
        <f>#REF!</f>
        <v>#REF!</v>
      </c>
      <c r="E45" s="120" t="e">
        <f>#REF!</f>
        <v>#REF!</v>
      </c>
      <c r="F45" s="120" t="e">
        <f>#REF!</f>
        <v>#REF!</v>
      </c>
      <c r="G45" s="206" t="e">
        <f>#REF!</f>
        <v>#REF!</v>
      </c>
      <c r="H45" s="206" t="e">
        <f>#REF!</f>
        <v>#REF!</v>
      </c>
      <c r="I45" s="123">
        <v>13</v>
      </c>
      <c r="J45" s="124" t="e">
        <f t="shared" si="1"/>
        <v>#REF!</v>
      </c>
      <c r="K45" s="125" t="e">
        <f t="shared" si="2"/>
        <v>#REF!</v>
      </c>
      <c r="L45" s="126"/>
      <c r="M45" s="127" t="e">
        <f t="shared" si="15"/>
        <v>#REF!</v>
      </c>
      <c r="N45" s="127" t="e">
        <f t="shared" si="15"/>
        <v>#REF!</v>
      </c>
      <c r="O45" s="127" t="e">
        <f t="shared" si="15"/>
        <v>#REF!</v>
      </c>
      <c r="P45" s="127" t="e">
        <f t="shared" si="15"/>
        <v>#REF!</v>
      </c>
      <c r="Q45" s="127" t="e">
        <f t="shared" si="15"/>
        <v>#REF!</v>
      </c>
      <c r="R45" s="127" t="e">
        <f t="shared" si="15"/>
        <v>#REF!</v>
      </c>
      <c r="S45" s="127" t="e">
        <f t="shared" si="15"/>
        <v>#REF!</v>
      </c>
      <c r="T45" s="127" t="e">
        <f t="shared" si="15"/>
        <v>#REF!</v>
      </c>
      <c r="U45" s="127" t="e">
        <f t="shared" si="15"/>
        <v>#REF!</v>
      </c>
      <c r="V45" s="127" t="e">
        <f t="shared" si="15"/>
        <v>#REF!</v>
      </c>
      <c r="W45" s="127" t="e">
        <f t="shared" si="15"/>
        <v>#REF!</v>
      </c>
      <c r="X45" s="127" t="e">
        <f t="shared" si="15"/>
        <v>#REF!</v>
      </c>
      <c r="Y45" s="127" t="e">
        <f t="shared" si="15"/>
        <v>#REF!</v>
      </c>
      <c r="Z45" s="127" t="e">
        <f t="shared" si="15"/>
        <v>#REF!</v>
      </c>
      <c r="AA45" s="127" t="e">
        <f t="shared" si="15"/>
        <v>#REF!</v>
      </c>
      <c r="AB45" s="127" t="e">
        <f t="shared" si="15"/>
        <v>#REF!</v>
      </c>
      <c r="AC45" s="127" t="e">
        <f t="shared" si="13"/>
        <v>#REF!</v>
      </c>
      <c r="AD45" s="127" t="e">
        <f t="shared" si="13"/>
        <v>#REF!</v>
      </c>
      <c r="AE45" s="127" t="e">
        <f t="shared" si="13"/>
        <v>#REF!</v>
      </c>
      <c r="AF45" s="127" t="e">
        <f t="shared" si="13"/>
        <v>#REF!</v>
      </c>
      <c r="AG45" s="127" t="e">
        <f t="shared" si="13"/>
        <v>#REF!</v>
      </c>
      <c r="AH45" s="127" t="e">
        <f t="shared" si="13"/>
        <v>#REF!</v>
      </c>
      <c r="AI45" s="127" t="e">
        <f t="shared" si="13"/>
        <v>#REF!</v>
      </c>
      <c r="AJ45" s="127" t="e">
        <f t="shared" si="13"/>
        <v>#REF!</v>
      </c>
      <c r="AK45" s="127" t="e">
        <f t="shared" si="13"/>
        <v>#REF!</v>
      </c>
      <c r="AL45" s="127" t="e">
        <f t="shared" si="13"/>
        <v>#REF!</v>
      </c>
      <c r="AM45" s="127" t="e">
        <f t="shared" si="13"/>
        <v>#REF!</v>
      </c>
      <c r="AN45" s="127" t="e">
        <f t="shared" si="13"/>
        <v>#REF!</v>
      </c>
      <c r="AO45" s="127" t="e">
        <f t="shared" si="13"/>
        <v>#REF!</v>
      </c>
      <c r="AP45" s="127" t="e">
        <f t="shared" si="13"/>
        <v>#REF!</v>
      </c>
      <c r="AQ45" s="127" t="e">
        <f t="shared" si="13"/>
        <v>#REF!</v>
      </c>
      <c r="AR45" s="117" t="e">
        <f t="shared" si="5"/>
        <v>#REF!</v>
      </c>
      <c r="AS45" s="207" t="e">
        <f t="shared" si="14"/>
        <v>#REF!</v>
      </c>
      <c r="AT45" s="207" t="e">
        <f t="shared" si="14"/>
        <v>#REF!</v>
      </c>
      <c r="AU45" s="207" t="e">
        <f t="shared" si="14"/>
        <v>#REF!</v>
      </c>
      <c r="AV45" s="207" t="e">
        <f t="shared" si="14"/>
        <v>#REF!</v>
      </c>
      <c r="AW45" s="207" t="e">
        <f t="shared" si="14"/>
        <v>#REF!</v>
      </c>
      <c r="AX45" s="207" t="e">
        <f t="shared" si="14"/>
        <v>#REF!</v>
      </c>
      <c r="AY45" s="207" t="e">
        <f t="shared" si="14"/>
        <v>#REF!</v>
      </c>
      <c r="AZ45" s="207" t="e">
        <f t="shared" si="14"/>
        <v>#REF!</v>
      </c>
      <c r="BA45" s="207" t="e">
        <f t="shared" si="14"/>
        <v>#REF!</v>
      </c>
      <c r="BB45" s="207" t="e">
        <f t="shared" si="14"/>
        <v>#REF!</v>
      </c>
      <c r="BC45" s="207" t="e">
        <f t="shared" si="14"/>
        <v>#REF!</v>
      </c>
      <c r="BD45" s="207" t="e">
        <f t="shared" si="14"/>
        <v>#REF!</v>
      </c>
      <c r="BE45" s="217" t="e">
        <f t="shared" si="14"/>
        <v>#REF!</v>
      </c>
    </row>
    <row r="46" spans="1:57" ht="12.9" hidden="1" x14ac:dyDescent="0.5">
      <c r="A46" s="631"/>
      <c r="B46" s="120" t="e">
        <f>#REF!</f>
        <v>#REF!</v>
      </c>
      <c r="C46" s="120" t="e">
        <f>#REF!</f>
        <v>#REF!</v>
      </c>
      <c r="D46" s="120" t="e">
        <f>#REF!</f>
        <v>#REF!</v>
      </c>
      <c r="E46" s="120" t="e">
        <f>#REF!</f>
        <v>#REF!</v>
      </c>
      <c r="F46" s="120" t="e">
        <f>#REF!</f>
        <v>#REF!</v>
      </c>
      <c r="G46" s="206" t="e">
        <f>#REF!</f>
        <v>#REF!</v>
      </c>
      <c r="H46" s="206" t="e">
        <f>#REF!</f>
        <v>#REF!</v>
      </c>
      <c r="I46" s="123">
        <v>13</v>
      </c>
      <c r="J46" s="124" t="e">
        <f t="shared" si="1"/>
        <v>#REF!</v>
      </c>
      <c r="K46" s="125" t="e">
        <f t="shared" si="2"/>
        <v>#REF!</v>
      </c>
      <c r="L46" s="126"/>
      <c r="M46" s="127" t="e">
        <f t="shared" si="15"/>
        <v>#REF!</v>
      </c>
      <c r="N46" s="127" t="e">
        <f t="shared" si="15"/>
        <v>#REF!</v>
      </c>
      <c r="O46" s="127" t="e">
        <f t="shared" si="15"/>
        <v>#REF!</v>
      </c>
      <c r="P46" s="127" t="e">
        <f t="shared" si="15"/>
        <v>#REF!</v>
      </c>
      <c r="Q46" s="127" t="e">
        <f t="shared" si="15"/>
        <v>#REF!</v>
      </c>
      <c r="R46" s="127" t="e">
        <f t="shared" si="15"/>
        <v>#REF!</v>
      </c>
      <c r="S46" s="127" t="e">
        <f t="shared" si="15"/>
        <v>#REF!</v>
      </c>
      <c r="T46" s="127" t="e">
        <f t="shared" si="15"/>
        <v>#REF!</v>
      </c>
      <c r="U46" s="127" t="e">
        <f t="shared" si="15"/>
        <v>#REF!</v>
      </c>
      <c r="V46" s="127" t="e">
        <f t="shared" si="15"/>
        <v>#REF!</v>
      </c>
      <c r="W46" s="127" t="e">
        <f t="shared" si="15"/>
        <v>#REF!</v>
      </c>
      <c r="X46" s="127" t="e">
        <f t="shared" si="15"/>
        <v>#REF!</v>
      </c>
      <c r="Y46" s="127" t="e">
        <f t="shared" si="15"/>
        <v>#REF!</v>
      </c>
      <c r="Z46" s="127" t="e">
        <f t="shared" si="15"/>
        <v>#REF!</v>
      </c>
      <c r="AA46" s="127" t="e">
        <f t="shared" si="15"/>
        <v>#REF!</v>
      </c>
      <c r="AB46" s="127" t="e">
        <f t="shared" si="15"/>
        <v>#REF!</v>
      </c>
      <c r="AC46" s="127" t="e">
        <f t="shared" si="13"/>
        <v>#REF!</v>
      </c>
      <c r="AD46" s="127" t="e">
        <f t="shared" si="13"/>
        <v>#REF!</v>
      </c>
      <c r="AE46" s="127" t="e">
        <f t="shared" si="13"/>
        <v>#REF!</v>
      </c>
      <c r="AF46" s="127" t="e">
        <f t="shared" si="13"/>
        <v>#REF!</v>
      </c>
      <c r="AG46" s="127" t="e">
        <f t="shared" si="13"/>
        <v>#REF!</v>
      </c>
      <c r="AH46" s="127" t="e">
        <f t="shared" si="13"/>
        <v>#REF!</v>
      </c>
      <c r="AI46" s="127" t="e">
        <f t="shared" si="13"/>
        <v>#REF!</v>
      </c>
      <c r="AJ46" s="127" t="e">
        <f t="shared" si="13"/>
        <v>#REF!</v>
      </c>
      <c r="AK46" s="127" t="e">
        <f t="shared" si="13"/>
        <v>#REF!</v>
      </c>
      <c r="AL46" s="127" t="e">
        <f t="shared" si="13"/>
        <v>#REF!</v>
      </c>
      <c r="AM46" s="127" t="e">
        <f t="shared" si="13"/>
        <v>#REF!</v>
      </c>
      <c r="AN46" s="127" t="e">
        <f t="shared" si="13"/>
        <v>#REF!</v>
      </c>
      <c r="AO46" s="127" t="e">
        <f t="shared" si="13"/>
        <v>#REF!</v>
      </c>
      <c r="AP46" s="127" t="e">
        <f t="shared" si="13"/>
        <v>#REF!</v>
      </c>
      <c r="AQ46" s="127" t="e">
        <f t="shared" si="13"/>
        <v>#REF!</v>
      </c>
      <c r="AR46" s="117" t="e">
        <f t="shared" si="5"/>
        <v>#REF!</v>
      </c>
      <c r="AS46" s="207" t="e">
        <f t="shared" si="14"/>
        <v>#REF!</v>
      </c>
      <c r="AT46" s="207" t="e">
        <f t="shared" si="14"/>
        <v>#REF!</v>
      </c>
      <c r="AU46" s="207" t="e">
        <f t="shared" si="14"/>
        <v>#REF!</v>
      </c>
      <c r="AV46" s="207" t="e">
        <f t="shared" si="14"/>
        <v>#REF!</v>
      </c>
      <c r="AW46" s="207" t="e">
        <f t="shared" si="14"/>
        <v>#REF!</v>
      </c>
      <c r="AX46" s="207" t="e">
        <f t="shared" si="14"/>
        <v>#REF!</v>
      </c>
      <c r="AY46" s="207" t="e">
        <f t="shared" si="14"/>
        <v>#REF!</v>
      </c>
      <c r="AZ46" s="207" t="e">
        <f t="shared" si="14"/>
        <v>#REF!</v>
      </c>
      <c r="BA46" s="207" t="e">
        <f t="shared" si="14"/>
        <v>#REF!</v>
      </c>
      <c r="BB46" s="207" t="e">
        <f t="shared" si="14"/>
        <v>#REF!</v>
      </c>
      <c r="BC46" s="207" t="e">
        <f t="shared" si="14"/>
        <v>#REF!</v>
      </c>
      <c r="BD46" s="207" t="e">
        <f t="shared" si="14"/>
        <v>#REF!</v>
      </c>
      <c r="BE46" s="217" t="e">
        <f t="shared" si="14"/>
        <v>#REF!</v>
      </c>
    </row>
    <row r="47" spans="1:57" ht="12.9" hidden="1" x14ac:dyDescent="0.5">
      <c r="A47" s="631"/>
      <c r="B47" s="120" t="e">
        <f>#REF!</f>
        <v>#REF!</v>
      </c>
      <c r="C47" s="120" t="e">
        <f>#REF!</f>
        <v>#REF!</v>
      </c>
      <c r="D47" s="120" t="e">
        <f>#REF!</f>
        <v>#REF!</v>
      </c>
      <c r="E47" s="120" t="e">
        <f>#REF!</f>
        <v>#REF!</v>
      </c>
      <c r="F47" s="120" t="e">
        <f>#REF!</f>
        <v>#REF!</v>
      </c>
      <c r="G47" s="206" t="e">
        <f>#REF!</f>
        <v>#REF!</v>
      </c>
      <c r="H47" s="206" t="e">
        <f>#REF!</f>
        <v>#REF!</v>
      </c>
      <c r="I47" s="123">
        <v>13</v>
      </c>
      <c r="J47" s="124" t="e">
        <f t="shared" si="1"/>
        <v>#REF!</v>
      </c>
      <c r="K47" s="125" t="e">
        <f t="shared" si="2"/>
        <v>#REF!</v>
      </c>
      <c r="L47" s="126"/>
      <c r="M47" s="127" t="e">
        <f t="shared" si="15"/>
        <v>#REF!</v>
      </c>
      <c r="N47" s="127" t="e">
        <f t="shared" si="15"/>
        <v>#REF!</v>
      </c>
      <c r="O47" s="127" t="e">
        <f t="shared" si="15"/>
        <v>#REF!</v>
      </c>
      <c r="P47" s="127" t="e">
        <f t="shared" si="15"/>
        <v>#REF!</v>
      </c>
      <c r="Q47" s="127" t="e">
        <f t="shared" si="15"/>
        <v>#REF!</v>
      </c>
      <c r="R47" s="127" t="e">
        <f t="shared" si="15"/>
        <v>#REF!</v>
      </c>
      <c r="S47" s="127" t="e">
        <f t="shared" si="15"/>
        <v>#REF!</v>
      </c>
      <c r="T47" s="127" t="e">
        <f t="shared" si="15"/>
        <v>#REF!</v>
      </c>
      <c r="U47" s="127" t="e">
        <f t="shared" si="15"/>
        <v>#REF!</v>
      </c>
      <c r="V47" s="127" t="e">
        <f t="shared" si="15"/>
        <v>#REF!</v>
      </c>
      <c r="W47" s="127" t="e">
        <f t="shared" si="15"/>
        <v>#REF!</v>
      </c>
      <c r="X47" s="127" t="e">
        <f t="shared" si="15"/>
        <v>#REF!</v>
      </c>
      <c r="Y47" s="127" t="e">
        <f t="shared" si="15"/>
        <v>#REF!</v>
      </c>
      <c r="Z47" s="127" t="e">
        <f t="shared" si="15"/>
        <v>#REF!</v>
      </c>
      <c r="AA47" s="127" t="e">
        <f t="shared" si="15"/>
        <v>#REF!</v>
      </c>
      <c r="AB47" s="127" t="e">
        <f t="shared" si="15"/>
        <v>#REF!</v>
      </c>
      <c r="AC47" s="127" t="e">
        <f t="shared" si="13"/>
        <v>#REF!</v>
      </c>
      <c r="AD47" s="127" t="e">
        <f t="shared" si="13"/>
        <v>#REF!</v>
      </c>
      <c r="AE47" s="127" t="e">
        <f t="shared" si="13"/>
        <v>#REF!</v>
      </c>
      <c r="AF47" s="127" t="e">
        <f t="shared" si="13"/>
        <v>#REF!</v>
      </c>
      <c r="AG47" s="127" t="e">
        <f t="shared" si="13"/>
        <v>#REF!</v>
      </c>
      <c r="AH47" s="127" t="e">
        <f t="shared" si="13"/>
        <v>#REF!</v>
      </c>
      <c r="AI47" s="127" t="e">
        <f t="shared" si="13"/>
        <v>#REF!</v>
      </c>
      <c r="AJ47" s="127" t="e">
        <f t="shared" si="13"/>
        <v>#REF!</v>
      </c>
      <c r="AK47" s="127" t="e">
        <f t="shared" si="13"/>
        <v>#REF!</v>
      </c>
      <c r="AL47" s="127" t="e">
        <f t="shared" si="13"/>
        <v>#REF!</v>
      </c>
      <c r="AM47" s="127" t="e">
        <f t="shared" si="13"/>
        <v>#REF!</v>
      </c>
      <c r="AN47" s="127" t="e">
        <f t="shared" si="13"/>
        <v>#REF!</v>
      </c>
      <c r="AO47" s="127" t="e">
        <f t="shared" si="13"/>
        <v>#REF!</v>
      </c>
      <c r="AP47" s="127" t="e">
        <f t="shared" si="13"/>
        <v>#REF!</v>
      </c>
      <c r="AQ47" s="127" t="e">
        <f t="shared" si="13"/>
        <v>#REF!</v>
      </c>
      <c r="AR47" s="117" t="e">
        <f t="shared" si="5"/>
        <v>#REF!</v>
      </c>
      <c r="AS47" s="207" t="e">
        <f t="shared" si="14"/>
        <v>#REF!</v>
      </c>
      <c r="AT47" s="207" t="e">
        <f t="shared" si="14"/>
        <v>#REF!</v>
      </c>
      <c r="AU47" s="207" t="e">
        <f t="shared" si="14"/>
        <v>#REF!</v>
      </c>
      <c r="AV47" s="207" t="e">
        <f t="shared" si="14"/>
        <v>#REF!</v>
      </c>
      <c r="AW47" s="207" t="e">
        <f t="shared" si="14"/>
        <v>#REF!</v>
      </c>
      <c r="AX47" s="207" t="e">
        <f t="shared" si="14"/>
        <v>#REF!</v>
      </c>
      <c r="AY47" s="207" t="e">
        <f t="shared" si="14"/>
        <v>#REF!</v>
      </c>
      <c r="AZ47" s="207" t="e">
        <f t="shared" si="14"/>
        <v>#REF!</v>
      </c>
      <c r="BA47" s="207" t="e">
        <f t="shared" si="14"/>
        <v>#REF!</v>
      </c>
      <c r="BB47" s="207" t="e">
        <f t="shared" si="14"/>
        <v>#REF!</v>
      </c>
      <c r="BC47" s="207" t="e">
        <f t="shared" si="14"/>
        <v>#REF!</v>
      </c>
      <c r="BD47" s="207" t="e">
        <f t="shared" si="14"/>
        <v>#REF!</v>
      </c>
      <c r="BE47" s="217" t="e">
        <f t="shared" si="14"/>
        <v>#REF!</v>
      </c>
    </row>
    <row r="48" spans="1:57" ht="12.9" hidden="1" x14ac:dyDescent="0.5">
      <c r="A48" s="631"/>
      <c r="B48" s="120" t="e">
        <f>#REF!</f>
        <v>#REF!</v>
      </c>
      <c r="C48" s="120" t="e">
        <f>#REF!</f>
        <v>#REF!</v>
      </c>
      <c r="D48" s="120" t="e">
        <f>#REF!</f>
        <v>#REF!</v>
      </c>
      <c r="E48" s="120" t="e">
        <f>#REF!</f>
        <v>#REF!</v>
      </c>
      <c r="F48" s="120" t="e">
        <f>#REF!</f>
        <v>#REF!</v>
      </c>
      <c r="G48" s="206" t="e">
        <f>#REF!</f>
        <v>#REF!</v>
      </c>
      <c r="H48" s="206" t="e">
        <f>#REF!</f>
        <v>#REF!</v>
      </c>
      <c r="I48" s="123">
        <v>13</v>
      </c>
      <c r="J48" s="124" t="e">
        <f t="shared" si="1"/>
        <v>#REF!</v>
      </c>
      <c r="K48" s="125" t="e">
        <f t="shared" si="2"/>
        <v>#REF!</v>
      </c>
      <c r="L48" s="126"/>
      <c r="M48" s="127" t="e">
        <f t="shared" si="15"/>
        <v>#REF!</v>
      </c>
      <c r="N48" s="127" t="e">
        <f t="shared" si="15"/>
        <v>#REF!</v>
      </c>
      <c r="O48" s="127" t="e">
        <f t="shared" si="15"/>
        <v>#REF!</v>
      </c>
      <c r="P48" s="127" t="e">
        <f t="shared" si="15"/>
        <v>#REF!</v>
      </c>
      <c r="Q48" s="127" t="e">
        <f t="shared" si="15"/>
        <v>#REF!</v>
      </c>
      <c r="R48" s="127" t="e">
        <f t="shared" si="15"/>
        <v>#REF!</v>
      </c>
      <c r="S48" s="127" t="e">
        <f t="shared" si="15"/>
        <v>#REF!</v>
      </c>
      <c r="T48" s="127" t="e">
        <f t="shared" si="15"/>
        <v>#REF!</v>
      </c>
      <c r="U48" s="127" t="e">
        <f t="shared" si="15"/>
        <v>#REF!</v>
      </c>
      <c r="V48" s="127" t="e">
        <f t="shared" si="15"/>
        <v>#REF!</v>
      </c>
      <c r="W48" s="127" t="e">
        <f t="shared" si="15"/>
        <v>#REF!</v>
      </c>
      <c r="X48" s="127" t="e">
        <f t="shared" si="15"/>
        <v>#REF!</v>
      </c>
      <c r="Y48" s="127" t="e">
        <f t="shared" si="15"/>
        <v>#REF!</v>
      </c>
      <c r="Z48" s="127" t="e">
        <f t="shared" si="15"/>
        <v>#REF!</v>
      </c>
      <c r="AA48" s="127" t="e">
        <f t="shared" si="15"/>
        <v>#REF!</v>
      </c>
      <c r="AB48" s="127" t="e">
        <f t="shared" si="15"/>
        <v>#REF!</v>
      </c>
      <c r="AC48" s="127" t="e">
        <f t="shared" si="13"/>
        <v>#REF!</v>
      </c>
      <c r="AD48" s="127" t="e">
        <f t="shared" si="13"/>
        <v>#REF!</v>
      </c>
      <c r="AE48" s="127" t="e">
        <f t="shared" si="13"/>
        <v>#REF!</v>
      </c>
      <c r="AF48" s="127" t="e">
        <f t="shared" si="13"/>
        <v>#REF!</v>
      </c>
      <c r="AG48" s="127" t="e">
        <f t="shared" si="13"/>
        <v>#REF!</v>
      </c>
      <c r="AH48" s="127" t="e">
        <f t="shared" si="13"/>
        <v>#REF!</v>
      </c>
      <c r="AI48" s="127" t="e">
        <f t="shared" si="13"/>
        <v>#REF!</v>
      </c>
      <c r="AJ48" s="127" t="e">
        <f t="shared" si="13"/>
        <v>#REF!</v>
      </c>
      <c r="AK48" s="127" t="e">
        <f t="shared" si="13"/>
        <v>#REF!</v>
      </c>
      <c r="AL48" s="127" t="e">
        <f t="shared" si="13"/>
        <v>#REF!</v>
      </c>
      <c r="AM48" s="127" t="e">
        <f t="shared" si="13"/>
        <v>#REF!</v>
      </c>
      <c r="AN48" s="127" t="e">
        <f t="shared" si="13"/>
        <v>#REF!</v>
      </c>
      <c r="AO48" s="127" t="e">
        <f t="shared" si="13"/>
        <v>#REF!</v>
      </c>
      <c r="AP48" s="127" t="e">
        <f t="shared" si="13"/>
        <v>#REF!</v>
      </c>
      <c r="AQ48" s="127" t="e">
        <f t="shared" si="13"/>
        <v>#REF!</v>
      </c>
      <c r="AR48" s="117" t="e">
        <f t="shared" si="5"/>
        <v>#REF!</v>
      </c>
      <c r="AS48" s="207" t="e">
        <f t="shared" si="14"/>
        <v>#REF!</v>
      </c>
      <c r="AT48" s="207" t="e">
        <f t="shared" si="14"/>
        <v>#REF!</v>
      </c>
      <c r="AU48" s="207" t="e">
        <f t="shared" si="14"/>
        <v>#REF!</v>
      </c>
      <c r="AV48" s="207" t="e">
        <f t="shared" si="14"/>
        <v>#REF!</v>
      </c>
      <c r="AW48" s="207" t="e">
        <f t="shared" si="14"/>
        <v>#REF!</v>
      </c>
      <c r="AX48" s="207" t="e">
        <f t="shared" si="14"/>
        <v>#REF!</v>
      </c>
      <c r="AY48" s="207" t="e">
        <f t="shared" si="14"/>
        <v>#REF!</v>
      </c>
      <c r="AZ48" s="207" t="e">
        <f t="shared" si="14"/>
        <v>#REF!</v>
      </c>
      <c r="BA48" s="207" t="e">
        <f t="shared" si="14"/>
        <v>#REF!</v>
      </c>
      <c r="BB48" s="207" t="e">
        <f t="shared" si="14"/>
        <v>#REF!</v>
      </c>
      <c r="BC48" s="207" t="e">
        <f t="shared" si="14"/>
        <v>#REF!</v>
      </c>
      <c r="BD48" s="207" t="e">
        <f t="shared" si="14"/>
        <v>#REF!</v>
      </c>
      <c r="BE48" s="217" t="e">
        <f t="shared" si="14"/>
        <v>#REF!</v>
      </c>
    </row>
    <row r="49" spans="1:57" ht="12.9" hidden="1" x14ac:dyDescent="0.5">
      <c r="A49" s="631"/>
      <c r="B49" s="120" t="e">
        <f>#REF!</f>
        <v>#REF!</v>
      </c>
      <c r="C49" s="120" t="e">
        <f>#REF!</f>
        <v>#REF!</v>
      </c>
      <c r="D49" s="120" t="e">
        <f>#REF!</f>
        <v>#REF!</v>
      </c>
      <c r="E49" s="120" t="e">
        <f>#REF!</f>
        <v>#REF!</v>
      </c>
      <c r="F49" s="120" t="e">
        <f>#REF!</f>
        <v>#REF!</v>
      </c>
      <c r="G49" s="206" t="e">
        <f>#REF!</f>
        <v>#REF!</v>
      </c>
      <c r="H49" s="206" t="e">
        <f>#REF!</f>
        <v>#REF!</v>
      </c>
      <c r="I49" s="123">
        <v>13</v>
      </c>
      <c r="J49" s="124" t="e">
        <f t="shared" si="1"/>
        <v>#REF!</v>
      </c>
      <c r="K49" s="125" t="e">
        <f t="shared" si="2"/>
        <v>#REF!</v>
      </c>
      <c r="L49" s="126"/>
      <c r="M49" s="127" t="e">
        <f t="shared" si="15"/>
        <v>#REF!</v>
      </c>
      <c r="N49" s="127" t="e">
        <f t="shared" si="15"/>
        <v>#REF!</v>
      </c>
      <c r="O49" s="127" t="e">
        <f t="shared" si="15"/>
        <v>#REF!</v>
      </c>
      <c r="P49" s="127" t="e">
        <f t="shared" si="15"/>
        <v>#REF!</v>
      </c>
      <c r="Q49" s="127" t="e">
        <f t="shared" si="15"/>
        <v>#REF!</v>
      </c>
      <c r="R49" s="127" t="e">
        <f t="shared" si="15"/>
        <v>#REF!</v>
      </c>
      <c r="S49" s="127" t="e">
        <f t="shared" si="15"/>
        <v>#REF!</v>
      </c>
      <c r="T49" s="127" t="e">
        <f t="shared" si="15"/>
        <v>#REF!</v>
      </c>
      <c r="U49" s="127" t="e">
        <f t="shared" si="15"/>
        <v>#REF!</v>
      </c>
      <c r="V49" s="127" t="e">
        <f t="shared" si="15"/>
        <v>#REF!</v>
      </c>
      <c r="W49" s="127" t="e">
        <f t="shared" si="15"/>
        <v>#REF!</v>
      </c>
      <c r="X49" s="127" t="e">
        <f t="shared" si="15"/>
        <v>#REF!</v>
      </c>
      <c r="Y49" s="127" t="e">
        <f t="shared" si="15"/>
        <v>#REF!</v>
      </c>
      <c r="Z49" s="127" t="e">
        <f t="shared" si="15"/>
        <v>#REF!</v>
      </c>
      <c r="AA49" s="127" t="e">
        <f t="shared" si="15"/>
        <v>#REF!</v>
      </c>
      <c r="AB49" s="127" t="e">
        <f t="shared" si="15"/>
        <v>#REF!</v>
      </c>
      <c r="AC49" s="127" t="e">
        <f t="shared" si="13"/>
        <v>#REF!</v>
      </c>
      <c r="AD49" s="127" t="e">
        <f t="shared" si="13"/>
        <v>#REF!</v>
      </c>
      <c r="AE49" s="127" t="e">
        <f t="shared" si="13"/>
        <v>#REF!</v>
      </c>
      <c r="AF49" s="127" t="e">
        <f t="shared" si="13"/>
        <v>#REF!</v>
      </c>
      <c r="AG49" s="127" t="e">
        <f t="shared" si="13"/>
        <v>#REF!</v>
      </c>
      <c r="AH49" s="127" t="e">
        <f t="shared" si="13"/>
        <v>#REF!</v>
      </c>
      <c r="AI49" s="127" t="e">
        <f t="shared" si="13"/>
        <v>#REF!</v>
      </c>
      <c r="AJ49" s="127" t="e">
        <f t="shared" si="13"/>
        <v>#REF!</v>
      </c>
      <c r="AK49" s="127" t="e">
        <f t="shared" si="13"/>
        <v>#REF!</v>
      </c>
      <c r="AL49" s="127" t="e">
        <f t="shared" si="13"/>
        <v>#REF!</v>
      </c>
      <c r="AM49" s="127" t="e">
        <f t="shared" si="13"/>
        <v>#REF!</v>
      </c>
      <c r="AN49" s="127" t="e">
        <f t="shared" si="13"/>
        <v>#REF!</v>
      </c>
      <c r="AO49" s="127" t="e">
        <f t="shared" si="13"/>
        <v>#REF!</v>
      </c>
      <c r="AP49" s="127" t="e">
        <f t="shared" si="13"/>
        <v>#REF!</v>
      </c>
      <c r="AQ49" s="127" t="e">
        <f t="shared" si="13"/>
        <v>#REF!</v>
      </c>
      <c r="AR49" s="117" t="e">
        <f t="shared" si="5"/>
        <v>#REF!</v>
      </c>
      <c r="AS49" s="207" t="e">
        <f t="shared" si="14"/>
        <v>#REF!</v>
      </c>
      <c r="AT49" s="207" t="e">
        <f t="shared" si="14"/>
        <v>#REF!</v>
      </c>
      <c r="AU49" s="207" t="e">
        <f t="shared" si="14"/>
        <v>#REF!</v>
      </c>
      <c r="AV49" s="207" t="e">
        <f t="shared" si="14"/>
        <v>#REF!</v>
      </c>
      <c r="AW49" s="207" t="e">
        <f t="shared" si="14"/>
        <v>#REF!</v>
      </c>
      <c r="AX49" s="207" t="e">
        <f t="shared" si="14"/>
        <v>#REF!</v>
      </c>
      <c r="AY49" s="207" t="e">
        <f t="shared" si="14"/>
        <v>#REF!</v>
      </c>
      <c r="AZ49" s="207" t="e">
        <f t="shared" si="14"/>
        <v>#REF!</v>
      </c>
      <c r="BA49" s="207" t="e">
        <f t="shared" si="14"/>
        <v>#REF!</v>
      </c>
      <c r="BB49" s="207" t="e">
        <f t="shared" si="14"/>
        <v>#REF!</v>
      </c>
      <c r="BC49" s="207" t="e">
        <f t="shared" si="14"/>
        <v>#REF!</v>
      </c>
      <c r="BD49" s="207" t="e">
        <f t="shared" si="14"/>
        <v>#REF!</v>
      </c>
      <c r="BE49" s="217" t="e">
        <f t="shared" si="14"/>
        <v>#REF!</v>
      </c>
    </row>
    <row r="50" spans="1:57" ht="12.9" hidden="1" x14ac:dyDescent="0.5">
      <c r="A50" s="631"/>
      <c r="B50" s="120" t="e">
        <f>#REF!</f>
        <v>#REF!</v>
      </c>
      <c r="C50" s="120" t="e">
        <f>#REF!</f>
        <v>#REF!</v>
      </c>
      <c r="D50" s="120" t="e">
        <f>#REF!</f>
        <v>#REF!</v>
      </c>
      <c r="E50" s="120" t="e">
        <f>#REF!</f>
        <v>#REF!</v>
      </c>
      <c r="F50" s="120" t="e">
        <f>#REF!</f>
        <v>#REF!</v>
      </c>
      <c r="G50" s="206" t="e">
        <f>#REF!</f>
        <v>#REF!</v>
      </c>
      <c r="H50" s="206" t="e">
        <f>#REF!</f>
        <v>#REF!</v>
      </c>
      <c r="I50" s="123">
        <v>13</v>
      </c>
      <c r="J50" s="124" t="e">
        <f t="shared" si="1"/>
        <v>#REF!</v>
      </c>
      <c r="K50" s="125" t="e">
        <f t="shared" si="2"/>
        <v>#REF!</v>
      </c>
      <c r="L50" s="126"/>
      <c r="M50" s="127" t="e">
        <f t="shared" si="15"/>
        <v>#REF!</v>
      </c>
      <c r="N50" s="127" t="e">
        <f t="shared" si="15"/>
        <v>#REF!</v>
      </c>
      <c r="O50" s="127" t="e">
        <f t="shared" si="15"/>
        <v>#REF!</v>
      </c>
      <c r="P50" s="127" t="e">
        <f t="shared" si="15"/>
        <v>#REF!</v>
      </c>
      <c r="Q50" s="127" t="e">
        <f t="shared" si="15"/>
        <v>#REF!</v>
      </c>
      <c r="R50" s="127" t="e">
        <f t="shared" si="15"/>
        <v>#REF!</v>
      </c>
      <c r="S50" s="127" t="e">
        <f t="shared" si="15"/>
        <v>#REF!</v>
      </c>
      <c r="T50" s="127" t="e">
        <f t="shared" si="15"/>
        <v>#REF!</v>
      </c>
      <c r="U50" s="127" t="e">
        <f t="shared" si="15"/>
        <v>#REF!</v>
      </c>
      <c r="V50" s="127" t="e">
        <f t="shared" si="15"/>
        <v>#REF!</v>
      </c>
      <c r="W50" s="127" t="e">
        <f t="shared" si="15"/>
        <v>#REF!</v>
      </c>
      <c r="X50" s="127" t="e">
        <f t="shared" si="15"/>
        <v>#REF!</v>
      </c>
      <c r="Y50" s="127" t="e">
        <f t="shared" si="15"/>
        <v>#REF!</v>
      </c>
      <c r="Z50" s="127" t="e">
        <f t="shared" si="15"/>
        <v>#REF!</v>
      </c>
      <c r="AA50" s="127" t="e">
        <f t="shared" si="15"/>
        <v>#REF!</v>
      </c>
      <c r="AB50" s="127" t="e">
        <f t="shared" si="15"/>
        <v>#REF!</v>
      </c>
      <c r="AC50" s="127" t="e">
        <f t="shared" si="13"/>
        <v>#REF!</v>
      </c>
      <c r="AD50" s="127" t="e">
        <f t="shared" si="13"/>
        <v>#REF!</v>
      </c>
      <c r="AE50" s="127" t="e">
        <f t="shared" si="13"/>
        <v>#REF!</v>
      </c>
      <c r="AF50" s="127" t="e">
        <f t="shared" si="13"/>
        <v>#REF!</v>
      </c>
      <c r="AG50" s="127" t="e">
        <f t="shared" si="13"/>
        <v>#REF!</v>
      </c>
      <c r="AH50" s="127" t="e">
        <f t="shared" si="13"/>
        <v>#REF!</v>
      </c>
      <c r="AI50" s="127" t="e">
        <f t="shared" si="13"/>
        <v>#REF!</v>
      </c>
      <c r="AJ50" s="127" t="e">
        <f t="shared" si="13"/>
        <v>#REF!</v>
      </c>
      <c r="AK50" s="127" t="e">
        <f t="shared" si="13"/>
        <v>#REF!</v>
      </c>
      <c r="AL50" s="127" t="e">
        <f t="shared" si="13"/>
        <v>#REF!</v>
      </c>
      <c r="AM50" s="127" t="e">
        <f t="shared" si="13"/>
        <v>#REF!</v>
      </c>
      <c r="AN50" s="127" t="e">
        <f t="shared" si="13"/>
        <v>#REF!</v>
      </c>
      <c r="AO50" s="127" t="e">
        <f t="shared" si="13"/>
        <v>#REF!</v>
      </c>
      <c r="AP50" s="127" t="e">
        <f t="shared" si="13"/>
        <v>#REF!</v>
      </c>
      <c r="AQ50" s="127" t="e">
        <f t="shared" si="13"/>
        <v>#REF!</v>
      </c>
      <c r="AR50" s="117" t="e">
        <f t="shared" si="5"/>
        <v>#REF!</v>
      </c>
      <c r="AS50" s="207" t="e">
        <f t="shared" si="14"/>
        <v>#REF!</v>
      </c>
      <c r="AT50" s="207" t="e">
        <f t="shared" si="14"/>
        <v>#REF!</v>
      </c>
      <c r="AU50" s="207" t="e">
        <f t="shared" si="14"/>
        <v>#REF!</v>
      </c>
      <c r="AV50" s="207" t="e">
        <f t="shared" si="14"/>
        <v>#REF!</v>
      </c>
      <c r="AW50" s="207" t="e">
        <f t="shared" si="14"/>
        <v>#REF!</v>
      </c>
      <c r="AX50" s="207" t="e">
        <f t="shared" si="14"/>
        <v>#REF!</v>
      </c>
      <c r="AY50" s="207" t="e">
        <f t="shared" si="14"/>
        <v>#REF!</v>
      </c>
      <c r="AZ50" s="207" t="e">
        <f t="shared" si="14"/>
        <v>#REF!</v>
      </c>
      <c r="BA50" s="207" t="e">
        <f t="shared" si="14"/>
        <v>#REF!</v>
      </c>
      <c r="BB50" s="207" t="e">
        <f t="shared" si="14"/>
        <v>#REF!</v>
      </c>
      <c r="BC50" s="207" t="e">
        <f t="shared" si="14"/>
        <v>#REF!</v>
      </c>
      <c r="BD50" s="207" t="e">
        <f t="shared" si="14"/>
        <v>#REF!</v>
      </c>
      <c r="BE50" s="217" t="e">
        <f t="shared" si="14"/>
        <v>#REF!</v>
      </c>
    </row>
    <row r="51" spans="1:57" ht="12.9" hidden="1" x14ac:dyDescent="0.5">
      <c r="A51" s="631"/>
      <c r="B51" s="120" t="e">
        <f>#REF!</f>
        <v>#REF!</v>
      </c>
      <c r="C51" s="120" t="e">
        <f>#REF!</f>
        <v>#REF!</v>
      </c>
      <c r="D51" s="120" t="e">
        <f>#REF!</f>
        <v>#REF!</v>
      </c>
      <c r="E51" s="120" t="e">
        <f>#REF!</f>
        <v>#REF!</v>
      </c>
      <c r="F51" s="120" t="e">
        <f>#REF!</f>
        <v>#REF!</v>
      </c>
      <c r="G51" s="206" t="e">
        <f>#REF!</f>
        <v>#REF!</v>
      </c>
      <c r="H51" s="206" t="e">
        <f>#REF!</f>
        <v>#REF!</v>
      </c>
      <c r="I51" s="123">
        <v>13</v>
      </c>
      <c r="J51" s="124" t="e">
        <f t="shared" si="1"/>
        <v>#REF!</v>
      </c>
      <c r="K51" s="125" t="e">
        <f t="shared" si="2"/>
        <v>#REF!</v>
      </c>
      <c r="L51" s="126"/>
      <c r="M51" s="127" t="e">
        <f t="shared" si="15"/>
        <v>#REF!</v>
      </c>
      <c r="N51" s="127" t="e">
        <f t="shared" si="15"/>
        <v>#REF!</v>
      </c>
      <c r="O51" s="127" t="e">
        <f t="shared" si="15"/>
        <v>#REF!</v>
      </c>
      <c r="P51" s="127" t="e">
        <f t="shared" si="15"/>
        <v>#REF!</v>
      </c>
      <c r="Q51" s="127" t="e">
        <f t="shared" si="15"/>
        <v>#REF!</v>
      </c>
      <c r="R51" s="127" t="e">
        <f t="shared" si="15"/>
        <v>#REF!</v>
      </c>
      <c r="S51" s="127" t="e">
        <f t="shared" si="15"/>
        <v>#REF!</v>
      </c>
      <c r="T51" s="127" t="e">
        <f t="shared" si="15"/>
        <v>#REF!</v>
      </c>
      <c r="U51" s="127" t="e">
        <f t="shared" si="15"/>
        <v>#REF!</v>
      </c>
      <c r="V51" s="127" t="e">
        <f t="shared" si="15"/>
        <v>#REF!</v>
      </c>
      <c r="W51" s="127" t="e">
        <f t="shared" si="15"/>
        <v>#REF!</v>
      </c>
      <c r="X51" s="127" t="e">
        <f t="shared" si="15"/>
        <v>#REF!</v>
      </c>
      <c r="Y51" s="127" t="e">
        <f t="shared" si="15"/>
        <v>#REF!</v>
      </c>
      <c r="Z51" s="127" t="e">
        <f t="shared" si="15"/>
        <v>#REF!</v>
      </c>
      <c r="AA51" s="127" t="e">
        <f t="shared" si="15"/>
        <v>#REF!</v>
      </c>
      <c r="AB51" s="127" t="e">
        <f t="shared" si="15"/>
        <v>#REF!</v>
      </c>
      <c r="AC51" s="127" t="e">
        <f t="shared" si="13"/>
        <v>#REF!</v>
      </c>
      <c r="AD51" s="127" t="e">
        <f t="shared" si="13"/>
        <v>#REF!</v>
      </c>
      <c r="AE51" s="127" t="e">
        <f t="shared" si="13"/>
        <v>#REF!</v>
      </c>
      <c r="AF51" s="127" t="e">
        <f t="shared" si="13"/>
        <v>#REF!</v>
      </c>
      <c r="AG51" s="127" t="e">
        <f t="shared" si="13"/>
        <v>#REF!</v>
      </c>
      <c r="AH51" s="127" t="e">
        <f t="shared" si="13"/>
        <v>#REF!</v>
      </c>
      <c r="AI51" s="127" t="e">
        <f t="shared" si="13"/>
        <v>#REF!</v>
      </c>
      <c r="AJ51" s="127" t="e">
        <f t="shared" si="13"/>
        <v>#REF!</v>
      </c>
      <c r="AK51" s="127" t="e">
        <f t="shared" si="13"/>
        <v>#REF!</v>
      </c>
      <c r="AL51" s="127" t="e">
        <f t="shared" si="13"/>
        <v>#REF!</v>
      </c>
      <c r="AM51" s="127" t="e">
        <f t="shared" si="13"/>
        <v>#REF!</v>
      </c>
      <c r="AN51" s="127" t="e">
        <f t="shared" si="13"/>
        <v>#REF!</v>
      </c>
      <c r="AO51" s="127" t="e">
        <f t="shared" si="13"/>
        <v>#REF!</v>
      </c>
      <c r="AP51" s="127" t="e">
        <f t="shared" si="13"/>
        <v>#REF!</v>
      </c>
      <c r="AQ51" s="127" t="e">
        <f t="shared" si="13"/>
        <v>#REF!</v>
      </c>
      <c r="AR51" s="117" t="e">
        <f t="shared" si="5"/>
        <v>#REF!</v>
      </c>
      <c r="AS51" s="207" t="e">
        <f t="shared" si="14"/>
        <v>#REF!</v>
      </c>
      <c r="AT51" s="207" t="e">
        <f t="shared" si="14"/>
        <v>#REF!</v>
      </c>
      <c r="AU51" s="207" t="e">
        <f t="shared" si="14"/>
        <v>#REF!</v>
      </c>
      <c r="AV51" s="207" t="e">
        <f t="shared" si="14"/>
        <v>#REF!</v>
      </c>
      <c r="AW51" s="207" t="e">
        <f t="shared" si="14"/>
        <v>#REF!</v>
      </c>
      <c r="AX51" s="207" t="e">
        <f t="shared" si="14"/>
        <v>#REF!</v>
      </c>
      <c r="AY51" s="207" t="e">
        <f t="shared" si="14"/>
        <v>#REF!</v>
      </c>
      <c r="AZ51" s="207" t="e">
        <f t="shared" si="14"/>
        <v>#REF!</v>
      </c>
      <c r="BA51" s="207" t="e">
        <f t="shared" si="14"/>
        <v>#REF!</v>
      </c>
      <c r="BB51" s="207" t="e">
        <f t="shared" si="14"/>
        <v>#REF!</v>
      </c>
      <c r="BC51" s="207" t="e">
        <f t="shared" si="14"/>
        <v>#REF!</v>
      </c>
      <c r="BD51" s="207" t="e">
        <f t="shared" si="14"/>
        <v>#REF!</v>
      </c>
      <c r="BE51" s="217" t="e">
        <f t="shared" si="14"/>
        <v>#REF!</v>
      </c>
    </row>
    <row r="52" spans="1:57" ht="12.9" hidden="1" x14ac:dyDescent="0.5">
      <c r="A52" s="631"/>
      <c r="B52" s="120" t="e">
        <f>#REF!</f>
        <v>#REF!</v>
      </c>
      <c r="C52" s="120" t="e">
        <f>#REF!</f>
        <v>#REF!</v>
      </c>
      <c r="D52" s="120" t="e">
        <f>#REF!</f>
        <v>#REF!</v>
      </c>
      <c r="E52" s="120" t="e">
        <f>#REF!</f>
        <v>#REF!</v>
      </c>
      <c r="F52" s="120" t="e">
        <f>#REF!</f>
        <v>#REF!</v>
      </c>
      <c r="G52" s="206" t="e">
        <f>#REF!</f>
        <v>#REF!</v>
      </c>
      <c r="H52" s="206" t="e">
        <f>#REF!</f>
        <v>#REF!</v>
      </c>
      <c r="I52" s="123">
        <v>13</v>
      </c>
      <c r="J52" s="124" t="e">
        <f t="shared" si="1"/>
        <v>#REF!</v>
      </c>
      <c r="K52" s="125" t="e">
        <f t="shared" si="2"/>
        <v>#REF!</v>
      </c>
      <c r="L52" s="126"/>
      <c r="M52" s="127" t="e">
        <f t="shared" si="15"/>
        <v>#REF!</v>
      </c>
      <c r="N52" s="127" t="e">
        <f t="shared" si="15"/>
        <v>#REF!</v>
      </c>
      <c r="O52" s="127" t="e">
        <f t="shared" si="15"/>
        <v>#REF!</v>
      </c>
      <c r="P52" s="127" t="e">
        <f t="shared" si="15"/>
        <v>#REF!</v>
      </c>
      <c r="Q52" s="127" t="e">
        <f t="shared" si="15"/>
        <v>#REF!</v>
      </c>
      <c r="R52" s="127" t="e">
        <f t="shared" si="15"/>
        <v>#REF!</v>
      </c>
      <c r="S52" s="127" t="e">
        <f t="shared" si="15"/>
        <v>#REF!</v>
      </c>
      <c r="T52" s="127" t="e">
        <f t="shared" si="15"/>
        <v>#REF!</v>
      </c>
      <c r="U52" s="127" t="e">
        <f t="shared" si="15"/>
        <v>#REF!</v>
      </c>
      <c r="V52" s="127" t="e">
        <f t="shared" si="15"/>
        <v>#REF!</v>
      </c>
      <c r="W52" s="127" t="e">
        <f t="shared" si="15"/>
        <v>#REF!</v>
      </c>
      <c r="X52" s="127" t="e">
        <f t="shared" si="15"/>
        <v>#REF!</v>
      </c>
      <c r="Y52" s="127" t="e">
        <f t="shared" si="15"/>
        <v>#REF!</v>
      </c>
      <c r="Z52" s="127" t="e">
        <f t="shared" si="15"/>
        <v>#REF!</v>
      </c>
      <c r="AA52" s="127" t="e">
        <f t="shared" si="15"/>
        <v>#REF!</v>
      </c>
      <c r="AB52" s="127" t="e">
        <f t="shared" si="15"/>
        <v>#REF!</v>
      </c>
      <c r="AC52" s="127" t="e">
        <f t="shared" si="13"/>
        <v>#REF!</v>
      </c>
      <c r="AD52" s="127" t="e">
        <f t="shared" si="13"/>
        <v>#REF!</v>
      </c>
      <c r="AE52" s="127" t="e">
        <f t="shared" si="13"/>
        <v>#REF!</v>
      </c>
      <c r="AF52" s="127" t="e">
        <f t="shared" si="13"/>
        <v>#REF!</v>
      </c>
      <c r="AG52" s="127" t="e">
        <f t="shared" si="13"/>
        <v>#REF!</v>
      </c>
      <c r="AH52" s="127" t="e">
        <f t="shared" si="13"/>
        <v>#REF!</v>
      </c>
      <c r="AI52" s="127" t="e">
        <f t="shared" si="13"/>
        <v>#REF!</v>
      </c>
      <c r="AJ52" s="127" t="e">
        <f t="shared" si="13"/>
        <v>#REF!</v>
      </c>
      <c r="AK52" s="127" t="e">
        <f t="shared" si="13"/>
        <v>#REF!</v>
      </c>
      <c r="AL52" s="127" t="e">
        <f t="shared" si="13"/>
        <v>#REF!</v>
      </c>
      <c r="AM52" s="127" t="e">
        <f t="shared" si="13"/>
        <v>#REF!</v>
      </c>
      <c r="AN52" s="127" t="e">
        <f t="shared" si="13"/>
        <v>#REF!</v>
      </c>
      <c r="AO52" s="127" t="e">
        <f t="shared" si="13"/>
        <v>#REF!</v>
      </c>
      <c r="AP52" s="127" t="e">
        <f t="shared" si="13"/>
        <v>#REF!</v>
      </c>
      <c r="AQ52" s="127" t="e">
        <f t="shared" si="13"/>
        <v>#REF!</v>
      </c>
      <c r="AR52" s="117" t="e">
        <f t="shared" si="5"/>
        <v>#REF!</v>
      </c>
      <c r="AS52" s="207" t="e">
        <f t="shared" si="14"/>
        <v>#REF!</v>
      </c>
      <c r="AT52" s="207" t="e">
        <f t="shared" si="14"/>
        <v>#REF!</v>
      </c>
      <c r="AU52" s="207" t="e">
        <f t="shared" si="14"/>
        <v>#REF!</v>
      </c>
      <c r="AV52" s="207" t="e">
        <f t="shared" si="14"/>
        <v>#REF!</v>
      </c>
      <c r="AW52" s="207" t="e">
        <f t="shared" si="14"/>
        <v>#REF!</v>
      </c>
      <c r="AX52" s="207" t="e">
        <f t="shared" si="14"/>
        <v>#REF!</v>
      </c>
      <c r="AY52" s="207" t="e">
        <f t="shared" si="14"/>
        <v>#REF!</v>
      </c>
      <c r="AZ52" s="207" t="e">
        <f t="shared" si="14"/>
        <v>#REF!</v>
      </c>
      <c r="BA52" s="207" t="e">
        <f t="shared" si="14"/>
        <v>#REF!</v>
      </c>
      <c r="BB52" s="207" t="e">
        <f t="shared" si="14"/>
        <v>#REF!</v>
      </c>
      <c r="BC52" s="207" t="e">
        <f t="shared" si="14"/>
        <v>#REF!</v>
      </c>
      <c r="BD52" s="207" t="e">
        <f t="shared" si="14"/>
        <v>#REF!</v>
      </c>
      <c r="BE52" s="217" t="e">
        <f t="shared" si="14"/>
        <v>#REF!</v>
      </c>
    </row>
    <row r="53" spans="1:57" ht="12.9" x14ac:dyDescent="0.5">
      <c r="A53" s="222" t="s">
        <v>387</v>
      </c>
      <c r="B53" s="120" t="str">
        <f>'MSP Coach Sales'!B7</f>
        <v>London</v>
      </c>
      <c r="C53" s="120" t="str">
        <f>'MSP Coach Sales'!C7</f>
        <v>MSP Coach</v>
      </c>
      <c r="D53" s="120" t="str">
        <f>'MSP Coach Sales'!D7</f>
        <v>Certificate</v>
      </c>
      <c r="E53" s="120">
        <f>'MSP Coach Sales'!E7</f>
        <v>43346</v>
      </c>
      <c r="F53" s="120">
        <f>'MSP Coach Sales'!F7</f>
        <v>43527</v>
      </c>
      <c r="G53" s="206">
        <f>'MSP Coach Sales'!G7</f>
        <v>181</v>
      </c>
      <c r="H53" s="206">
        <v>1</v>
      </c>
      <c r="I53" s="123">
        <v>400</v>
      </c>
      <c r="J53" s="124">
        <f t="shared" si="1"/>
        <v>400</v>
      </c>
      <c r="K53" s="125">
        <f t="shared" si="2"/>
        <v>400</v>
      </c>
      <c r="L53" s="126"/>
      <c r="M53" s="127">
        <f t="shared" si="15"/>
        <v>0</v>
      </c>
      <c r="N53" s="127">
        <f t="shared" si="15"/>
        <v>0</v>
      </c>
      <c r="O53" s="127">
        <f t="shared" si="15"/>
        <v>0</v>
      </c>
      <c r="P53" s="127">
        <f t="shared" si="15"/>
        <v>0</v>
      </c>
      <c r="Q53" s="127">
        <f t="shared" si="15"/>
        <v>0</v>
      </c>
      <c r="R53" s="127">
        <f t="shared" si="15"/>
        <v>0</v>
      </c>
      <c r="S53" s="127">
        <f t="shared" si="15"/>
        <v>0</v>
      </c>
      <c r="T53" s="127">
        <f t="shared" si="15"/>
        <v>0</v>
      </c>
      <c r="U53" s="127">
        <f t="shared" si="15"/>
        <v>0</v>
      </c>
      <c r="V53" s="127">
        <f t="shared" si="15"/>
        <v>0</v>
      </c>
      <c r="W53" s="127">
        <f t="shared" si="15"/>
        <v>0</v>
      </c>
      <c r="X53" s="127">
        <f t="shared" si="15"/>
        <v>0</v>
      </c>
      <c r="Y53" s="127">
        <f t="shared" si="15"/>
        <v>0</v>
      </c>
      <c r="Z53" s="127">
        <f t="shared" si="15"/>
        <v>0</v>
      </c>
      <c r="AA53" s="127">
        <f t="shared" si="15"/>
        <v>0</v>
      </c>
      <c r="AB53" s="127">
        <f t="shared" si="15"/>
        <v>0</v>
      </c>
      <c r="AC53" s="127">
        <f t="shared" si="13"/>
        <v>0</v>
      </c>
      <c r="AD53" s="127">
        <f t="shared" si="13"/>
        <v>0</v>
      </c>
      <c r="AE53" s="127">
        <f t="shared" si="13"/>
        <v>0</v>
      </c>
      <c r="AF53" s="127">
        <f t="shared" si="13"/>
        <v>0</v>
      </c>
      <c r="AG53" s="127">
        <f t="shared" si="13"/>
        <v>0</v>
      </c>
      <c r="AH53" s="127">
        <f t="shared" si="13"/>
        <v>0</v>
      </c>
      <c r="AI53" s="127">
        <f t="shared" si="13"/>
        <v>0</v>
      </c>
      <c r="AJ53" s="127">
        <f t="shared" si="13"/>
        <v>0</v>
      </c>
      <c r="AK53" s="127">
        <f t="shared" si="13"/>
        <v>0</v>
      </c>
      <c r="AL53" s="127">
        <f t="shared" si="13"/>
        <v>0</v>
      </c>
      <c r="AM53" s="127">
        <f t="shared" si="13"/>
        <v>0</v>
      </c>
      <c r="AN53" s="127">
        <f t="shared" si="13"/>
        <v>0</v>
      </c>
      <c r="AO53" s="127">
        <f t="shared" si="13"/>
        <v>0</v>
      </c>
      <c r="AP53" s="127">
        <f t="shared" si="13"/>
        <v>0</v>
      </c>
      <c r="AQ53" s="127">
        <f t="shared" si="13"/>
        <v>0</v>
      </c>
      <c r="AR53" s="117">
        <f t="shared" si="5"/>
        <v>0</v>
      </c>
      <c r="AS53" s="207">
        <f t="shared" si="14"/>
        <v>0</v>
      </c>
      <c r="AT53" s="207">
        <f t="shared" si="14"/>
        <v>0</v>
      </c>
      <c r="AU53" s="207">
        <f t="shared" si="14"/>
        <v>0</v>
      </c>
      <c r="AV53" s="207">
        <f t="shared" si="14"/>
        <v>0</v>
      </c>
      <c r="AW53" s="207">
        <f t="shared" si="14"/>
        <v>0</v>
      </c>
      <c r="AX53" s="207">
        <f t="shared" si="14"/>
        <v>400</v>
      </c>
      <c r="AY53" s="207">
        <f t="shared" si="14"/>
        <v>0</v>
      </c>
      <c r="AZ53" s="207">
        <f t="shared" si="14"/>
        <v>0</v>
      </c>
      <c r="BA53" s="207">
        <f t="shared" si="14"/>
        <v>0</v>
      </c>
      <c r="BB53" s="207">
        <f t="shared" si="14"/>
        <v>0</v>
      </c>
      <c r="BC53" s="207">
        <f t="shared" si="14"/>
        <v>0</v>
      </c>
      <c r="BD53" s="207">
        <f t="shared" si="14"/>
        <v>0</v>
      </c>
      <c r="BE53" s="217">
        <f>SUM(AS53:BD53)</f>
        <v>400</v>
      </c>
    </row>
    <row r="54" spans="1:57" ht="12.9" x14ac:dyDescent="0.5">
      <c r="A54" s="222"/>
      <c r="B54" s="120" t="str">
        <f>'MSP Coach Sales'!B8</f>
        <v>Birmingham</v>
      </c>
      <c r="C54" s="120" t="str">
        <f>'MSP Coach Sales'!C8</f>
        <v>MSP COach</v>
      </c>
      <c r="D54" s="120" t="str">
        <f>'MSP Coach Sales'!D8</f>
        <v>Certificate</v>
      </c>
      <c r="E54" s="120">
        <f>'MSP Coach Sales'!E8</f>
        <v>43374</v>
      </c>
      <c r="F54" s="120">
        <f>'MSP Coach Sales'!F8</f>
        <v>43555</v>
      </c>
      <c r="G54" s="206">
        <f>'MSP Coach Sales'!G8</f>
        <v>181</v>
      </c>
      <c r="H54" s="206">
        <v>1</v>
      </c>
      <c r="I54" s="123">
        <v>400</v>
      </c>
      <c r="J54" s="124">
        <f t="shared" si="1"/>
        <v>400</v>
      </c>
      <c r="K54" s="125">
        <f t="shared" si="2"/>
        <v>400</v>
      </c>
      <c r="L54" s="126"/>
      <c r="M54" s="127">
        <f t="shared" si="15"/>
        <v>0</v>
      </c>
      <c r="N54" s="127">
        <f t="shared" si="15"/>
        <v>0</v>
      </c>
      <c r="O54" s="127">
        <f t="shared" si="15"/>
        <v>0</v>
      </c>
      <c r="P54" s="127">
        <f t="shared" si="15"/>
        <v>0</v>
      </c>
      <c r="Q54" s="127">
        <f t="shared" si="15"/>
        <v>0</v>
      </c>
      <c r="R54" s="127">
        <f t="shared" si="15"/>
        <v>0</v>
      </c>
      <c r="S54" s="127">
        <f t="shared" si="15"/>
        <v>0</v>
      </c>
      <c r="T54" s="127">
        <f t="shared" si="15"/>
        <v>0</v>
      </c>
      <c r="U54" s="127">
        <f t="shared" si="15"/>
        <v>0</v>
      </c>
      <c r="V54" s="127">
        <f t="shared" si="15"/>
        <v>0</v>
      </c>
      <c r="W54" s="127">
        <f t="shared" si="15"/>
        <v>0</v>
      </c>
      <c r="X54" s="127">
        <f t="shared" si="15"/>
        <v>0</v>
      </c>
      <c r="Y54" s="127">
        <f t="shared" si="15"/>
        <v>0</v>
      </c>
      <c r="Z54" s="127">
        <f t="shared" si="15"/>
        <v>0</v>
      </c>
      <c r="AA54" s="127">
        <f t="shared" si="15"/>
        <v>0</v>
      </c>
      <c r="AB54" s="127">
        <f t="shared" si="15"/>
        <v>0</v>
      </c>
      <c r="AC54" s="127">
        <f t="shared" si="13"/>
        <v>0</v>
      </c>
      <c r="AD54" s="127">
        <f t="shared" si="13"/>
        <v>0</v>
      </c>
      <c r="AE54" s="127">
        <f t="shared" si="13"/>
        <v>0</v>
      </c>
      <c r="AF54" s="127">
        <f t="shared" si="13"/>
        <v>0</v>
      </c>
      <c r="AG54" s="127">
        <f t="shared" si="13"/>
        <v>0</v>
      </c>
      <c r="AH54" s="127">
        <f t="shared" si="13"/>
        <v>0</v>
      </c>
      <c r="AI54" s="127">
        <f t="shared" si="13"/>
        <v>0</v>
      </c>
      <c r="AJ54" s="127">
        <f t="shared" si="13"/>
        <v>0</v>
      </c>
      <c r="AK54" s="127">
        <f t="shared" si="13"/>
        <v>0</v>
      </c>
      <c r="AL54" s="127">
        <f t="shared" si="13"/>
        <v>0</v>
      </c>
      <c r="AM54" s="127">
        <f t="shared" si="13"/>
        <v>0</v>
      </c>
      <c r="AN54" s="127">
        <f t="shared" si="13"/>
        <v>0</v>
      </c>
      <c r="AO54" s="127">
        <f t="shared" si="13"/>
        <v>0</v>
      </c>
      <c r="AP54" s="127">
        <f t="shared" si="13"/>
        <v>0</v>
      </c>
      <c r="AQ54" s="127">
        <f t="shared" si="13"/>
        <v>0</v>
      </c>
      <c r="AR54" s="117">
        <f t="shared" si="5"/>
        <v>0</v>
      </c>
      <c r="AS54" s="207">
        <f t="shared" si="14"/>
        <v>0</v>
      </c>
      <c r="AT54" s="207">
        <f t="shared" si="14"/>
        <v>0</v>
      </c>
      <c r="AU54" s="207">
        <f t="shared" si="14"/>
        <v>0</v>
      </c>
      <c r="AV54" s="207">
        <f t="shared" si="14"/>
        <v>0</v>
      </c>
      <c r="AW54" s="207">
        <f t="shared" si="14"/>
        <v>0</v>
      </c>
      <c r="AX54" s="207">
        <f t="shared" si="14"/>
        <v>0</v>
      </c>
      <c r="AY54" s="207">
        <f t="shared" si="14"/>
        <v>400</v>
      </c>
      <c r="AZ54" s="207">
        <f t="shared" si="14"/>
        <v>0</v>
      </c>
      <c r="BA54" s="207">
        <f t="shared" si="14"/>
        <v>0</v>
      </c>
      <c r="BB54" s="207">
        <f t="shared" si="14"/>
        <v>0</v>
      </c>
      <c r="BC54" s="207">
        <f t="shared" si="14"/>
        <v>0</v>
      </c>
      <c r="BD54" s="207">
        <f t="shared" si="14"/>
        <v>0</v>
      </c>
      <c r="BE54" s="217">
        <f t="shared" ref="BE54:BE101" si="16">SUM(AS54:BD54)</f>
        <v>400</v>
      </c>
    </row>
    <row r="55" spans="1:57" ht="12.9" x14ac:dyDescent="0.5">
      <c r="A55" s="222"/>
      <c r="B55" s="120" t="str">
        <f>'MSP Coach Sales'!B9</f>
        <v xml:space="preserve"> </v>
      </c>
      <c r="C55" s="120" t="str">
        <f>'MSP Coach Sales'!C9</f>
        <v xml:space="preserve"> </v>
      </c>
      <c r="D55" s="120" t="str">
        <f>'MSP Coach Sales'!D9</f>
        <v xml:space="preserve"> </v>
      </c>
      <c r="E55" s="120" t="str">
        <f>'MSP Coach Sales'!E9</f>
        <v xml:space="preserve"> </v>
      </c>
      <c r="F55" s="120" t="str">
        <f>'MSP Coach Sales'!F9</f>
        <v xml:space="preserve"> </v>
      </c>
      <c r="G55" s="206">
        <v>0</v>
      </c>
      <c r="H55" s="206">
        <v>0</v>
      </c>
      <c r="I55" s="123">
        <v>13</v>
      </c>
      <c r="J55" s="124">
        <f t="shared" si="1"/>
        <v>0</v>
      </c>
      <c r="K55" s="125">
        <f t="shared" si="2"/>
        <v>0</v>
      </c>
      <c r="L55" s="126"/>
      <c r="M55" s="127">
        <f t="shared" si="15"/>
        <v>0</v>
      </c>
      <c r="N55" s="127">
        <f t="shared" si="15"/>
        <v>0</v>
      </c>
      <c r="O55" s="127">
        <f t="shared" si="15"/>
        <v>0</v>
      </c>
      <c r="P55" s="127">
        <f t="shared" si="15"/>
        <v>0</v>
      </c>
      <c r="Q55" s="127">
        <f t="shared" si="15"/>
        <v>0</v>
      </c>
      <c r="R55" s="127">
        <f t="shared" si="15"/>
        <v>0</v>
      </c>
      <c r="S55" s="127">
        <f t="shared" si="15"/>
        <v>0</v>
      </c>
      <c r="T55" s="127">
        <f t="shared" si="15"/>
        <v>0</v>
      </c>
      <c r="U55" s="127">
        <f t="shared" si="15"/>
        <v>0</v>
      </c>
      <c r="V55" s="127">
        <f t="shared" si="15"/>
        <v>0</v>
      </c>
      <c r="W55" s="127">
        <f t="shared" si="15"/>
        <v>0</v>
      </c>
      <c r="X55" s="127">
        <f t="shared" si="15"/>
        <v>0</v>
      </c>
      <c r="Y55" s="127">
        <f t="shared" si="15"/>
        <v>0</v>
      </c>
      <c r="Z55" s="127">
        <f t="shared" si="15"/>
        <v>0</v>
      </c>
      <c r="AA55" s="127">
        <f t="shared" si="15"/>
        <v>0</v>
      </c>
      <c r="AB55" s="127">
        <f t="shared" si="15"/>
        <v>0</v>
      </c>
      <c r="AC55" s="127">
        <f t="shared" si="13"/>
        <v>0</v>
      </c>
      <c r="AD55" s="127">
        <f t="shared" si="13"/>
        <v>0</v>
      </c>
      <c r="AE55" s="127">
        <f t="shared" si="13"/>
        <v>0</v>
      </c>
      <c r="AF55" s="127">
        <f t="shared" si="13"/>
        <v>0</v>
      </c>
      <c r="AG55" s="127">
        <f t="shared" si="13"/>
        <v>0</v>
      </c>
      <c r="AH55" s="127">
        <f t="shared" si="13"/>
        <v>0</v>
      </c>
      <c r="AI55" s="127">
        <f t="shared" si="13"/>
        <v>0</v>
      </c>
      <c r="AJ55" s="127">
        <f t="shared" si="13"/>
        <v>0</v>
      </c>
      <c r="AK55" s="127">
        <f t="shared" si="13"/>
        <v>0</v>
      </c>
      <c r="AL55" s="127">
        <f t="shared" si="13"/>
        <v>0</v>
      </c>
      <c r="AM55" s="127">
        <f t="shared" si="13"/>
        <v>0</v>
      </c>
      <c r="AN55" s="127">
        <f t="shared" si="13"/>
        <v>0</v>
      </c>
      <c r="AO55" s="127">
        <f t="shared" si="13"/>
        <v>0</v>
      </c>
      <c r="AP55" s="127">
        <f t="shared" si="13"/>
        <v>0</v>
      </c>
      <c r="AQ55" s="127">
        <f t="shared" si="13"/>
        <v>0</v>
      </c>
      <c r="AR55" s="117">
        <f t="shared" si="5"/>
        <v>0</v>
      </c>
      <c r="AS55" s="207">
        <f t="shared" si="14"/>
        <v>0</v>
      </c>
      <c r="AT55" s="207">
        <f t="shared" si="14"/>
        <v>0</v>
      </c>
      <c r="AU55" s="207">
        <f t="shared" si="14"/>
        <v>0</v>
      </c>
      <c r="AV55" s="207">
        <f t="shared" si="14"/>
        <v>0</v>
      </c>
      <c r="AW55" s="207">
        <f t="shared" si="14"/>
        <v>0</v>
      </c>
      <c r="AX55" s="207">
        <f t="shared" si="14"/>
        <v>0</v>
      </c>
      <c r="AY55" s="207">
        <f t="shared" si="14"/>
        <v>0</v>
      </c>
      <c r="AZ55" s="207">
        <f t="shared" si="14"/>
        <v>0</v>
      </c>
      <c r="BA55" s="207">
        <f t="shared" si="14"/>
        <v>0</v>
      </c>
      <c r="BB55" s="207">
        <f t="shared" si="14"/>
        <v>0</v>
      </c>
      <c r="BC55" s="207">
        <f t="shared" si="14"/>
        <v>0</v>
      </c>
      <c r="BD55" s="207">
        <f t="shared" si="14"/>
        <v>0</v>
      </c>
      <c r="BE55" s="217">
        <f t="shared" si="16"/>
        <v>0</v>
      </c>
    </row>
    <row r="56" spans="1:57" ht="12.9" x14ac:dyDescent="0.5">
      <c r="A56" s="222"/>
      <c r="B56" s="120">
        <f>'MSP Coach Sales'!B10</f>
        <v>0</v>
      </c>
      <c r="C56" s="120">
        <f>'MSP Coach Sales'!C10</f>
        <v>0</v>
      </c>
      <c r="D56" s="120">
        <f>'MSP Coach Sales'!D10</f>
        <v>0</v>
      </c>
      <c r="E56" s="120">
        <f>'MSP Coach Sales'!E10</f>
        <v>0</v>
      </c>
      <c r="F56" s="120">
        <f>'MSP Coach Sales'!F10</f>
        <v>0</v>
      </c>
      <c r="G56" s="206">
        <f>'MSP Coach Sales'!G10</f>
        <v>0</v>
      </c>
      <c r="H56" s="206">
        <f>'MSP Coach Sales'!H10</f>
        <v>0</v>
      </c>
      <c r="I56" s="123">
        <v>13</v>
      </c>
      <c r="J56" s="124">
        <f t="shared" si="1"/>
        <v>0</v>
      </c>
      <c r="K56" s="125">
        <f t="shared" si="2"/>
        <v>0</v>
      </c>
      <c r="L56" s="126"/>
      <c r="M56" s="127">
        <f t="shared" si="15"/>
        <v>0</v>
      </c>
      <c r="N56" s="127">
        <f t="shared" si="15"/>
        <v>0</v>
      </c>
      <c r="O56" s="127">
        <f t="shared" si="15"/>
        <v>0</v>
      </c>
      <c r="P56" s="127">
        <f t="shared" si="15"/>
        <v>0</v>
      </c>
      <c r="Q56" s="127">
        <f t="shared" si="15"/>
        <v>0</v>
      </c>
      <c r="R56" s="127">
        <f t="shared" si="15"/>
        <v>0</v>
      </c>
      <c r="S56" s="127">
        <f t="shared" si="15"/>
        <v>0</v>
      </c>
      <c r="T56" s="127">
        <f t="shared" si="15"/>
        <v>0</v>
      </c>
      <c r="U56" s="127">
        <f t="shared" si="15"/>
        <v>0</v>
      </c>
      <c r="V56" s="127">
        <f t="shared" si="15"/>
        <v>0</v>
      </c>
      <c r="W56" s="127">
        <f t="shared" si="15"/>
        <v>0</v>
      </c>
      <c r="X56" s="127">
        <f t="shared" si="15"/>
        <v>0</v>
      </c>
      <c r="Y56" s="127">
        <f t="shared" si="15"/>
        <v>0</v>
      </c>
      <c r="Z56" s="127">
        <f t="shared" si="15"/>
        <v>0</v>
      </c>
      <c r="AA56" s="127">
        <f t="shared" si="15"/>
        <v>0</v>
      </c>
      <c r="AB56" s="127">
        <f t="shared" si="15"/>
        <v>0</v>
      </c>
      <c r="AC56" s="127">
        <f t="shared" si="13"/>
        <v>0</v>
      </c>
      <c r="AD56" s="127">
        <f t="shared" si="13"/>
        <v>0</v>
      </c>
      <c r="AE56" s="127">
        <f t="shared" si="13"/>
        <v>0</v>
      </c>
      <c r="AF56" s="127">
        <f t="shared" si="13"/>
        <v>0</v>
      </c>
      <c r="AG56" s="127">
        <f t="shared" si="13"/>
        <v>0</v>
      </c>
      <c r="AH56" s="127">
        <f t="shared" si="13"/>
        <v>0</v>
      </c>
      <c r="AI56" s="127">
        <f t="shared" si="13"/>
        <v>0</v>
      </c>
      <c r="AJ56" s="127">
        <f t="shared" si="13"/>
        <v>0</v>
      </c>
      <c r="AK56" s="127">
        <f t="shared" si="13"/>
        <v>0</v>
      </c>
      <c r="AL56" s="127">
        <f t="shared" si="13"/>
        <v>0</v>
      </c>
      <c r="AM56" s="127">
        <f t="shared" si="13"/>
        <v>0</v>
      </c>
      <c r="AN56" s="127">
        <f t="shared" si="13"/>
        <v>0</v>
      </c>
      <c r="AO56" s="127">
        <f t="shared" si="13"/>
        <v>0</v>
      </c>
      <c r="AP56" s="127">
        <f t="shared" si="13"/>
        <v>0</v>
      </c>
      <c r="AQ56" s="127">
        <f t="shared" si="13"/>
        <v>0</v>
      </c>
      <c r="AR56" s="117">
        <f t="shared" si="5"/>
        <v>0</v>
      </c>
      <c r="AS56" s="207">
        <f t="shared" si="14"/>
        <v>0</v>
      </c>
      <c r="AT56" s="207">
        <f t="shared" si="14"/>
        <v>0</v>
      </c>
      <c r="AU56" s="207">
        <f t="shared" si="14"/>
        <v>0</v>
      </c>
      <c r="AV56" s="207">
        <f t="shared" si="14"/>
        <v>0</v>
      </c>
      <c r="AW56" s="207">
        <f t="shared" si="14"/>
        <v>0</v>
      </c>
      <c r="AX56" s="207">
        <f t="shared" si="14"/>
        <v>0</v>
      </c>
      <c r="AY56" s="207">
        <f t="shared" si="14"/>
        <v>0</v>
      </c>
      <c r="AZ56" s="207">
        <f t="shared" si="14"/>
        <v>0</v>
      </c>
      <c r="BA56" s="207">
        <f t="shared" si="14"/>
        <v>0</v>
      </c>
      <c r="BB56" s="207">
        <f t="shared" si="14"/>
        <v>0</v>
      </c>
      <c r="BC56" s="207">
        <f t="shared" si="14"/>
        <v>0</v>
      </c>
      <c r="BD56" s="207">
        <f t="shared" si="14"/>
        <v>0</v>
      </c>
      <c r="BE56" s="217">
        <f t="shared" si="16"/>
        <v>0</v>
      </c>
    </row>
    <row r="57" spans="1:57" ht="12.9" x14ac:dyDescent="0.5">
      <c r="A57" s="222"/>
      <c r="B57" s="120">
        <f>'MSP Coach Sales'!B11</f>
        <v>0</v>
      </c>
      <c r="C57" s="120">
        <f>'MSP Coach Sales'!C11</f>
        <v>0</v>
      </c>
      <c r="D57" s="120">
        <f>'MSP Coach Sales'!D11</f>
        <v>0</v>
      </c>
      <c r="E57" s="120">
        <f>'MSP Coach Sales'!E11</f>
        <v>0</v>
      </c>
      <c r="F57" s="120">
        <f>'MSP Coach Sales'!F11</f>
        <v>0</v>
      </c>
      <c r="G57" s="206">
        <f>'MSP Coach Sales'!G11</f>
        <v>0</v>
      </c>
      <c r="H57" s="206">
        <f>'MSP Coach Sales'!H11</f>
        <v>0</v>
      </c>
      <c r="I57" s="123">
        <v>13</v>
      </c>
      <c r="J57" s="124">
        <f t="shared" si="1"/>
        <v>0</v>
      </c>
      <c r="K57" s="125">
        <f t="shared" si="2"/>
        <v>0</v>
      </c>
      <c r="L57" s="126"/>
      <c r="M57" s="127">
        <f t="shared" si="15"/>
        <v>0</v>
      </c>
      <c r="N57" s="127">
        <f t="shared" si="15"/>
        <v>0</v>
      </c>
      <c r="O57" s="127">
        <f t="shared" si="15"/>
        <v>0</v>
      </c>
      <c r="P57" s="127">
        <f t="shared" si="15"/>
        <v>0</v>
      </c>
      <c r="Q57" s="127">
        <f t="shared" si="15"/>
        <v>0</v>
      </c>
      <c r="R57" s="127">
        <f t="shared" si="15"/>
        <v>0</v>
      </c>
      <c r="S57" s="127">
        <f t="shared" si="15"/>
        <v>0</v>
      </c>
      <c r="T57" s="127">
        <f t="shared" si="15"/>
        <v>0</v>
      </c>
      <c r="U57" s="127">
        <f t="shared" si="15"/>
        <v>0</v>
      </c>
      <c r="V57" s="127">
        <f t="shared" si="15"/>
        <v>0</v>
      </c>
      <c r="W57" s="127">
        <f t="shared" si="15"/>
        <v>0</v>
      </c>
      <c r="X57" s="127">
        <f t="shared" si="15"/>
        <v>0</v>
      </c>
      <c r="Y57" s="127">
        <f t="shared" si="15"/>
        <v>0</v>
      </c>
      <c r="Z57" s="127">
        <f t="shared" si="15"/>
        <v>0</v>
      </c>
      <c r="AA57" s="127">
        <f t="shared" si="15"/>
        <v>0</v>
      </c>
      <c r="AB57" s="127">
        <f t="shared" si="15"/>
        <v>0</v>
      </c>
      <c r="AC57" s="127">
        <f t="shared" si="13"/>
        <v>0</v>
      </c>
      <c r="AD57" s="127">
        <f t="shared" si="13"/>
        <v>0</v>
      </c>
      <c r="AE57" s="127">
        <f t="shared" si="13"/>
        <v>0</v>
      </c>
      <c r="AF57" s="127">
        <f t="shared" si="13"/>
        <v>0</v>
      </c>
      <c r="AG57" s="127">
        <f t="shared" si="13"/>
        <v>0</v>
      </c>
      <c r="AH57" s="127">
        <f t="shared" si="13"/>
        <v>0</v>
      </c>
      <c r="AI57" s="127">
        <f t="shared" si="13"/>
        <v>0</v>
      </c>
      <c r="AJ57" s="127">
        <f t="shared" si="13"/>
        <v>0</v>
      </c>
      <c r="AK57" s="127">
        <f t="shared" si="13"/>
        <v>0</v>
      </c>
      <c r="AL57" s="127">
        <f t="shared" si="13"/>
        <v>0</v>
      </c>
      <c r="AM57" s="127">
        <f t="shared" si="13"/>
        <v>0</v>
      </c>
      <c r="AN57" s="127">
        <f t="shared" si="13"/>
        <v>0</v>
      </c>
      <c r="AO57" s="127">
        <f t="shared" si="13"/>
        <v>0</v>
      </c>
      <c r="AP57" s="127">
        <f t="shared" si="13"/>
        <v>0</v>
      </c>
      <c r="AQ57" s="127">
        <f t="shared" si="13"/>
        <v>0</v>
      </c>
      <c r="AR57" s="117">
        <f t="shared" si="5"/>
        <v>0</v>
      </c>
      <c r="AS57" s="207">
        <f t="shared" si="14"/>
        <v>0</v>
      </c>
      <c r="AT57" s="207">
        <f t="shared" si="14"/>
        <v>0</v>
      </c>
      <c r="AU57" s="207">
        <f t="shared" si="14"/>
        <v>0</v>
      </c>
      <c r="AV57" s="207">
        <f t="shared" si="14"/>
        <v>0</v>
      </c>
      <c r="AW57" s="207">
        <f t="shared" si="14"/>
        <v>0</v>
      </c>
      <c r="AX57" s="207">
        <f t="shared" si="14"/>
        <v>0</v>
      </c>
      <c r="AY57" s="207">
        <f t="shared" si="14"/>
        <v>0</v>
      </c>
      <c r="AZ57" s="207">
        <f t="shared" si="14"/>
        <v>0</v>
      </c>
      <c r="BA57" s="207">
        <f t="shared" si="14"/>
        <v>0</v>
      </c>
      <c r="BB57" s="207">
        <f t="shared" si="14"/>
        <v>0</v>
      </c>
      <c r="BC57" s="207">
        <f t="shared" si="14"/>
        <v>0</v>
      </c>
      <c r="BD57" s="207">
        <f t="shared" si="14"/>
        <v>0</v>
      </c>
      <c r="BE57" s="217">
        <f t="shared" si="16"/>
        <v>0</v>
      </c>
    </row>
    <row r="58" spans="1:57" ht="12.9" x14ac:dyDescent="0.5">
      <c r="A58" s="222"/>
      <c r="B58" s="120">
        <f>'MSP Coach Sales'!B12</f>
        <v>0</v>
      </c>
      <c r="C58" s="120">
        <f>'MSP Coach Sales'!C12</f>
        <v>0</v>
      </c>
      <c r="D58" s="120">
        <f>'MSP Coach Sales'!D12</f>
        <v>0</v>
      </c>
      <c r="E58" s="120">
        <f>'MSP Coach Sales'!E12</f>
        <v>0</v>
      </c>
      <c r="F58" s="120">
        <f>'MSP Coach Sales'!F12</f>
        <v>0</v>
      </c>
      <c r="G58" s="206">
        <f>'MSP Coach Sales'!G12</f>
        <v>0</v>
      </c>
      <c r="H58" s="206">
        <f>'MSP Coach Sales'!H12</f>
        <v>0</v>
      </c>
      <c r="I58" s="123">
        <v>13</v>
      </c>
      <c r="J58" s="124">
        <f t="shared" si="1"/>
        <v>0</v>
      </c>
      <c r="K58" s="125">
        <f t="shared" si="2"/>
        <v>0</v>
      </c>
      <c r="L58" s="126"/>
      <c r="M58" s="127">
        <f t="shared" si="15"/>
        <v>0</v>
      </c>
      <c r="N58" s="127">
        <f t="shared" si="15"/>
        <v>0</v>
      </c>
      <c r="O58" s="127">
        <f t="shared" si="15"/>
        <v>0</v>
      </c>
      <c r="P58" s="127">
        <f t="shared" si="15"/>
        <v>0</v>
      </c>
      <c r="Q58" s="127">
        <f t="shared" si="15"/>
        <v>0</v>
      </c>
      <c r="R58" s="127">
        <f t="shared" si="15"/>
        <v>0</v>
      </c>
      <c r="S58" s="127">
        <f t="shared" si="15"/>
        <v>0</v>
      </c>
      <c r="T58" s="127">
        <f t="shared" si="15"/>
        <v>0</v>
      </c>
      <c r="U58" s="127">
        <f t="shared" si="15"/>
        <v>0</v>
      </c>
      <c r="V58" s="127">
        <f t="shared" si="15"/>
        <v>0</v>
      </c>
      <c r="W58" s="127">
        <f t="shared" si="15"/>
        <v>0</v>
      </c>
      <c r="X58" s="127">
        <f t="shared" si="15"/>
        <v>0</v>
      </c>
      <c r="Y58" s="127">
        <f t="shared" si="15"/>
        <v>0</v>
      </c>
      <c r="Z58" s="127">
        <f t="shared" si="15"/>
        <v>0</v>
      </c>
      <c r="AA58" s="127">
        <f t="shared" si="15"/>
        <v>0</v>
      </c>
      <c r="AB58" s="127">
        <f t="shared" si="15"/>
        <v>0</v>
      </c>
      <c r="AC58" s="127">
        <f t="shared" si="13"/>
        <v>0</v>
      </c>
      <c r="AD58" s="127">
        <f t="shared" si="13"/>
        <v>0</v>
      </c>
      <c r="AE58" s="127">
        <f t="shared" si="13"/>
        <v>0</v>
      </c>
      <c r="AF58" s="127">
        <f t="shared" si="13"/>
        <v>0</v>
      </c>
      <c r="AG58" s="127">
        <f t="shared" si="13"/>
        <v>0</v>
      </c>
      <c r="AH58" s="127">
        <f t="shared" si="13"/>
        <v>0</v>
      </c>
      <c r="AI58" s="127">
        <f t="shared" si="13"/>
        <v>0</v>
      </c>
      <c r="AJ58" s="127">
        <f t="shared" si="13"/>
        <v>0</v>
      </c>
      <c r="AK58" s="127">
        <f t="shared" si="13"/>
        <v>0</v>
      </c>
      <c r="AL58" s="127">
        <f t="shared" si="13"/>
        <v>0</v>
      </c>
      <c r="AM58" s="127">
        <f t="shared" si="13"/>
        <v>0</v>
      </c>
      <c r="AN58" s="127">
        <f t="shared" si="13"/>
        <v>0</v>
      </c>
      <c r="AO58" s="127">
        <f t="shared" si="13"/>
        <v>0</v>
      </c>
      <c r="AP58" s="127">
        <f t="shared" si="13"/>
        <v>0</v>
      </c>
      <c r="AQ58" s="127">
        <f t="shared" si="13"/>
        <v>0</v>
      </c>
      <c r="AR58" s="117">
        <f t="shared" si="5"/>
        <v>0</v>
      </c>
      <c r="AS58" s="207">
        <f t="shared" si="14"/>
        <v>0</v>
      </c>
      <c r="AT58" s="207">
        <f t="shared" si="14"/>
        <v>0</v>
      </c>
      <c r="AU58" s="207">
        <f t="shared" si="14"/>
        <v>0</v>
      </c>
      <c r="AV58" s="207">
        <f t="shared" si="14"/>
        <v>0</v>
      </c>
      <c r="AW58" s="207">
        <f t="shared" si="14"/>
        <v>0</v>
      </c>
      <c r="AX58" s="207">
        <f t="shared" si="14"/>
        <v>0</v>
      </c>
      <c r="AY58" s="207">
        <f t="shared" si="14"/>
        <v>0</v>
      </c>
      <c r="AZ58" s="207">
        <f t="shared" si="14"/>
        <v>0</v>
      </c>
      <c r="BA58" s="207">
        <f t="shared" si="14"/>
        <v>0</v>
      </c>
      <c r="BB58" s="207">
        <f t="shared" si="14"/>
        <v>0</v>
      </c>
      <c r="BC58" s="207">
        <f t="shared" si="14"/>
        <v>0</v>
      </c>
      <c r="BD58" s="207">
        <f t="shared" si="14"/>
        <v>0</v>
      </c>
      <c r="BE58" s="217">
        <f t="shared" si="16"/>
        <v>0</v>
      </c>
    </row>
    <row r="59" spans="1:57" ht="12.9" x14ac:dyDescent="0.5">
      <c r="A59" s="222"/>
      <c r="B59" s="120">
        <f>'MSP Coach Sales'!B13</f>
        <v>0</v>
      </c>
      <c r="C59" s="120">
        <f>'MSP Coach Sales'!C13</f>
        <v>0</v>
      </c>
      <c r="D59" s="120">
        <f>'MSP Coach Sales'!D13</f>
        <v>0</v>
      </c>
      <c r="E59" s="120">
        <f>'MSP Coach Sales'!E13</f>
        <v>0</v>
      </c>
      <c r="F59" s="120">
        <f>'MSP Coach Sales'!F13</f>
        <v>0</v>
      </c>
      <c r="G59" s="206">
        <f>'MSP Coach Sales'!G13</f>
        <v>0</v>
      </c>
      <c r="H59" s="206">
        <f>'MSP Coach Sales'!H13</f>
        <v>0</v>
      </c>
      <c r="I59" s="123">
        <v>13</v>
      </c>
      <c r="J59" s="124">
        <f t="shared" si="1"/>
        <v>0</v>
      </c>
      <c r="K59" s="125">
        <f t="shared" si="2"/>
        <v>0</v>
      </c>
      <c r="L59" s="126"/>
      <c r="M59" s="127">
        <f t="shared" si="15"/>
        <v>0</v>
      </c>
      <c r="N59" s="127">
        <f t="shared" si="15"/>
        <v>0</v>
      </c>
      <c r="O59" s="127">
        <f t="shared" si="15"/>
        <v>0</v>
      </c>
      <c r="P59" s="127">
        <f t="shared" si="15"/>
        <v>0</v>
      </c>
      <c r="Q59" s="127">
        <f t="shared" si="15"/>
        <v>0</v>
      </c>
      <c r="R59" s="127">
        <f t="shared" si="15"/>
        <v>0</v>
      </c>
      <c r="S59" s="127">
        <f t="shared" si="15"/>
        <v>0</v>
      </c>
      <c r="T59" s="127">
        <f t="shared" si="15"/>
        <v>0</v>
      </c>
      <c r="U59" s="127">
        <f t="shared" si="15"/>
        <v>0</v>
      </c>
      <c r="V59" s="127">
        <f t="shared" si="15"/>
        <v>0</v>
      </c>
      <c r="W59" s="127">
        <f t="shared" si="15"/>
        <v>0</v>
      </c>
      <c r="X59" s="127">
        <f t="shared" si="15"/>
        <v>0</v>
      </c>
      <c r="Y59" s="127">
        <f t="shared" si="15"/>
        <v>0</v>
      </c>
      <c r="Z59" s="127">
        <f t="shared" si="15"/>
        <v>0</v>
      </c>
      <c r="AA59" s="127">
        <f t="shared" si="15"/>
        <v>0</v>
      </c>
      <c r="AB59" s="127">
        <f t="shared" ref="M59:AB75" si="17">IF($E59&gt;AB$4,0,IF($E59&gt;=AA$4,IF($F59&gt;=AB$4,((AB$4-$E59)/$G59)*$K59),IF($E59&lt;AA$4,IF($F59&gt;=AB$4,((AB$4-AA$4)/$G59)*$K59,IF($F59&gt;AA$4,IF($F59&lt;AB$4,(($F59-AA$4)/$G59)*$K59),0)))))</f>
        <v>0</v>
      </c>
      <c r="AC59" s="127">
        <f t="shared" si="13"/>
        <v>0</v>
      </c>
      <c r="AD59" s="127">
        <f t="shared" si="13"/>
        <v>0</v>
      </c>
      <c r="AE59" s="127">
        <f t="shared" si="13"/>
        <v>0</v>
      </c>
      <c r="AF59" s="127">
        <f t="shared" si="13"/>
        <v>0</v>
      </c>
      <c r="AG59" s="127">
        <f t="shared" si="13"/>
        <v>0</v>
      </c>
      <c r="AH59" s="127">
        <f t="shared" si="13"/>
        <v>0</v>
      </c>
      <c r="AI59" s="127">
        <f t="shared" si="13"/>
        <v>0</v>
      </c>
      <c r="AJ59" s="127">
        <f t="shared" si="13"/>
        <v>0</v>
      </c>
      <c r="AK59" s="127">
        <f t="shared" si="13"/>
        <v>0</v>
      </c>
      <c r="AL59" s="127">
        <f t="shared" si="13"/>
        <v>0</v>
      </c>
      <c r="AM59" s="127">
        <f t="shared" si="13"/>
        <v>0</v>
      </c>
      <c r="AN59" s="127">
        <f t="shared" si="13"/>
        <v>0</v>
      </c>
      <c r="AO59" s="127">
        <f t="shared" si="13"/>
        <v>0</v>
      </c>
      <c r="AP59" s="127">
        <f t="shared" si="13"/>
        <v>0</v>
      </c>
      <c r="AQ59" s="127">
        <f t="shared" ref="AQ59" si="18">IF($E59&gt;AQ$4,0,IF($E59&gt;=AP$4,IF($F59&gt;=AQ$4,((AQ$4-$E59)/$G59)*$K59),IF($E59&lt;AP$4,IF($F59&gt;=AQ$4,((AQ$4-AP$4)/$G59)*$K59,IF($F59&gt;AP$4,IF($F59&lt;AQ$4,(($F59-AP$4)/$G59)*$K59),0)))))</f>
        <v>0</v>
      </c>
      <c r="AR59" s="117">
        <f t="shared" si="5"/>
        <v>0</v>
      </c>
      <c r="AS59" s="207">
        <f t="shared" ref="AS59:BD74" si="19">IF(AND($E59&gt;=AS$4,$E59&lt;=AS$5),($J59),0)</f>
        <v>0</v>
      </c>
      <c r="AT59" s="207">
        <f t="shared" si="19"/>
        <v>0</v>
      </c>
      <c r="AU59" s="207">
        <f t="shared" si="19"/>
        <v>0</v>
      </c>
      <c r="AV59" s="207">
        <f t="shared" si="19"/>
        <v>0</v>
      </c>
      <c r="AW59" s="207">
        <f t="shared" si="19"/>
        <v>0</v>
      </c>
      <c r="AX59" s="207">
        <f t="shared" si="19"/>
        <v>0</v>
      </c>
      <c r="AY59" s="207">
        <f t="shared" si="19"/>
        <v>0</v>
      </c>
      <c r="AZ59" s="207">
        <f t="shared" si="19"/>
        <v>0</v>
      </c>
      <c r="BA59" s="207">
        <f t="shared" si="19"/>
        <v>0</v>
      </c>
      <c r="BB59" s="207">
        <f t="shared" si="19"/>
        <v>0</v>
      </c>
      <c r="BC59" s="207">
        <f t="shared" si="19"/>
        <v>0</v>
      </c>
      <c r="BD59" s="207">
        <f t="shared" si="19"/>
        <v>0</v>
      </c>
      <c r="BE59" s="217">
        <f t="shared" si="16"/>
        <v>0</v>
      </c>
    </row>
    <row r="60" spans="1:57" ht="12.9" x14ac:dyDescent="0.5">
      <c r="A60" s="222"/>
      <c r="B60" s="120">
        <f>'MSP Coach Sales'!B14</f>
        <v>0</v>
      </c>
      <c r="C60" s="120">
        <f>'MSP Coach Sales'!C14</f>
        <v>0</v>
      </c>
      <c r="D60" s="120">
        <f>'MSP Coach Sales'!D14</f>
        <v>0</v>
      </c>
      <c r="E60" s="120">
        <f>'MSP Coach Sales'!E14</f>
        <v>0</v>
      </c>
      <c r="F60" s="120">
        <f>'MSP Coach Sales'!F14</f>
        <v>0</v>
      </c>
      <c r="G60" s="206">
        <f>'MSP Coach Sales'!G14</f>
        <v>0</v>
      </c>
      <c r="H60" s="206">
        <f>'MSP Coach Sales'!H14</f>
        <v>0</v>
      </c>
      <c r="I60" s="123">
        <v>13</v>
      </c>
      <c r="J60" s="124">
        <f t="shared" si="1"/>
        <v>0</v>
      </c>
      <c r="K60" s="125">
        <f t="shared" si="2"/>
        <v>0</v>
      </c>
      <c r="L60" s="126"/>
      <c r="M60" s="127">
        <f t="shared" si="17"/>
        <v>0</v>
      </c>
      <c r="N60" s="127">
        <f t="shared" si="17"/>
        <v>0</v>
      </c>
      <c r="O60" s="127">
        <f t="shared" si="17"/>
        <v>0</v>
      </c>
      <c r="P60" s="127">
        <f t="shared" si="17"/>
        <v>0</v>
      </c>
      <c r="Q60" s="127">
        <f t="shared" si="17"/>
        <v>0</v>
      </c>
      <c r="R60" s="127">
        <f t="shared" si="17"/>
        <v>0</v>
      </c>
      <c r="S60" s="127">
        <f t="shared" si="17"/>
        <v>0</v>
      </c>
      <c r="T60" s="127">
        <f t="shared" si="17"/>
        <v>0</v>
      </c>
      <c r="U60" s="127">
        <f t="shared" si="17"/>
        <v>0</v>
      </c>
      <c r="V60" s="127">
        <f t="shared" si="17"/>
        <v>0</v>
      </c>
      <c r="W60" s="127">
        <f t="shared" si="17"/>
        <v>0</v>
      </c>
      <c r="X60" s="127">
        <f t="shared" si="17"/>
        <v>0</v>
      </c>
      <c r="Y60" s="127">
        <f t="shared" si="17"/>
        <v>0</v>
      </c>
      <c r="Z60" s="127">
        <f t="shared" si="17"/>
        <v>0</v>
      </c>
      <c r="AA60" s="127">
        <f t="shared" si="17"/>
        <v>0</v>
      </c>
      <c r="AB60" s="127">
        <f t="shared" si="17"/>
        <v>0</v>
      </c>
      <c r="AC60" s="127">
        <f t="shared" ref="AC60:AQ75" si="20">IF($E60&gt;AC$4,0,IF($E60&gt;=AB$4,IF($F60&gt;=AC$4,((AC$4-$E60)/$G60)*$K60),IF($E60&lt;AB$4,IF($F60&gt;=AC$4,((AC$4-AB$4)/$G60)*$K60,IF($F60&gt;AB$4,IF($F60&lt;AC$4,(($F60-AB$4)/$G60)*$K60),0)))))</f>
        <v>0</v>
      </c>
      <c r="AD60" s="127">
        <f t="shared" si="20"/>
        <v>0</v>
      </c>
      <c r="AE60" s="127">
        <f t="shared" si="20"/>
        <v>0</v>
      </c>
      <c r="AF60" s="127">
        <f t="shared" si="20"/>
        <v>0</v>
      </c>
      <c r="AG60" s="127">
        <f t="shared" si="20"/>
        <v>0</v>
      </c>
      <c r="AH60" s="127">
        <f t="shared" si="20"/>
        <v>0</v>
      </c>
      <c r="AI60" s="127">
        <f t="shared" si="20"/>
        <v>0</v>
      </c>
      <c r="AJ60" s="127">
        <f t="shared" si="20"/>
        <v>0</v>
      </c>
      <c r="AK60" s="127">
        <f t="shared" si="20"/>
        <v>0</v>
      </c>
      <c r="AL60" s="127">
        <f t="shared" si="20"/>
        <v>0</v>
      </c>
      <c r="AM60" s="127">
        <f t="shared" si="20"/>
        <v>0</v>
      </c>
      <c r="AN60" s="127">
        <f t="shared" si="20"/>
        <v>0</v>
      </c>
      <c r="AO60" s="127">
        <f t="shared" si="20"/>
        <v>0</v>
      </c>
      <c r="AP60" s="127">
        <f t="shared" si="20"/>
        <v>0</v>
      </c>
      <c r="AQ60" s="127">
        <f t="shared" si="20"/>
        <v>0</v>
      </c>
      <c r="AR60" s="117">
        <f t="shared" si="5"/>
        <v>0</v>
      </c>
      <c r="AS60" s="207">
        <f t="shared" si="19"/>
        <v>0</v>
      </c>
      <c r="AT60" s="207">
        <f t="shared" si="19"/>
        <v>0</v>
      </c>
      <c r="AU60" s="207">
        <f t="shared" si="19"/>
        <v>0</v>
      </c>
      <c r="AV60" s="207">
        <f t="shared" si="19"/>
        <v>0</v>
      </c>
      <c r="AW60" s="207">
        <f t="shared" si="19"/>
        <v>0</v>
      </c>
      <c r="AX60" s="207">
        <f t="shared" si="19"/>
        <v>0</v>
      </c>
      <c r="AY60" s="207">
        <f t="shared" si="19"/>
        <v>0</v>
      </c>
      <c r="AZ60" s="207">
        <f t="shared" si="19"/>
        <v>0</v>
      </c>
      <c r="BA60" s="207">
        <f t="shared" si="19"/>
        <v>0</v>
      </c>
      <c r="BB60" s="207">
        <f t="shared" si="19"/>
        <v>0</v>
      </c>
      <c r="BC60" s="207">
        <f t="shared" si="19"/>
        <v>0</v>
      </c>
      <c r="BD60" s="207">
        <f t="shared" si="19"/>
        <v>0</v>
      </c>
      <c r="BE60" s="217">
        <f t="shared" si="16"/>
        <v>0</v>
      </c>
    </row>
    <row r="61" spans="1:57" ht="12.9" x14ac:dyDescent="0.5">
      <c r="A61" s="222"/>
      <c r="B61" s="120">
        <f>'MSP Coach Sales'!B15</f>
        <v>0</v>
      </c>
      <c r="C61" s="120">
        <f>'MSP Coach Sales'!C15</f>
        <v>0</v>
      </c>
      <c r="D61" s="120">
        <f>'MSP Coach Sales'!D15</f>
        <v>0</v>
      </c>
      <c r="E61" s="120">
        <f>'MSP Coach Sales'!E15</f>
        <v>0</v>
      </c>
      <c r="F61" s="120">
        <f>'MSP Coach Sales'!F15</f>
        <v>0</v>
      </c>
      <c r="G61" s="206">
        <f>'MSP Coach Sales'!G15</f>
        <v>0</v>
      </c>
      <c r="H61" s="206">
        <f>'MSP Coach Sales'!H15</f>
        <v>0</v>
      </c>
      <c r="I61" s="123">
        <v>13</v>
      </c>
      <c r="J61" s="124">
        <f t="shared" si="1"/>
        <v>0</v>
      </c>
      <c r="K61" s="125">
        <f t="shared" si="2"/>
        <v>0</v>
      </c>
      <c r="L61" s="126"/>
      <c r="M61" s="127">
        <f t="shared" si="17"/>
        <v>0</v>
      </c>
      <c r="N61" s="127">
        <f t="shared" si="17"/>
        <v>0</v>
      </c>
      <c r="O61" s="127">
        <f t="shared" si="17"/>
        <v>0</v>
      </c>
      <c r="P61" s="127">
        <f t="shared" si="17"/>
        <v>0</v>
      </c>
      <c r="Q61" s="127">
        <f t="shared" si="17"/>
        <v>0</v>
      </c>
      <c r="R61" s="127">
        <f t="shared" si="17"/>
        <v>0</v>
      </c>
      <c r="S61" s="127">
        <f t="shared" si="17"/>
        <v>0</v>
      </c>
      <c r="T61" s="127">
        <f t="shared" si="17"/>
        <v>0</v>
      </c>
      <c r="U61" s="127">
        <f t="shared" si="17"/>
        <v>0</v>
      </c>
      <c r="V61" s="127">
        <f t="shared" si="17"/>
        <v>0</v>
      </c>
      <c r="W61" s="127">
        <f t="shared" si="17"/>
        <v>0</v>
      </c>
      <c r="X61" s="127">
        <f t="shared" si="17"/>
        <v>0</v>
      </c>
      <c r="Y61" s="127">
        <f t="shared" si="17"/>
        <v>0</v>
      </c>
      <c r="Z61" s="127">
        <f t="shared" si="17"/>
        <v>0</v>
      </c>
      <c r="AA61" s="127">
        <f t="shared" si="17"/>
        <v>0</v>
      </c>
      <c r="AB61" s="127">
        <f t="shared" si="17"/>
        <v>0</v>
      </c>
      <c r="AC61" s="127">
        <f t="shared" si="20"/>
        <v>0</v>
      </c>
      <c r="AD61" s="127">
        <f t="shared" si="20"/>
        <v>0</v>
      </c>
      <c r="AE61" s="127">
        <f t="shared" si="20"/>
        <v>0</v>
      </c>
      <c r="AF61" s="127">
        <f t="shared" si="20"/>
        <v>0</v>
      </c>
      <c r="AG61" s="127">
        <f t="shared" si="20"/>
        <v>0</v>
      </c>
      <c r="AH61" s="127">
        <f t="shared" si="20"/>
        <v>0</v>
      </c>
      <c r="AI61" s="127">
        <f t="shared" si="20"/>
        <v>0</v>
      </c>
      <c r="AJ61" s="127">
        <f t="shared" si="20"/>
        <v>0</v>
      </c>
      <c r="AK61" s="127">
        <f t="shared" si="20"/>
        <v>0</v>
      </c>
      <c r="AL61" s="127">
        <f t="shared" si="20"/>
        <v>0</v>
      </c>
      <c r="AM61" s="127">
        <f t="shared" si="20"/>
        <v>0</v>
      </c>
      <c r="AN61" s="127">
        <f t="shared" si="20"/>
        <v>0</v>
      </c>
      <c r="AO61" s="127">
        <f t="shared" si="20"/>
        <v>0</v>
      </c>
      <c r="AP61" s="127">
        <f t="shared" si="20"/>
        <v>0</v>
      </c>
      <c r="AQ61" s="127">
        <f t="shared" si="20"/>
        <v>0</v>
      </c>
      <c r="AR61" s="117">
        <f t="shared" si="5"/>
        <v>0</v>
      </c>
      <c r="AS61" s="207">
        <f t="shared" si="19"/>
        <v>0</v>
      </c>
      <c r="AT61" s="207">
        <f t="shared" si="19"/>
        <v>0</v>
      </c>
      <c r="AU61" s="207">
        <f t="shared" si="19"/>
        <v>0</v>
      </c>
      <c r="AV61" s="207">
        <f t="shared" si="19"/>
        <v>0</v>
      </c>
      <c r="AW61" s="207">
        <f t="shared" si="19"/>
        <v>0</v>
      </c>
      <c r="AX61" s="207">
        <f t="shared" si="19"/>
        <v>0</v>
      </c>
      <c r="AY61" s="207">
        <f t="shared" si="19"/>
        <v>0</v>
      </c>
      <c r="AZ61" s="207">
        <f t="shared" si="19"/>
        <v>0</v>
      </c>
      <c r="BA61" s="207">
        <f t="shared" si="19"/>
        <v>0</v>
      </c>
      <c r="BB61" s="207">
        <f t="shared" si="19"/>
        <v>0</v>
      </c>
      <c r="BC61" s="207">
        <f t="shared" si="19"/>
        <v>0</v>
      </c>
      <c r="BD61" s="207">
        <f t="shared" si="19"/>
        <v>0</v>
      </c>
      <c r="BE61" s="217">
        <f t="shared" si="16"/>
        <v>0</v>
      </c>
    </row>
    <row r="62" spans="1:57" ht="12.9" x14ac:dyDescent="0.5">
      <c r="A62" s="222"/>
      <c r="B62" s="120">
        <f>'MSP Coach Sales'!B16</f>
        <v>0</v>
      </c>
      <c r="C62" s="120">
        <f>'MSP Coach Sales'!C16</f>
        <v>0</v>
      </c>
      <c r="D62" s="120">
        <f>'MSP Coach Sales'!D16</f>
        <v>0</v>
      </c>
      <c r="E62" s="120">
        <f>'MSP Coach Sales'!E16</f>
        <v>0</v>
      </c>
      <c r="F62" s="120">
        <f>'MSP Coach Sales'!F16</f>
        <v>0</v>
      </c>
      <c r="G62" s="206">
        <f>'MSP Coach Sales'!G16</f>
        <v>0</v>
      </c>
      <c r="H62" s="206">
        <f>'MSP Coach Sales'!H16</f>
        <v>0</v>
      </c>
      <c r="I62" s="123">
        <v>13</v>
      </c>
      <c r="J62" s="124">
        <f t="shared" si="1"/>
        <v>0</v>
      </c>
      <c r="K62" s="125">
        <f t="shared" si="2"/>
        <v>0</v>
      </c>
      <c r="L62" s="126"/>
      <c r="M62" s="127">
        <f t="shared" si="17"/>
        <v>0</v>
      </c>
      <c r="N62" s="127">
        <f t="shared" si="17"/>
        <v>0</v>
      </c>
      <c r="O62" s="127">
        <f t="shared" si="17"/>
        <v>0</v>
      </c>
      <c r="P62" s="127">
        <f t="shared" si="17"/>
        <v>0</v>
      </c>
      <c r="Q62" s="127">
        <f t="shared" si="17"/>
        <v>0</v>
      </c>
      <c r="R62" s="127">
        <f t="shared" si="17"/>
        <v>0</v>
      </c>
      <c r="S62" s="127">
        <f t="shared" si="17"/>
        <v>0</v>
      </c>
      <c r="T62" s="127">
        <f t="shared" si="17"/>
        <v>0</v>
      </c>
      <c r="U62" s="127">
        <f t="shared" si="17"/>
        <v>0</v>
      </c>
      <c r="V62" s="127">
        <f t="shared" si="17"/>
        <v>0</v>
      </c>
      <c r="W62" s="127">
        <f t="shared" si="17"/>
        <v>0</v>
      </c>
      <c r="X62" s="127">
        <f t="shared" si="17"/>
        <v>0</v>
      </c>
      <c r="Y62" s="127">
        <f t="shared" si="17"/>
        <v>0</v>
      </c>
      <c r="Z62" s="127">
        <f t="shared" si="17"/>
        <v>0</v>
      </c>
      <c r="AA62" s="127">
        <f t="shared" si="17"/>
        <v>0</v>
      </c>
      <c r="AB62" s="127">
        <f t="shared" si="17"/>
        <v>0</v>
      </c>
      <c r="AC62" s="127">
        <f t="shared" si="20"/>
        <v>0</v>
      </c>
      <c r="AD62" s="127">
        <f t="shared" si="20"/>
        <v>0</v>
      </c>
      <c r="AE62" s="127">
        <f t="shared" si="20"/>
        <v>0</v>
      </c>
      <c r="AF62" s="127">
        <f t="shared" si="20"/>
        <v>0</v>
      </c>
      <c r="AG62" s="127">
        <f t="shared" si="20"/>
        <v>0</v>
      </c>
      <c r="AH62" s="127">
        <f t="shared" si="20"/>
        <v>0</v>
      </c>
      <c r="AI62" s="127">
        <f t="shared" si="20"/>
        <v>0</v>
      </c>
      <c r="AJ62" s="127">
        <f t="shared" si="20"/>
        <v>0</v>
      </c>
      <c r="AK62" s="127">
        <f t="shared" si="20"/>
        <v>0</v>
      </c>
      <c r="AL62" s="127">
        <f t="shared" si="20"/>
        <v>0</v>
      </c>
      <c r="AM62" s="127">
        <f t="shared" si="20"/>
        <v>0</v>
      </c>
      <c r="AN62" s="127">
        <f t="shared" si="20"/>
        <v>0</v>
      </c>
      <c r="AO62" s="127">
        <f t="shared" si="20"/>
        <v>0</v>
      </c>
      <c r="AP62" s="127">
        <f t="shared" si="20"/>
        <v>0</v>
      </c>
      <c r="AQ62" s="127">
        <f t="shared" si="20"/>
        <v>0</v>
      </c>
      <c r="AR62" s="117">
        <f t="shared" si="5"/>
        <v>0</v>
      </c>
      <c r="AS62" s="207">
        <f t="shared" si="19"/>
        <v>0</v>
      </c>
      <c r="AT62" s="207">
        <f t="shared" si="19"/>
        <v>0</v>
      </c>
      <c r="AU62" s="207">
        <f t="shared" si="19"/>
        <v>0</v>
      </c>
      <c r="AV62" s="207">
        <f t="shared" si="19"/>
        <v>0</v>
      </c>
      <c r="AW62" s="207">
        <f t="shared" si="19"/>
        <v>0</v>
      </c>
      <c r="AX62" s="207">
        <f t="shared" si="19"/>
        <v>0</v>
      </c>
      <c r="AY62" s="207">
        <f t="shared" si="19"/>
        <v>0</v>
      </c>
      <c r="AZ62" s="207">
        <f t="shared" si="19"/>
        <v>0</v>
      </c>
      <c r="BA62" s="207">
        <f t="shared" si="19"/>
        <v>0</v>
      </c>
      <c r="BB62" s="207">
        <f t="shared" si="19"/>
        <v>0</v>
      </c>
      <c r="BC62" s="207">
        <f t="shared" si="19"/>
        <v>0</v>
      </c>
      <c r="BD62" s="207">
        <f t="shared" si="19"/>
        <v>0</v>
      </c>
      <c r="BE62" s="217">
        <f t="shared" si="16"/>
        <v>0</v>
      </c>
    </row>
    <row r="63" spans="1:57" ht="12.9" x14ac:dyDescent="0.5">
      <c r="A63" s="222"/>
      <c r="B63" s="120">
        <f>'MSP Coach Sales'!B17</f>
        <v>0</v>
      </c>
      <c r="C63" s="120">
        <f>'MSP Coach Sales'!C17</f>
        <v>0</v>
      </c>
      <c r="D63" s="120">
        <f>'MSP Coach Sales'!D17</f>
        <v>0</v>
      </c>
      <c r="E63" s="120">
        <f>'MSP Coach Sales'!E17</f>
        <v>0</v>
      </c>
      <c r="F63" s="120">
        <f>'MSP Coach Sales'!F17</f>
        <v>0</v>
      </c>
      <c r="G63" s="206">
        <f>'MSP Coach Sales'!G17</f>
        <v>0</v>
      </c>
      <c r="H63" s="206">
        <f>'MSP Coach Sales'!H17</f>
        <v>0</v>
      </c>
      <c r="I63" s="123">
        <v>13</v>
      </c>
      <c r="J63" s="124">
        <f t="shared" si="1"/>
        <v>0</v>
      </c>
      <c r="K63" s="125">
        <f t="shared" si="2"/>
        <v>0</v>
      </c>
      <c r="L63" s="126"/>
      <c r="M63" s="127">
        <f t="shared" si="17"/>
        <v>0</v>
      </c>
      <c r="N63" s="127">
        <f t="shared" si="17"/>
        <v>0</v>
      </c>
      <c r="O63" s="127">
        <f>K63</f>
        <v>0</v>
      </c>
      <c r="P63" s="127">
        <f t="shared" si="17"/>
        <v>0</v>
      </c>
      <c r="Q63" s="127">
        <f t="shared" si="17"/>
        <v>0</v>
      </c>
      <c r="R63" s="127">
        <f t="shared" si="17"/>
        <v>0</v>
      </c>
      <c r="S63" s="127">
        <f t="shared" si="17"/>
        <v>0</v>
      </c>
      <c r="T63" s="127">
        <f t="shared" si="17"/>
        <v>0</v>
      </c>
      <c r="U63" s="127">
        <f t="shared" si="17"/>
        <v>0</v>
      </c>
      <c r="V63" s="127">
        <f t="shared" si="17"/>
        <v>0</v>
      </c>
      <c r="W63" s="127">
        <f t="shared" si="17"/>
        <v>0</v>
      </c>
      <c r="X63" s="127">
        <f t="shared" si="17"/>
        <v>0</v>
      </c>
      <c r="Y63" s="127">
        <f t="shared" si="17"/>
        <v>0</v>
      </c>
      <c r="Z63" s="127">
        <f t="shared" si="17"/>
        <v>0</v>
      </c>
      <c r="AA63" s="127">
        <f t="shared" si="17"/>
        <v>0</v>
      </c>
      <c r="AB63" s="127">
        <f t="shared" si="17"/>
        <v>0</v>
      </c>
      <c r="AC63" s="127">
        <f t="shared" si="20"/>
        <v>0</v>
      </c>
      <c r="AD63" s="127">
        <f t="shared" si="20"/>
        <v>0</v>
      </c>
      <c r="AE63" s="127">
        <f t="shared" si="20"/>
        <v>0</v>
      </c>
      <c r="AF63" s="127">
        <f t="shared" si="20"/>
        <v>0</v>
      </c>
      <c r="AG63" s="127">
        <f t="shared" si="20"/>
        <v>0</v>
      </c>
      <c r="AH63" s="127">
        <f t="shared" si="20"/>
        <v>0</v>
      </c>
      <c r="AI63" s="127">
        <f t="shared" si="20"/>
        <v>0</v>
      </c>
      <c r="AJ63" s="127">
        <f t="shared" si="20"/>
        <v>0</v>
      </c>
      <c r="AK63" s="127">
        <f t="shared" si="20"/>
        <v>0</v>
      </c>
      <c r="AL63" s="127">
        <f t="shared" si="20"/>
        <v>0</v>
      </c>
      <c r="AM63" s="127">
        <f t="shared" si="20"/>
        <v>0</v>
      </c>
      <c r="AN63" s="127">
        <f t="shared" si="20"/>
        <v>0</v>
      </c>
      <c r="AO63" s="127">
        <f t="shared" si="20"/>
        <v>0</v>
      </c>
      <c r="AP63" s="127">
        <f t="shared" si="20"/>
        <v>0</v>
      </c>
      <c r="AQ63" s="127">
        <f t="shared" si="20"/>
        <v>0</v>
      </c>
      <c r="AR63" s="117">
        <f t="shared" si="5"/>
        <v>0</v>
      </c>
      <c r="AS63" s="207">
        <f t="shared" si="19"/>
        <v>0</v>
      </c>
      <c r="AT63" s="207">
        <f t="shared" si="19"/>
        <v>0</v>
      </c>
      <c r="AU63" s="207">
        <f t="shared" si="19"/>
        <v>0</v>
      </c>
      <c r="AV63" s="207">
        <f t="shared" si="19"/>
        <v>0</v>
      </c>
      <c r="AW63" s="207">
        <f t="shared" si="19"/>
        <v>0</v>
      </c>
      <c r="AX63" s="207">
        <f t="shared" si="19"/>
        <v>0</v>
      </c>
      <c r="AY63" s="207">
        <f t="shared" si="19"/>
        <v>0</v>
      </c>
      <c r="AZ63" s="207">
        <f t="shared" si="19"/>
        <v>0</v>
      </c>
      <c r="BA63" s="207">
        <f t="shared" si="19"/>
        <v>0</v>
      </c>
      <c r="BB63" s="207">
        <f t="shared" si="19"/>
        <v>0</v>
      </c>
      <c r="BC63" s="207">
        <f t="shared" si="19"/>
        <v>0</v>
      </c>
      <c r="BD63" s="207">
        <f t="shared" si="19"/>
        <v>0</v>
      </c>
      <c r="BE63" s="217">
        <f t="shared" si="16"/>
        <v>0</v>
      </c>
    </row>
    <row r="64" spans="1:57" ht="12.9" x14ac:dyDescent="0.5">
      <c r="A64" s="222"/>
      <c r="B64" s="120">
        <f>'MSP Coach Sales'!B18</f>
        <v>0</v>
      </c>
      <c r="C64" s="120">
        <f>'MSP Coach Sales'!C18</f>
        <v>0</v>
      </c>
      <c r="D64" s="120">
        <f>'MSP Coach Sales'!D18</f>
        <v>0</v>
      </c>
      <c r="E64" s="120">
        <f>'MSP Coach Sales'!E18</f>
        <v>0</v>
      </c>
      <c r="F64" s="120">
        <f>'MSP Coach Sales'!F18</f>
        <v>0</v>
      </c>
      <c r="G64" s="206">
        <f>'MSP Coach Sales'!G18</f>
        <v>0</v>
      </c>
      <c r="H64" s="206">
        <f>'MSP Coach Sales'!H18</f>
        <v>0</v>
      </c>
      <c r="I64" s="123">
        <v>13</v>
      </c>
      <c r="J64" s="124">
        <f t="shared" si="1"/>
        <v>0</v>
      </c>
      <c r="K64" s="125">
        <f t="shared" si="2"/>
        <v>0</v>
      </c>
      <c r="L64" s="126"/>
      <c r="M64" s="127">
        <f t="shared" si="17"/>
        <v>0</v>
      </c>
      <c r="N64" s="127">
        <f t="shared" si="17"/>
        <v>0</v>
      </c>
      <c r="O64" s="127">
        <f>IF($E64&gt;O$4,0,IF($E64&gt;=N$4,IF($F64&gt;=O$4,((O$4-$E64)/$G64)*$K64),IF($E64&lt;N$4,IF($F64&gt;=O$4,((O$4-N$4)/$G64)*$K64,IF($F64&gt;N$4,IF($F64&lt;O$4,(($F64-N$4)/$G64)*$K64),0)))))</f>
        <v>0</v>
      </c>
      <c r="P64" s="127">
        <f t="shared" si="17"/>
        <v>0</v>
      </c>
      <c r="Q64" s="127">
        <f t="shared" si="17"/>
        <v>0</v>
      </c>
      <c r="R64" s="127">
        <f t="shared" si="17"/>
        <v>0</v>
      </c>
      <c r="S64" s="127">
        <f t="shared" si="17"/>
        <v>0</v>
      </c>
      <c r="T64" s="127">
        <f t="shared" si="17"/>
        <v>0</v>
      </c>
      <c r="U64" s="127">
        <f t="shared" si="17"/>
        <v>0</v>
      </c>
      <c r="V64" s="127">
        <f t="shared" si="17"/>
        <v>0</v>
      </c>
      <c r="W64" s="127">
        <f t="shared" si="17"/>
        <v>0</v>
      </c>
      <c r="X64" s="127">
        <f t="shared" si="17"/>
        <v>0</v>
      </c>
      <c r="Y64" s="127">
        <f t="shared" si="17"/>
        <v>0</v>
      </c>
      <c r="Z64" s="127">
        <f t="shared" si="17"/>
        <v>0</v>
      </c>
      <c r="AA64" s="127">
        <f t="shared" si="17"/>
        <v>0</v>
      </c>
      <c r="AB64" s="127">
        <f t="shared" si="17"/>
        <v>0</v>
      </c>
      <c r="AC64" s="127">
        <f t="shared" si="20"/>
        <v>0</v>
      </c>
      <c r="AD64" s="127">
        <f t="shared" si="20"/>
        <v>0</v>
      </c>
      <c r="AE64" s="127">
        <f t="shared" si="20"/>
        <v>0</v>
      </c>
      <c r="AF64" s="127">
        <f t="shared" si="20"/>
        <v>0</v>
      </c>
      <c r="AG64" s="127">
        <f t="shared" si="20"/>
        <v>0</v>
      </c>
      <c r="AH64" s="127">
        <f t="shared" si="20"/>
        <v>0</v>
      </c>
      <c r="AI64" s="127">
        <f t="shared" si="20"/>
        <v>0</v>
      </c>
      <c r="AJ64" s="127">
        <f t="shared" si="20"/>
        <v>0</v>
      </c>
      <c r="AK64" s="127">
        <f t="shared" si="20"/>
        <v>0</v>
      </c>
      <c r="AL64" s="127">
        <f t="shared" si="20"/>
        <v>0</v>
      </c>
      <c r="AM64" s="127">
        <f t="shared" si="20"/>
        <v>0</v>
      </c>
      <c r="AN64" s="127">
        <f t="shared" si="20"/>
        <v>0</v>
      </c>
      <c r="AO64" s="127">
        <f t="shared" si="20"/>
        <v>0</v>
      </c>
      <c r="AP64" s="127">
        <f t="shared" si="20"/>
        <v>0</v>
      </c>
      <c r="AQ64" s="127">
        <f t="shared" si="20"/>
        <v>0</v>
      </c>
      <c r="AR64" s="117">
        <f t="shared" si="5"/>
        <v>0</v>
      </c>
      <c r="AS64" s="207">
        <f t="shared" si="19"/>
        <v>0</v>
      </c>
      <c r="AT64" s="207">
        <f t="shared" si="19"/>
        <v>0</v>
      </c>
      <c r="AU64" s="207">
        <f t="shared" si="19"/>
        <v>0</v>
      </c>
      <c r="AV64" s="207">
        <f t="shared" si="19"/>
        <v>0</v>
      </c>
      <c r="AW64" s="207">
        <f t="shared" si="19"/>
        <v>0</v>
      </c>
      <c r="AX64" s="207">
        <f t="shared" si="19"/>
        <v>0</v>
      </c>
      <c r="AY64" s="207">
        <f t="shared" si="19"/>
        <v>0</v>
      </c>
      <c r="AZ64" s="207">
        <f t="shared" si="19"/>
        <v>0</v>
      </c>
      <c r="BA64" s="207">
        <f t="shared" si="19"/>
        <v>0</v>
      </c>
      <c r="BB64" s="207">
        <f t="shared" si="19"/>
        <v>0</v>
      </c>
      <c r="BC64" s="207">
        <f t="shared" si="19"/>
        <v>0</v>
      </c>
      <c r="BD64" s="207">
        <f t="shared" si="19"/>
        <v>0</v>
      </c>
      <c r="BE64" s="217">
        <f t="shared" si="16"/>
        <v>0</v>
      </c>
    </row>
    <row r="65" spans="1:57" ht="12.9" x14ac:dyDescent="0.5">
      <c r="A65" s="222"/>
      <c r="B65" s="120">
        <f>'MSP Coach Sales'!B19</f>
        <v>0</v>
      </c>
      <c r="C65" s="120">
        <f>'MSP Coach Sales'!C19</f>
        <v>0</v>
      </c>
      <c r="D65" s="120">
        <f>'MSP Coach Sales'!D19</f>
        <v>0</v>
      </c>
      <c r="E65" s="120">
        <f>'MSP Coach Sales'!E19</f>
        <v>0</v>
      </c>
      <c r="F65" s="120">
        <f>'MSP Coach Sales'!F19</f>
        <v>0</v>
      </c>
      <c r="G65" s="206">
        <f>'MSP Coach Sales'!G19</f>
        <v>0</v>
      </c>
      <c r="H65" s="206">
        <f>'MSP Coach Sales'!H19</f>
        <v>0</v>
      </c>
      <c r="I65" s="123">
        <v>13</v>
      </c>
      <c r="J65" s="124">
        <f t="shared" si="1"/>
        <v>0</v>
      </c>
      <c r="K65" s="125">
        <f t="shared" si="2"/>
        <v>0</v>
      </c>
      <c r="L65" s="126"/>
      <c r="M65" s="127">
        <f t="shared" si="17"/>
        <v>0</v>
      </c>
      <c r="N65" s="127">
        <f t="shared" si="17"/>
        <v>0</v>
      </c>
      <c r="O65" s="127">
        <f>K65</f>
        <v>0</v>
      </c>
      <c r="P65" s="127">
        <f t="shared" si="17"/>
        <v>0</v>
      </c>
      <c r="Q65" s="127">
        <f t="shared" si="17"/>
        <v>0</v>
      </c>
      <c r="R65" s="127">
        <f t="shared" si="17"/>
        <v>0</v>
      </c>
      <c r="S65" s="127">
        <f t="shared" si="17"/>
        <v>0</v>
      </c>
      <c r="T65" s="127">
        <f t="shared" si="17"/>
        <v>0</v>
      </c>
      <c r="U65" s="127">
        <f t="shared" si="17"/>
        <v>0</v>
      </c>
      <c r="V65" s="127">
        <f t="shared" si="17"/>
        <v>0</v>
      </c>
      <c r="W65" s="127">
        <f t="shared" si="17"/>
        <v>0</v>
      </c>
      <c r="X65" s="127">
        <f t="shared" si="17"/>
        <v>0</v>
      </c>
      <c r="Y65" s="127">
        <f t="shared" si="17"/>
        <v>0</v>
      </c>
      <c r="Z65" s="127">
        <f t="shared" si="17"/>
        <v>0</v>
      </c>
      <c r="AA65" s="127">
        <f t="shared" si="17"/>
        <v>0</v>
      </c>
      <c r="AB65" s="127">
        <f t="shared" si="17"/>
        <v>0</v>
      </c>
      <c r="AC65" s="127">
        <f t="shared" si="20"/>
        <v>0</v>
      </c>
      <c r="AD65" s="127">
        <f t="shared" si="20"/>
        <v>0</v>
      </c>
      <c r="AE65" s="127">
        <f t="shared" si="20"/>
        <v>0</v>
      </c>
      <c r="AF65" s="127">
        <f t="shared" si="20"/>
        <v>0</v>
      </c>
      <c r="AG65" s="127">
        <f t="shared" si="20"/>
        <v>0</v>
      </c>
      <c r="AH65" s="127">
        <f t="shared" si="20"/>
        <v>0</v>
      </c>
      <c r="AI65" s="127">
        <f t="shared" si="20"/>
        <v>0</v>
      </c>
      <c r="AJ65" s="127">
        <f t="shared" si="20"/>
        <v>0</v>
      </c>
      <c r="AK65" s="127">
        <f t="shared" si="20"/>
        <v>0</v>
      </c>
      <c r="AL65" s="127">
        <f t="shared" si="20"/>
        <v>0</v>
      </c>
      <c r="AM65" s="127">
        <f t="shared" si="20"/>
        <v>0</v>
      </c>
      <c r="AN65" s="127">
        <f t="shared" si="20"/>
        <v>0</v>
      </c>
      <c r="AO65" s="127">
        <f t="shared" si="20"/>
        <v>0</v>
      </c>
      <c r="AP65" s="127">
        <f t="shared" si="20"/>
        <v>0</v>
      </c>
      <c r="AQ65" s="127">
        <f t="shared" si="20"/>
        <v>0</v>
      </c>
      <c r="AR65" s="117">
        <f t="shared" si="5"/>
        <v>0</v>
      </c>
      <c r="AS65" s="207">
        <f t="shared" si="19"/>
        <v>0</v>
      </c>
      <c r="AT65" s="207">
        <f t="shared" si="19"/>
        <v>0</v>
      </c>
      <c r="AU65" s="207">
        <f t="shared" si="19"/>
        <v>0</v>
      </c>
      <c r="AV65" s="207">
        <f t="shared" si="19"/>
        <v>0</v>
      </c>
      <c r="AW65" s="207">
        <f t="shared" si="19"/>
        <v>0</v>
      </c>
      <c r="AX65" s="207">
        <f t="shared" si="19"/>
        <v>0</v>
      </c>
      <c r="AY65" s="207">
        <f t="shared" si="19"/>
        <v>0</v>
      </c>
      <c r="AZ65" s="207">
        <f t="shared" si="19"/>
        <v>0</v>
      </c>
      <c r="BA65" s="207">
        <f t="shared" si="19"/>
        <v>0</v>
      </c>
      <c r="BB65" s="207">
        <f t="shared" si="19"/>
        <v>0</v>
      </c>
      <c r="BC65" s="207">
        <f t="shared" si="19"/>
        <v>0</v>
      </c>
      <c r="BD65" s="207">
        <f t="shared" si="19"/>
        <v>0</v>
      </c>
      <c r="BE65" s="217">
        <f t="shared" si="16"/>
        <v>0</v>
      </c>
    </row>
    <row r="66" spans="1:57" ht="12.9" x14ac:dyDescent="0.5">
      <c r="A66" s="222"/>
      <c r="B66" s="120">
        <f>'MSP Coach Sales'!B20</f>
        <v>0</v>
      </c>
      <c r="C66" s="120">
        <f>'MSP Coach Sales'!C20</f>
        <v>0</v>
      </c>
      <c r="D66" s="120">
        <f>'MSP Coach Sales'!D20</f>
        <v>0</v>
      </c>
      <c r="E66" s="120">
        <f>'MSP Coach Sales'!E20</f>
        <v>0</v>
      </c>
      <c r="F66" s="120">
        <f>'MSP Coach Sales'!F20</f>
        <v>0</v>
      </c>
      <c r="G66" s="206">
        <f>'MSP Coach Sales'!G20</f>
        <v>0</v>
      </c>
      <c r="H66" s="206">
        <f>'MSP Coach Sales'!H20</f>
        <v>0</v>
      </c>
      <c r="I66" s="123">
        <v>13</v>
      </c>
      <c r="J66" s="124">
        <f t="shared" si="1"/>
        <v>0</v>
      </c>
      <c r="K66" s="125">
        <f t="shared" si="2"/>
        <v>0</v>
      </c>
      <c r="L66" s="126"/>
      <c r="M66" s="127">
        <f t="shared" si="17"/>
        <v>0</v>
      </c>
      <c r="N66" s="127">
        <f t="shared" si="17"/>
        <v>0</v>
      </c>
      <c r="O66" s="127">
        <f t="shared" si="17"/>
        <v>0</v>
      </c>
      <c r="P66" s="127">
        <f t="shared" si="17"/>
        <v>0</v>
      </c>
      <c r="Q66" s="127">
        <f t="shared" si="17"/>
        <v>0</v>
      </c>
      <c r="R66" s="127">
        <f t="shared" si="17"/>
        <v>0</v>
      </c>
      <c r="S66" s="127">
        <f t="shared" si="17"/>
        <v>0</v>
      </c>
      <c r="T66" s="127">
        <f t="shared" si="17"/>
        <v>0</v>
      </c>
      <c r="U66" s="127">
        <f t="shared" si="17"/>
        <v>0</v>
      </c>
      <c r="V66" s="127">
        <f t="shared" si="17"/>
        <v>0</v>
      </c>
      <c r="W66" s="127">
        <f t="shared" si="17"/>
        <v>0</v>
      </c>
      <c r="X66" s="127">
        <f t="shared" si="17"/>
        <v>0</v>
      </c>
      <c r="Y66" s="127">
        <f t="shared" si="17"/>
        <v>0</v>
      </c>
      <c r="Z66" s="127">
        <f t="shared" si="17"/>
        <v>0</v>
      </c>
      <c r="AA66" s="127">
        <f t="shared" si="17"/>
        <v>0</v>
      </c>
      <c r="AB66" s="127">
        <f t="shared" si="17"/>
        <v>0</v>
      </c>
      <c r="AC66" s="127">
        <f t="shared" si="20"/>
        <v>0</v>
      </c>
      <c r="AD66" s="127">
        <f t="shared" si="20"/>
        <v>0</v>
      </c>
      <c r="AE66" s="127">
        <f t="shared" si="20"/>
        <v>0</v>
      </c>
      <c r="AF66" s="127">
        <f t="shared" si="20"/>
        <v>0</v>
      </c>
      <c r="AG66" s="127">
        <f t="shared" si="20"/>
        <v>0</v>
      </c>
      <c r="AH66" s="127">
        <f t="shared" si="20"/>
        <v>0</v>
      </c>
      <c r="AI66" s="127">
        <f t="shared" si="20"/>
        <v>0</v>
      </c>
      <c r="AJ66" s="127">
        <f t="shared" si="20"/>
        <v>0</v>
      </c>
      <c r="AK66" s="127">
        <f t="shared" si="20"/>
        <v>0</v>
      </c>
      <c r="AL66" s="127">
        <f t="shared" si="20"/>
        <v>0</v>
      </c>
      <c r="AM66" s="127">
        <f t="shared" si="20"/>
        <v>0</v>
      </c>
      <c r="AN66" s="127">
        <f t="shared" si="20"/>
        <v>0</v>
      </c>
      <c r="AO66" s="127">
        <f t="shared" si="20"/>
        <v>0</v>
      </c>
      <c r="AP66" s="127">
        <f t="shared" si="20"/>
        <v>0</v>
      </c>
      <c r="AQ66" s="127">
        <f t="shared" si="20"/>
        <v>0</v>
      </c>
      <c r="AR66" s="117">
        <f t="shared" si="5"/>
        <v>0</v>
      </c>
      <c r="AS66" s="207">
        <f t="shared" si="19"/>
        <v>0</v>
      </c>
      <c r="AT66" s="207">
        <f t="shared" si="19"/>
        <v>0</v>
      </c>
      <c r="AU66" s="207">
        <f t="shared" si="19"/>
        <v>0</v>
      </c>
      <c r="AV66" s="207">
        <f t="shared" si="19"/>
        <v>0</v>
      </c>
      <c r="AW66" s="207">
        <f t="shared" si="19"/>
        <v>0</v>
      </c>
      <c r="AX66" s="207">
        <f t="shared" si="19"/>
        <v>0</v>
      </c>
      <c r="AY66" s="207">
        <f t="shared" si="19"/>
        <v>0</v>
      </c>
      <c r="AZ66" s="207">
        <f t="shared" si="19"/>
        <v>0</v>
      </c>
      <c r="BA66" s="207">
        <f t="shared" si="19"/>
        <v>0</v>
      </c>
      <c r="BB66" s="207">
        <f t="shared" si="19"/>
        <v>0</v>
      </c>
      <c r="BC66" s="207">
        <f t="shared" si="19"/>
        <v>0</v>
      </c>
      <c r="BD66" s="207">
        <f t="shared" si="19"/>
        <v>0</v>
      </c>
      <c r="BE66" s="217">
        <f t="shared" si="16"/>
        <v>0</v>
      </c>
    </row>
    <row r="67" spans="1:57" ht="12.9" x14ac:dyDescent="0.5">
      <c r="A67" s="222"/>
      <c r="B67" s="120">
        <f>'MSP Coach Sales'!B21</f>
        <v>0</v>
      </c>
      <c r="C67" s="120">
        <f>'MSP Coach Sales'!C21</f>
        <v>0</v>
      </c>
      <c r="D67" s="120">
        <f>'MSP Coach Sales'!D21</f>
        <v>0</v>
      </c>
      <c r="E67" s="120">
        <f>'MSP Coach Sales'!E21</f>
        <v>0</v>
      </c>
      <c r="F67" s="120">
        <f>'MSP Coach Sales'!F21</f>
        <v>0</v>
      </c>
      <c r="G67" s="206">
        <f>'MSP Coach Sales'!G21</f>
        <v>0</v>
      </c>
      <c r="H67" s="206">
        <f>'MSP Coach Sales'!H21</f>
        <v>0</v>
      </c>
      <c r="I67" s="123">
        <v>13</v>
      </c>
      <c r="J67" s="124">
        <f t="shared" si="1"/>
        <v>0</v>
      </c>
      <c r="K67" s="125">
        <f t="shared" si="2"/>
        <v>0</v>
      </c>
      <c r="L67" s="126"/>
      <c r="M67" s="127">
        <f t="shared" si="17"/>
        <v>0</v>
      </c>
      <c r="N67" s="127">
        <f t="shared" si="17"/>
        <v>0</v>
      </c>
      <c r="O67" s="127">
        <f t="shared" si="17"/>
        <v>0</v>
      </c>
      <c r="P67" s="127">
        <f t="shared" si="17"/>
        <v>0</v>
      </c>
      <c r="Q67" s="127">
        <f t="shared" si="17"/>
        <v>0</v>
      </c>
      <c r="R67" s="127">
        <f t="shared" si="17"/>
        <v>0</v>
      </c>
      <c r="S67" s="127">
        <f t="shared" si="17"/>
        <v>0</v>
      </c>
      <c r="T67" s="127">
        <f t="shared" si="17"/>
        <v>0</v>
      </c>
      <c r="U67" s="127">
        <f t="shared" si="17"/>
        <v>0</v>
      </c>
      <c r="V67" s="127">
        <f t="shared" si="17"/>
        <v>0</v>
      </c>
      <c r="W67" s="127">
        <f t="shared" si="17"/>
        <v>0</v>
      </c>
      <c r="X67" s="127">
        <f t="shared" si="17"/>
        <v>0</v>
      </c>
      <c r="Y67" s="127">
        <f t="shared" si="17"/>
        <v>0</v>
      </c>
      <c r="Z67" s="127">
        <f t="shared" si="17"/>
        <v>0</v>
      </c>
      <c r="AA67" s="127">
        <f t="shared" si="17"/>
        <v>0</v>
      </c>
      <c r="AB67" s="127">
        <f t="shared" si="17"/>
        <v>0</v>
      </c>
      <c r="AC67" s="127">
        <f t="shared" si="20"/>
        <v>0</v>
      </c>
      <c r="AD67" s="127">
        <f t="shared" si="20"/>
        <v>0</v>
      </c>
      <c r="AE67" s="127">
        <f t="shared" si="20"/>
        <v>0</v>
      </c>
      <c r="AF67" s="127">
        <f t="shared" si="20"/>
        <v>0</v>
      </c>
      <c r="AG67" s="127">
        <f t="shared" si="20"/>
        <v>0</v>
      </c>
      <c r="AH67" s="127">
        <f t="shared" si="20"/>
        <v>0</v>
      </c>
      <c r="AI67" s="127">
        <f t="shared" si="20"/>
        <v>0</v>
      </c>
      <c r="AJ67" s="127">
        <f t="shared" si="20"/>
        <v>0</v>
      </c>
      <c r="AK67" s="127">
        <f t="shared" si="20"/>
        <v>0</v>
      </c>
      <c r="AL67" s="127">
        <f t="shared" si="20"/>
        <v>0</v>
      </c>
      <c r="AM67" s="127">
        <f t="shared" si="20"/>
        <v>0</v>
      </c>
      <c r="AN67" s="127">
        <f t="shared" si="20"/>
        <v>0</v>
      </c>
      <c r="AO67" s="127">
        <f t="shared" si="20"/>
        <v>0</v>
      </c>
      <c r="AP67" s="127">
        <f t="shared" si="20"/>
        <v>0</v>
      </c>
      <c r="AQ67" s="127">
        <f t="shared" si="20"/>
        <v>0</v>
      </c>
      <c r="AR67" s="117">
        <f t="shared" si="5"/>
        <v>0</v>
      </c>
      <c r="AS67" s="207">
        <f t="shared" si="19"/>
        <v>0</v>
      </c>
      <c r="AT67" s="207">
        <f t="shared" si="19"/>
        <v>0</v>
      </c>
      <c r="AU67" s="207">
        <f t="shared" si="19"/>
        <v>0</v>
      </c>
      <c r="AV67" s="207">
        <f t="shared" si="19"/>
        <v>0</v>
      </c>
      <c r="AW67" s="207">
        <f t="shared" si="19"/>
        <v>0</v>
      </c>
      <c r="AX67" s="207">
        <f t="shared" si="19"/>
        <v>0</v>
      </c>
      <c r="AY67" s="207">
        <f t="shared" si="19"/>
        <v>0</v>
      </c>
      <c r="AZ67" s="207">
        <f t="shared" si="19"/>
        <v>0</v>
      </c>
      <c r="BA67" s="207">
        <f t="shared" si="19"/>
        <v>0</v>
      </c>
      <c r="BB67" s="207">
        <f t="shared" si="19"/>
        <v>0</v>
      </c>
      <c r="BC67" s="207">
        <f t="shared" si="19"/>
        <v>0</v>
      </c>
      <c r="BD67" s="207">
        <f t="shared" si="19"/>
        <v>0</v>
      </c>
      <c r="BE67" s="217">
        <f t="shared" si="16"/>
        <v>0</v>
      </c>
    </row>
    <row r="68" spans="1:57" ht="12.9" x14ac:dyDescent="0.5">
      <c r="A68" s="222"/>
      <c r="B68" s="120">
        <f>'MSP Coach Sales'!B22</f>
        <v>0</v>
      </c>
      <c r="C68" s="120">
        <f>'MSP Coach Sales'!C22</f>
        <v>0</v>
      </c>
      <c r="D68" s="120">
        <f>'MSP Coach Sales'!D22</f>
        <v>0</v>
      </c>
      <c r="E68" s="120">
        <f>'MSP Coach Sales'!E22</f>
        <v>0</v>
      </c>
      <c r="F68" s="120">
        <f>'MSP Coach Sales'!F22</f>
        <v>0</v>
      </c>
      <c r="G68" s="206">
        <f>'MSP Coach Sales'!G22</f>
        <v>0</v>
      </c>
      <c r="H68" s="206">
        <f>'MSP Coach Sales'!H22</f>
        <v>0</v>
      </c>
      <c r="I68" s="123">
        <v>13</v>
      </c>
      <c r="J68" s="124">
        <f t="shared" si="1"/>
        <v>0</v>
      </c>
      <c r="K68" s="125">
        <f t="shared" si="2"/>
        <v>0</v>
      </c>
      <c r="L68" s="126"/>
      <c r="M68" s="127">
        <f t="shared" si="17"/>
        <v>0</v>
      </c>
      <c r="N68" s="127">
        <f t="shared" si="17"/>
        <v>0</v>
      </c>
      <c r="O68" s="127">
        <f t="shared" si="17"/>
        <v>0</v>
      </c>
      <c r="P68" s="127">
        <f t="shared" si="17"/>
        <v>0</v>
      </c>
      <c r="Q68" s="127">
        <f t="shared" si="17"/>
        <v>0</v>
      </c>
      <c r="R68" s="127">
        <f t="shared" si="17"/>
        <v>0</v>
      </c>
      <c r="S68" s="127">
        <f t="shared" si="17"/>
        <v>0</v>
      </c>
      <c r="T68" s="127">
        <f t="shared" si="17"/>
        <v>0</v>
      </c>
      <c r="U68" s="127">
        <f t="shared" si="17"/>
        <v>0</v>
      </c>
      <c r="V68" s="127">
        <f t="shared" si="17"/>
        <v>0</v>
      </c>
      <c r="W68" s="127">
        <f t="shared" si="17"/>
        <v>0</v>
      </c>
      <c r="X68" s="127">
        <f t="shared" si="17"/>
        <v>0</v>
      </c>
      <c r="Y68" s="127">
        <f t="shared" si="17"/>
        <v>0</v>
      </c>
      <c r="Z68" s="127">
        <f t="shared" si="17"/>
        <v>0</v>
      </c>
      <c r="AA68" s="127">
        <f t="shared" si="17"/>
        <v>0</v>
      </c>
      <c r="AB68" s="127">
        <f t="shared" si="17"/>
        <v>0</v>
      </c>
      <c r="AC68" s="127">
        <f t="shared" si="20"/>
        <v>0</v>
      </c>
      <c r="AD68" s="127">
        <f t="shared" si="20"/>
        <v>0</v>
      </c>
      <c r="AE68" s="127">
        <f t="shared" si="20"/>
        <v>0</v>
      </c>
      <c r="AF68" s="127">
        <f t="shared" si="20"/>
        <v>0</v>
      </c>
      <c r="AG68" s="127">
        <f t="shared" si="20"/>
        <v>0</v>
      </c>
      <c r="AH68" s="127">
        <f t="shared" si="20"/>
        <v>0</v>
      </c>
      <c r="AI68" s="127">
        <f t="shared" si="20"/>
        <v>0</v>
      </c>
      <c r="AJ68" s="127">
        <f t="shared" si="20"/>
        <v>0</v>
      </c>
      <c r="AK68" s="127">
        <f t="shared" si="20"/>
        <v>0</v>
      </c>
      <c r="AL68" s="127">
        <f t="shared" si="20"/>
        <v>0</v>
      </c>
      <c r="AM68" s="127">
        <f t="shared" si="20"/>
        <v>0</v>
      </c>
      <c r="AN68" s="127">
        <f t="shared" si="20"/>
        <v>0</v>
      </c>
      <c r="AO68" s="127">
        <f t="shared" si="20"/>
        <v>0</v>
      </c>
      <c r="AP68" s="127">
        <f t="shared" si="20"/>
        <v>0</v>
      </c>
      <c r="AQ68" s="127">
        <f t="shared" si="20"/>
        <v>0</v>
      </c>
      <c r="AR68" s="117">
        <f t="shared" si="5"/>
        <v>0</v>
      </c>
      <c r="AS68" s="207">
        <f t="shared" si="19"/>
        <v>0</v>
      </c>
      <c r="AT68" s="207">
        <f t="shared" si="19"/>
        <v>0</v>
      </c>
      <c r="AU68" s="207">
        <f t="shared" si="19"/>
        <v>0</v>
      </c>
      <c r="AV68" s="207">
        <f t="shared" si="19"/>
        <v>0</v>
      </c>
      <c r="AW68" s="207">
        <f t="shared" si="19"/>
        <v>0</v>
      </c>
      <c r="AX68" s="207">
        <f t="shared" si="19"/>
        <v>0</v>
      </c>
      <c r="AY68" s="207">
        <f t="shared" si="19"/>
        <v>0</v>
      </c>
      <c r="AZ68" s="207">
        <f t="shared" si="19"/>
        <v>0</v>
      </c>
      <c r="BA68" s="207">
        <f t="shared" si="19"/>
        <v>0</v>
      </c>
      <c r="BB68" s="207">
        <f t="shared" si="19"/>
        <v>0</v>
      </c>
      <c r="BC68" s="207">
        <f t="shared" si="19"/>
        <v>0</v>
      </c>
      <c r="BD68" s="207">
        <f t="shared" si="19"/>
        <v>0</v>
      </c>
      <c r="BE68" s="217">
        <f t="shared" si="16"/>
        <v>0</v>
      </c>
    </row>
    <row r="69" spans="1:57" ht="12.9" x14ac:dyDescent="0.5">
      <c r="A69" s="222"/>
      <c r="B69" s="120">
        <f>'MSP Coach Sales'!B23</f>
        <v>0</v>
      </c>
      <c r="C69" s="120">
        <f>'MSP Coach Sales'!C23</f>
        <v>0</v>
      </c>
      <c r="D69" s="120">
        <f>'MSP Coach Sales'!D23</f>
        <v>0</v>
      </c>
      <c r="E69" s="120">
        <f>'MSP Coach Sales'!E23</f>
        <v>0</v>
      </c>
      <c r="F69" s="120">
        <f>'MSP Coach Sales'!F23</f>
        <v>0</v>
      </c>
      <c r="G69" s="206">
        <f>'MSP Coach Sales'!G23</f>
        <v>0</v>
      </c>
      <c r="H69" s="206">
        <f>'MSP Coach Sales'!H23</f>
        <v>0</v>
      </c>
      <c r="I69" s="123">
        <v>13</v>
      </c>
      <c r="J69" s="124">
        <f t="shared" si="1"/>
        <v>0</v>
      </c>
      <c r="K69" s="125">
        <f t="shared" si="2"/>
        <v>0</v>
      </c>
      <c r="L69" s="126"/>
      <c r="M69" s="127">
        <f t="shared" si="17"/>
        <v>0</v>
      </c>
      <c r="N69" s="127">
        <f t="shared" si="17"/>
        <v>0</v>
      </c>
      <c r="O69" s="127">
        <f t="shared" si="17"/>
        <v>0</v>
      </c>
      <c r="P69" s="127">
        <f t="shared" si="17"/>
        <v>0</v>
      </c>
      <c r="Q69" s="127">
        <f t="shared" si="17"/>
        <v>0</v>
      </c>
      <c r="R69" s="127">
        <f t="shared" si="17"/>
        <v>0</v>
      </c>
      <c r="S69" s="127">
        <f t="shared" si="17"/>
        <v>0</v>
      </c>
      <c r="T69" s="127">
        <f t="shared" si="17"/>
        <v>0</v>
      </c>
      <c r="U69" s="127">
        <f t="shared" si="17"/>
        <v>0</v>
      </c>
      <c r="V69" s="127">
        <f t="shared" si="17"/>
        <v>0</v>
      </c>
      <c r="W69" s="127">
        <f t="shared" si="17"/>
        <v>0</v>
      </c>
      <c r="X69" s="127">
        <f t="shared" si="17"/>
        <v>0</v>
      </c>
      <c r="Y69" s="127">
        <f t="shared" si="17"/>
        <v>0</v>
      </c>
      <c r="Z69" s="127">
        <f t="shared" si="17"/>
        <v>0</v>
      </c>
      <c r="AA69" s="127">
        <f t="shared" si="17"/>
        <v>0</v>
      </c>
      <c r="AB69" s="127">
        <f t="shared" si="17"/>
        <v>0</v>
      </c>
      <c r="AC69" s="127">
        <f t="shared" si="20"/>
        <v>0</v>
      </c>
      <c r="AD69" s="127">
        <f t="shared" si="20"/>
        <v>0</v>
      </c>
      <c r="AE69" s="127">
        <f t="shared" si="20"/>
        <v>0</v>
      </c>
      <c r="AF69" s="127">
        <f t="shared" si="20"/>
        <v>0</v>
      </c>
      <c r="AG69" s="127">
        <f t="shared" si="20"/>
        <v>0</v>
      </c>
      <c r="AH69" s="127">
        <f t="shared" si="20"/>
        <v>0</v>
      </c>
      <c r="AI69" s="127">
        <f t="shared" si="20"/>
        <v>0</v>
      </c>
      <c r="AJ69" s="127">
        <f t="shared" si="20"/>
        <v>0</v>
      </c>
      <c r="AK69" s="127">
        <f t="shared" si="20"/>
        <v>0</v>
      </c>
      <c r="AL69" s="127">
        <f t="shared" si="20"/>
        <v>0</v>
      </c>
      <c r="AM69" s="127">
        <f t="shared" si="20"/>
        <v>0</v>
      </c>
      <c r="AN69" s="127">
        <f t="shared" si="20"/>
        <v>0</v>
      </c>
      <c r="AO69" s="127">
        <f t="shared" si="20"/>
        <v>0</v>
      </c>
      <c r="AP69" s="127">
        <f t="shared" si="20"/>
        <v>0</v>
      </c>
      <c r="AQ69" s="127">
        <f t="shared" si="20"/>
        <v>0</v>
      </c>
      <c r="AR69" s="117">
        <f t="shared" si="5"/>
        <v>0</v>
      </c>
      <c r="AS69" s="207">
        <f t="shared" si="19"/>
        <v>0</v>
      </c>
      <c r="AT69" s="207">
        <f t="shared" si="19"/>
        <v>0</v>
      </c>
      <c r="AU69" s="207">
        <f t="shared" si="19"/>
        <v>0</v>
      </c>
      <c r="AV69" s="207">
        <f t="shared" si="19"/>
        <v>0</v>
      </c>
      <c r="AW69" s="207">
        <f t="shared" si="19"/>
        <v>0</v>
      </c>
      <c r="AX69" s="207">
        <f t="shared" si="19"/>
        <v>0</v>
      </c>
      <c r="AY69" s="207">
        <f t="shared" si="19"/>
        <v>0</v>
      </c>
      <c r="AZ69" s="207">
        <f t="shared" si="19"/>
        <v>0</v>
      </c>
      <c r="BA69" s="207">
        <f t="shared" si="19"/>
        <v>0</v>
      </c>
      <c r="BB69" s="207">
        <f t="shared" si="19"/>
        <v>0</v>
      </c>
      <c r="BC69" s="207">
        <f t="shared" si="19"/>
        <v>0</v>
      </c>
      <c r="BD69" s="207">
        <f t="shared" si="19"/>
        <v>0</v>
      </c>
      <c r="BE69" s="217">
        <f t="shared" si="16"/>
        <v>0</v>
      </c>
    </row>
    <row r="70" spans="1:57" ht="12.9" x14ac:dyDescent="0.5">
      <c r="A70" s="222"/>
      <c r="B70" s="120">
        <f>'MSP Coach Sales'!B24</f>
        <v>0</v>
      </c>
      <c r="C70" s="120">
        <f>'MSP Coach Sales'!C24</f>
        <v>0</v>
      </c>
      <c r="D70" s="120">
        <f>'MSP Coach Sales'!D24</f>
        <v>0</v>
      </c>
      <c r="E70" s="120">
        <f>'MSP Coach Sales'!E24</f>
        <v>0</v>
      </c>
      <c r="F70" s="120">
        <f>'MSP Coach Sales'!F24</f>
        <v>0</v>
      </c>
      <c r="G70" s="206">
        <f>'MSP Coach Sales'!G24</f>
        <v>0</v>
      </c>
      <c r="H70" s="206">
        <f>'MSP Coach Sales'!H24</f>
        <v>0</v>
      </c>
      <c r="I70" s="123">
        <v>13</v>
      </c>
      <c r="J70" s="124">
        <f t="shared" si="1"/>
        <v>0</v>
      </c>
      <c r="K70" s="125">
        <f t="shared" si="2"/>
        <v>0</v>
      </c>
      <c r="L70" s="126"/>
      <c r="M70" s="127">
        <f t="shared" si="17"/>
        <v>0</v>
      </c>
      <c r="N70" s="127">
        <f t="shared" si="17"/>
        <v>0</v>
      </c>
      <c r="O70" s="127">
        <f t="shared" si="17"/>
        <v>0</v>
      </c>
      <c r="P70" s="127">
        <f t="shared" si="17"/>
        <v>0</v>
      </c>
      <c r="Q70" s="127">
        <f t="shared" si="17"/>
        <v>0</v>
      </c>
      <c r="R70" s="127">
        <f t="shared" si="17"/>
        <v>0</v>
      </c>
      <c r="S70" s="127">
        <f t="shared" si="17"/>
        <v>0</v>
      </c>
      <c r="T70" s="127">
        <f t="shared" si="17"/>
        <v>0</v>
      </c>
      <c r="U70" s="127">
        <f t="shared" si="17"/>
        <v>0</v>
      </c>
      <c r="V70" s="127">
        <f t="shared" si="17"/>
        <v>0</v>
      </c>
      <c r="W70" s="127">
        <f t="shared" si="17"/>
        <v>0</v>
      </c>
      <c r="X70" s="127">
        <f t="shared" si="17"/>
        <v>0</v>
      </c>
      <c r="Y70" s="127">
        <f t="shared" si="17"/>
        <v>0</v>
      </c>
      <c r="Z70" s="127">
        <f t="shared" si="17"/>
        <v>0</v>
      </c>
      <c r="AA70" s="127">
        <f t="shared" si="17"/>
        <v>0</v>
      </c>
      <c r="AB70" s="127">
        <f t="shared" si="17"/>
        <v>0</v>
      </c>
      <c r="AC70" s="127">
        <f t="shared" si="20"/>
        <v>0</v>
      </c>
      <c r="AD70" s="127">
        <f t="shared" si="20"/>
        <v>0</v>
      </c>
      <c r="AE70" s="127">
        <f t="shared" si="20"/>
        <v>0</v>
      </c>
      <c r="AF70" s="127">
        <f t="shared" si="20"/>
        <v>0</v>
      </c>
      <c r="AG70" s="127">
        <f t="shared" si="20"/>
        <v>0</v>
      </c>
      <c r="AH70" s="127">
        <f t="shared" si="20"/>
        <v>0</v>
      </c>
      <c r="AI70" s="127">
        <f t="shared" si="20"/>
        <v>0</v>
      </c>
      <c r="AJ70" s="127">
        <f t="shared" si="20"/>
        <v>0</v>
      </c>
      <c r="AK70" s="127">
        <f t="shared" si="20"/>
        <v>0</v>
      </c>
      <c r="AL70" s="127">
        <f t="shared" si="20"/>
        <v>0</v>
      </c>
      <c r="AM70" s="127">
        <f t="shared" si="20"/>
        <v>0</v>
      </c>
      <c r="AN70" s="127">
        <f t="shared" si="20"/>
        <v>0</v>
      </c>
      <c r="AO70" s="127">
        <f t="shared" si="20"/>
        <v>0</v>
      </c>
      <c r="AP70" s="127">
        <f t="shared" si="20"/>
        <v>0</v>
      </c>
      <c r="AQ70" s="127">
        <f t="shared" si="20"/>
        <v>0</v>
      </c>
      <c r="AR70" s="117">
        <f t="shared" si="5"/>
        <v>0</v>
      </c>
      <c r="AS70" s="207">
        <f t="shared" si="19"/>
        <v>0</v>
      </c>
      <c r="AT70" s="207">
        <f t="shared" si="19"/>
        <v>0</v>
      </c>
      <c r="AU70" s="207">
        <f t="shared" si="19"/>
        <v>0</v>
      </c>
      <c r="AV70" s="207">
        <f t="shared" si="19"/>
        <v>0</v>
      </c>
      <c r="AW70" s="207">
        <f t="shared" si="19"/>
        <v>0</v>
      </c>
      <c r="AX70" s="207">
        <f t="shared" si="19"/>
        <v>0</v>
      </c>
      <c r="AY70" s="207">
        <f t="shared" si="19"/>
        <v>0</v>
      </c>
      <c r="AZ70" s="207">
        <f t="shared" si="19"/>
        <v>0</v>
      </c>
      <c r="BA70" s="207">
        <f t="shared" si="19"/>
        <v>0</v>
      </c>
      <c r="BB70" s="207">
        <f t="shared" si="19"/>
        <v>0</v>
      </c>
      <c r="BC70" s="207">
        <f t="shared" si="19"/>
        <v>0</v>
      </c>
      <c r="BD70" s="207">
        <f t="shared" si="19"/>
        <v>0</v>
      </c>
      <c r="BE70" s="217">
        <f t="shared" si="16"/>
        <v>0</v>
      </c>
    </row>
    <row r="71" spans="1:57" ht="12.9" x14ac:dyDescent="0.5">
      <c r="A71" s="222"/>
      <c r="B71" s="120">
        <f>'MSP Coach Sales'!B25</f>
        <v>0</v>
      </c>
      <c r="C71" s="120">
        <f>'MSP Coach Sales'!C25</f>
        <v>0</v>
      </c>
      <c r="D71" s="120">
        <f>'MSP Coach Sales'!D25</f>
        <v>0</v>
      </c>
      <c r="E71" s="120">
        <f>'MSP Coach Sales'!E25</f>
        <v>0</v>
      </c>
      <c r="F71" s="120">
        <f>'MSP Coach Sales'!F25</f>
        <v>0</v>
      </c>
      <c r="G71" s="206">
        <f>'MSP Coach Sales'!G25</f>
        <v>0</v>
      </c>
      <c r="H71" s="206">
        <f>'MSP Coach Sales'!H25</f>
        <v>0</v>
      </c>
      <c r="I71" s="123">
        <v>13</v>
      </c>
      <c r="J71" s="124">
        <f t="shared" ref="J71:J100" si="21">H71*I71</f>
        <v>0</v>
      </c>
      <c r="K71" s="125">
        <f t="shared" si="2"/>
        <v>0</v>
      </c>
      <c r="L71" s="126"/>
      <c r="M71" s="127">
        <f t="shared" si="17"/>
        <v>0</v>
      </c>
      <c r="N71" s="127">
        <f t="shared" si="17"/>
        <v>0</v>
      </c>
      <c r="O71" s="127">
        <f t="shared" si="17"/>
        <v>0</v>
      </c>
      <c r="P71" s="127">
        <f t="shared" si="17"/>
        <v>0</v>
      </c>
      <c r="Q71" s="127">
        <f t="shared" si="17"/>
        <v>0</v>
      </c>
      <c r="R71" s="127">
        <f t="shared" si="17"/>
        <v>0</v>
      </c>
      <c r="S71" s="127">
        <f t="shared" si="17"/>
        <v>0</v>
      </c>
      <c r="T71" s="127">
        <f t="shared" si="17"/>
        <v>0</v>
      </c>
      <c r="U71" s="127">
        <f t="shared" si="17"/>
        <v>0</v>
      </c>
      <c r="V71" s="127">
        <f t="shared" si="17"/>
        <v>0</v>
      </c>
      <c r="W71" s="127">
        <f t="shared" si="17"/>
        <v>0</v>
      </c>
      <c r="X71" s="127">
        <f t="shared" si="17"/>
        <v>0</v>
      </c>
      <c r="Y71" s="127">
        <f t="shared" si="17"/>
        <v>0</v>
      </c>
      <c r="Z71" s="127">
        <f t="shared" si="17"/>
        <v>0</v>
      </c>
      <c r="AA71" s="127">
        <f t="shared" si="17"/>
        <v>0</v>
      </c>
      <c r="AB71" s="127">
        <f t="shared" si="17"/>
        <v>0</v>
      </c>
      <c r="AC71" s="127">
        <f t="shared" si="20"/>
        <v>0</v>
      </c>
      <c r="AD71" s="127">
        <f t="shared" si="20"/>
        <v>0</v>
      </c>
      <c r="AE71" s="127">
        <f t="shared" si="20"/>
        <v>0</v>
      </c>
      <c r="AF71" s="127">
        <f t="shared" si="20"/>
        <v>0</v>
      </c>
      <c r="AG71" s="127">
        <f t="shared" si="20"/>
        <v>0</v>
      </c>
      <c r="AH71" s="127">
        <f t="shared" si="20"/>
        <v>0</v>
      </c>
      <c r="AI71" s="127">
        <f t="shared" si="20"/>
        <v>0</v>
      </c>
      <c r="AJ71" s="127">
        <f t="shared" si="20"/>
        <v>0</v>
      </c>
      <c r="AK71" s="127">
        <f t="shared" si="20"/>
        <v>0</v>
      </c>
      <c r="AL71" s="127">
        <f t="shared" si="20"/>
        <v>0</v>
      </c>
      <c r="AM71" s="127">
        <f t="shared" si="20"/>
        <v>0</v>
      </c>
      <c r="AN71" s="127">
        <f t="shared" si="20"/>
        <v>0</v>
      </c>
      <c r="AO71" s="127">
        <f t="shared" si="20"/>
        <v>0</v>
      </c>
      <c r="AP71" s="127">
        <f t="shared" si="20"/>
        <v>0</v>
      </c>
      <c r="AQ71" s="127">
        <f t="shared" si="20"/>
        <v>0</v>
      </c>
      <c r="AR71" s="117">
        <f t="shared" si="5"/>
        <v>0</v>
      </c>
      <c r="AS71" s="207">
        <f t="shared" si="19"/>
        <v>0</v>
      </c>
      <c r="AT71" s="207">
        <f t="shared" si="19"/>
        <v>0</v>
      </c>
      <c r="AU71" s="207">
        <f t="shared" si="19"/>
        <v>0</v>
      </c>
      <c r="AV71" s="207">
        <f t="shared" si="19"/>
        <v>0</v>
      </c>
      <c r="AW71" s="207">
        <f t="shared" si="19"/>
        <v>0</v>
      </c>
      <c r="AX71" s="207">
        <f t="shared" si="19"/>
        <v>0</v>
      </c>
      <c r="AY71" s="207">
        <f t="shared" si="19"/>
        <v>0</v>
      </c>
      <c r="AZ71" s="207">
        <f t="shared" si="19"/>
        <v>0</v>
      </c>
      <c r="BA71" s="207">
        <f t="shared" si="19"/>
        <v>0</v>
      </c>
      <c r="BB71" s="207">
        <f t="shared" si="19"/>
        <v>0</v>
      </c>
      <c r="BC71" s="207">
        <f t="shared" si="19"/>
        <v>0</v>
      </c>
      <c r="BD71" s="207">
        <f t="shared" si="19"/>
        <v>0</v>
      </c>
      <c r="BE71" s="217">
        <f t="shared" si="16"/>
        <v>0</v>
      </c>
    </row>
    <row r="72" spans="1:57" ht="12.9" x14ac:dyDescent="0.5">
      <c r="A72" s="222"/>
      <c r="B72" s="120">
        <f>'MSP Coach Sales'!B26</f>
        <v>0</v>
      </c>
      <c r="C72" s="120">
        <f>'MSP Coach Sales'!C26</f>
        <v>0</v>
      </c>
      <c r="D72" s="120">
        <f>'MSP Coach Sales'!D26</f>
        <v>0</v>
      </c>
      <c r="E72" s="120">
        <f>'MSP Coach Sales'!E26</f>
        <v>0</v>
      </c>
      <c r="F72" s="120">
        <f>'MSP Coach Sales'!F26</f>
        <v>0</v>
      </c>
      <c r="G72" s="206">
        <f>'MSP Coach Sales'!G26</f>
        <v>0</v>
      </c>
      <c r="H72" s="206">
        <f>'MSP Coach Sales'!H26</f>
        <v>0</v>
      </c>
      <c r="I72" s="123">
        <v>13</v>
      </c>
      <c r="J72" s="124">
        <f t="shared" si="21"/>
        <v>0</v>
      </c>
      <c r="K72" s="125">
        <f t="shared" si="2"/>
        <v>0</v>
      </c>
      <c r="L72" s="126"/>
      <c r="M72" s="127">
        <f t="shared" si="17"/>
        <v>0</v>
      </c>
      <c r="N72" s="127">
        <f t="shared" si="17"/>
        <v>0</v>
      </c>
      <c r="O72" s="127">
        <f t="shared" si="17"/>
        <v>0</v>
      </c>
      <c r="P72" s="127">
        <f t="shared" si="17"/>
        <v>0</v>
      </c>
      <c r="Q72" s="127">
        <f t="shared" si="17"/>
        <v>0</v>
      </c>
      <c r="R72" s="127">
        <f t="shared" si="17"/>
        <v>0</v>
      </c>
      <c r="S72" s="127">
        <f t="shared" si="17"/>
        <v>0</v>
      </c>
      <c r="T72" s="127">
        <f t="shared" si="17"/>
        <v>0</v>
      </c>
      <c r="U72" s="127">
        <f t="shared" si="17"/>
        <v>0</v>
      </c>
      <c r="V72" s="127">
        <f t="shared" si="17"/>
        <v>0</v>
      </c>
      <c r="W72" s="127">
        <f t="shared" si="17"/>
        <v>0</v>
      </c>
      <c r="X72" s="127">
        <f t="shared" si="17"/>
        <v>0</v>
      </c>
      <c r="Y72" s="127">
        <f t="shared" si="17"/>
        <v>0</v>
      </c>
      <c r="Z72" s="127">
        <f t="shared" si="17"/>
        <v>0</v>
      </c>
      <c r="AA72" s="127">
        <f t="shared" si="17"/>
        <v>0</v>
      </c>
      <c r="AB72" s="127">
        <f t="shared" si="17"/>
        <v>0</v>
      </c>
      <c r="AC72" s="127">
        <f t="shared" si="20"/>
        <v>0</v>
      </c>
      <c r="AD72" s="127">
        <f t="shared" si="20"/>
        <v>0</v>
      </c>
      <c r="AE72" s="127">
        <f t="shared" si="20"/>
        <v>0</v>
      </c>
      <c r="AF72" s="127">
        <f t="shared" si="20"/>
        <v>0</v>
      </c>
      <c r="AG72" s="127">
        <f t="shared" si="20"/>
        <v>0</v>
      </c>
      <c r="AH72" s="127">
        <f t="shared" si="20"/>
        <v>0</v>
      </c>
      <c r="AI72" s="127">
        <f t="shared" si="20"/>
        <v>0</v>
      </c>
      <c r="AJ72" s="127">
        <f t="shared" si="20"/>
        <v>0</v>
      </c>
      <c r="AK72" s="127">
        <f t="shared" si="20"/>
        <v>0</v>
      </c>
      <c r="AL72" s="127">
        <f t="shared" si="20"/>
        <v>0</v>
      </c>
      <c r="AM72" s="127">
        <f t="shared" si="20"/>
        <v>0</v>
      </c>
      <c r="AN72" s="127">
        <f t="shared" si="20"/>
        <v>0</v>
      </c>
      <c r="AO72" s="127">
        <f t="shared" si="20"/>
        <v>0</v>
      </c>
      <c r="AP72" s="127">
        <f t="shared" si="20"/>
        <v>0</v>
      </c>
      <c r="AQ72" s="127">
        <f t="shared" si="20"/>
        <v>0</v>
      </c>
      <c r="AR72" s="117">
        <f t="shared" si="5"/>
        <v>0</v>
      </c>
      <c r="AS72" s="207">
        <f t="shared" si="19"/>
        <v>0</v>
      </c>
      <c r="AT72" s="207">
        <f t="shared" si="19"/>
        <v>0</v>
      </c>
      <c r="AU72" s="207">
        <f t="shared" si="19"/>
        <v>0</v>
      </c>
      <c r="AV72" s="207">
        <f t="shared" si="19"/>
        <v>0</v>
      </c>
      <c r="AW72" s="207">
        <f t="shared" si="19"/>
        <v>0</v>
      </c>
      <c r="AX72" s="207">
        <f t="shared" si="19"/>
        <v>0</v>
      </c>
      <c r="AY72" s="207">
        <f t="shared" si="19"/>
        <v>0</v>
      </c>
      <c r="AZ72" s="207">
        <f t="shared" si="19"/>
        <v>0</v>
      </c>
      <c r="BA72" s="207">
        <f t="shared" si="19"/>
        <v>0</v>
      </c>
      <c r="BB72" s="207">
        <f t="shared" si="19"/>
        <v>0</v>
      </c>
      <c r="BC72" s="207">
        <f t="shared" si="19"/>
        <v>0</v>
      </c>
      <c r="BD72" s="207">
        <f t="shared" si="19"/>
        <v>0</v>
      </c>
      <c r="BE72" s="217">
        <f t="shared" si="16"/>
        <v>0</v>
      </c>
    </row>
    <row r="73" spans="1:57" ht="12.9" x14ac:dyDescent="0.5">
      <c r="A73" s="222"/>
      <c r="B73" s="120">
        <f>'MSP Coach Sales'!B27</f>
        <v>0</v>
      </c>
      <c r="C73" s="120">
        <f>'MSP Coach Sales'!C27</f>
        <v>0</v>
      </c>
      <c r="D73" s="120">
        <f>'MSP Coach Sales'!D27</f>
        <v>0</v>
      </c>
      <c r="E73" s="120">
        <f>'MSP Coach Sales'!E27</f>
        <v>0</v>
      </c>
      <c r="F73" s="120">
        <f>'MSP Coach Sales'!F27</f>
        <v>0</v>
      </c>
      <c r="G73" s="206">
        <f>'MSP Coach Sales'!G27</f>
        <v>0</v>
      </c>
      <c r="H73" s="206">
        <f>'MSP Coach Sales'!H27</f>
        <v>0</v>
      </c>
      <c r="I73" s="123">
        <v>13</v>
      </c>
      <c r="J73" s="124">
        <f t="shared" si="21"/>
        <v>0</v>
      </c>
      <c r="K73" s="125">
        <f t="shared" si="2"/>
        <v>0</v>
      </c>
      <c r="L73" s="126"/>
      <c r="M73" s="127">
        <f t="shared" si="17"/>
        <v>0</v>
      </c>
      <c r="N73" s="127">
        <f t="shared" si="17"/>
        <v>0</v>
      </c>
      <c r="O73" s="127">
        <f t="shared" si="17"/>
        <v>0</v>
      </c>
      <c r="P73" s="127">
        <f t="shared" si="17"/>
        <v>0</v>
      </c>
      <c r="Q73" s="127">
        <f t="shared" si="17"/>
        <v>0</v>
      </c>
      <c r="R73" s="127">
        <f t="shared" si="17"/>
        <v>0</v>
      </c>
      <c r="S73" s="127">
        <f t="shared" si="17"/>
        <v>0</v>
      </c>
      <c r="T73" s="127">
        <f t="shared" si="17"/>
        <v>0</v>
      </c>
      <c r="U73" s="127">
        <f t="shared" si="17"/>
        <v>0</v>
      </c>
      <c r="V73" s="127">
        <f t="shared" si="17"/>
        <v>0</v>
      </c>
      <c r="W73" s="127">
        <f t="shared" si="17"/>
        <v>0</v>
      </c>
      <c r="X73" s="127">
        <f t="shared" si="17"/>
        <v>0</v>
      </c>
      <c r="Y73" s="127">
        <f t="shared" si="17"/>
        <v>0</v>
      </c>
      <c r="Z73" s="127">
        <f t="shared" si="17"/>
        <v>0</v>
      </c>
      <c r="AA73" s="127">
        <f t="shared" si="17"/>
        <v>0</v>
      </c>
      <c r="AB73" s="127">
        <f t="shared" si="17"/>
        <v>0</v>
      </c>
      <c r="AC73" s="127">
        <f t="shared" si="20"/>
        <v>0</v>
      </c>
      <c r="AD73" s="127">
        <f t="shared" si="20"/>
        <v>0</v>
      </c>
      <c r="AE73" s="127">
        <f t="shared" si="20"/>
        <v>0</v>
      </c>
      <c r="AF73" s="127">
        <f t="shared" si="20"/>
        <v>0</v>
      </c>
      <c r="AG73" s="127">
        <f t="shared" si="20"/>
        <v>0</v>
      </c>
      <c r="AH73" s="127">
        <f t="shared" si="20"/>
        <v>0</v>
      </c>
      <c r="AI73" s="127">
        <f t="shared" si="20"/>
        <v>0</v>
      </c>
      <c r="AJ73" s="127">
        <f t="shared" si="20"/>
        <v>0</v>
      </c>
      <c r="AK73" s="127">
        <f t="shared" si="20"/>
        <v>0</v>
      </c>
      <c r="AL73" s="127">
        <f t="shared" si="20"/>
        <v>0</v>
      </c>
      <c r="AM73" s="127">
        <f t="shared" si="20"/>
        <v>0</v>
      </c>
      <c r="AN73" s="127">
        <f t="shared" si="20"/>
        <v>0</v>
      </c>
      <c r="AO73" s="127">
        <f t="shared" si="20"/>
        <v>0</v>
      </c>
      <c r="AP73" s="127">
        <f t="shared" si="20"/>
        <v>0</v>
      </c>
      <c r="AQ73" s="127">
        <f t="shared" si="20"/>
        <v>0</v>
      </c>
      <c r="AR73" s="117">
        <f t="shared" si="5"/>
        <v>0</v>
      </c>
      <c r="AS73" s="207">
        <f t="shared" si="19"/>
        <v>0</v>
      </c>
      <c r="AT73" s="207">
        <f t="shared" si="19"/>
        <v>0</v>
      </c>
      <c r="AU73" s="207">
        <f t="shared" si="19"/>
        <v>0</v>
      </c>
      <c r="AV73" s="207">
        <f t="shared" si="19"/>
        <v>0</v>
      </c>
      <c r="AW73" s="207">
        <f t="shared" si="19"/>
        <v>0</v>
      </c>
      <c r="AX73" s="207">
        <f t="shared" si="19"/>
        <v>0</v>
      </c>
      <c r="AY73" s="207">
        <f t="shared" si="19"/>
        <v>0</v>
      </c>
      <c r="AZ73" s="207">
        <f t="shared" si="19"/>
        <v>0</v>
      </c>
      <c r="BA73" s="207">
        <f t="shared" si="19"/>
        <v>0</v>
      </c>
      <c r="BB73" s="207">
        <f t="shared" si="19"/>
        <v>0</v>
      </c>
      <c r="BC73" s="207">
        <f t="shared" si="19"/>
        <v>0</v>
      </c>
      <c r="BD73" s="207">
        <f t="shared" si="19"/>
        <v>0</v>
      </c>
      <c r="BE73" s="217">
        <f t="shared" si="16"/>
        <v>0</v>
      </c>
    </row>
    <row r="74" spans="1:57" ht="12.9" x14ac:dyDescent="0.5">
      <c r="A74" s="222"/>
      <c r="B74" s="120">
        <f>'MSP Coach Sales'!B28</f>
        <v>0</v>
      </c>
      <c r="C74" s="120">
        <f>'MSP Coach Sales'!C28</f>
        <v>0</v>
      </c>
      <c r="D74" s="120">
        <f>'MSP Coach Sales'!D28</f>
        <v>0</v>
      </c>
      <c r="E74" s="120">
        <f>'MSP Coach Sales'!E28</f>
        <v>0</v>
      </c>
      <c r="F74" s="120">
        <f>'MSP Coach Sales'!F28</f>
        <v>0</v>
      </c>
      <c r="G74" s="206">
        <f>'MSP Coach Sales'!G28</f>
        <v>0</v>
      </c>
      <c r="H74" s="206">
        <f>'MSP Coach Sales'!H28</f>
        <v>0</v>
      </c>
      <c r="I74" s="123">
        <v>13</v>
      </c>
      <c r="J74" s="124">
        <f t="shared" si="21"/>
        <v>0</v>
      </c>
      <c r="K74" s="125">
        <f t="shared" ref="K74:K137" si="22">J74/(1+$K$6)</f>
        <v>0</v>
      </c>
      <c r="L74" s="126"/>
      <c r="M74" s="127">
        <f t="shared" si="17"/>
        <v>0</v>
      </c>
      <c r="N74" s="127">
        <f t="shared" si="17"/>
        <v>0</v>
      </c>
      <c r="O74" s="127">
        <f t="shared" si="17"/>
        <v>0</v>
      </c>
      <c r="P74" s="127">
        <f t="shared" si="17"/>
        <v>0</v>
      </c>
      <c r="Q74" s="127">
        <f t="shared" si="17"/>
        <v>0</v>
      </c>
      <c r="R74" s="127">
        <f t="shared" si="17"/>
        <v>0</v>
      </c>
      <c r="S74" s="127">
        <f t="shared" si="17"/>
        <v>0</v>
      </c>
      <c r="T74" s="127">
        <f t="shared" si="17"/>
        <v>0</v>
      </c>
      <c r="U74" s="127">
        <f t="shared" si="17"/>
        <v>0</v>
      </c>
      <c r="V74" s="127">
        <f t="shared" si="17"/>
        <v>0</v>
      </c>
      <c r="W74" s="127">
        <f t="shared" si="17"/>
        <v>0</v>
      </c>
      <c r="X74" s="127">
        <f t="shared" si="17"/>
        <v>0</v>
      </c>
      <c r="Y74" s="127">
        <f t="shared" si="17"/>
        <v>0</v>
      </c>
      <c r="Z74" s="127">
        <f t="shared" si="17"/>
        <v>0</v>
      </c>
      <c r="AA74" s="127">
        <f t="shared" si="17"/>
        <v>0</v>
      </c>
      <c r="AB74" s="127">
        <f t="shared" si="17"/>
        <v>0</v>
      </c>
      <c r="AC74" s="127">
        <f t="shared" si="20"/>
        <v>0</v>
      </c>
      <c r="AD74" s="127">
        <f t="shared" si="20"/>
        <v>0</v>
      </c>
      <c r="AE74" s="127">
        <f t="shared" si="20"/>
        <v>0</v>
      </c>
      <c r="AF74" s="127">
        <f t="shared" si="20"/>
        <v>0</v>
      </c>
      <c r="AG74" s="127">
        <f t="shared" si="20"/>
        <v>0</v>
      </c>
      <c r="AH74" s="127">
        <f t="shared" si="20"/>
        <v>0</v>
      </c>
      <c r="AI74" s="127">
        <f t="shared" si="20"/>
        <v>0</v>
      </c>
      <c r="AJ74" s="127">
        <f t="shared" si="20"/>
        <v>0</v>
      </c>
      <c r="AK74" s="127">
        <f t="shared" si="20"/>
        <v>0</v>
      </c>
      <c r="AL74" s="127">
        <f t="shared" si="20"/>
        <v>0</v>
      </c>
      <c r="AM74" s="127">
        <f t="shared" si="20"/>
        <v>0</v>
      </c>
      <c r="AN74" s="127">
        <f t="shared" si="20"/>
        <v>0</v>
      </c>
      <c r="AO74" s="127">
        <f t="shared" si="20"/>
        <v>0</v>
      </c>
      <c r="AP74" s="127">
        <f t="shared" si="20"/>
        <v>0</v>
      </c>
      <c r="AQ74" s="127">
        <f t="shared" si="20"/>
        <v>0</v>
      </c>
      <c r="AR74" s="117">
        <f t="shared" ref="AR74:AR137" si="23">SUM(AF74:AQ74)</f>
        <v>0</v>
      </c>
      <c r="AS74" s="207">
        <f t="shared" si="19"/>
        <v>0</v>
      </c>
      <c r="AT74" s="207">
        <f t="shared" si="19"/>
        <v>0</v>
      </c>
      <c r="AU74" s="207">
        <f t="shared" si="19"/>
        <v>0</v>
      </c>
      <c r="AV74" s="207">
        <f t="shared" si="19"/>
        <v>0</v>
      </c>
      <c r="AW74" s="207">
        <f t="shared" si="19"/>
        <v>0</v>
      </c>
      <c r="AX74" s="207">
        <f t="shared" si="19"/>
        <v>0</v>
      </c>
      <c r="AY74" s="207">
        <f t="shared" si="19"/>
        <v>0</v>
      </c>
      <c r="AZ74" s="207">
        <f t="shared" si="19"/>
        <v>0</v>
      </c>
      <c r="BA74" s="207">
        <f t="shared" si="19"/>
        <v>0</v>
      </c>
      <c r="BB74" s="207">
        <f t="shared" si="19"/>
        <v>0</v>
      </c>
      <c r="BC74" s="207">
        <f t="shared" si="19"/>
        <v>0</v>
      </c>
      <c r="BD74" s="207">
        <f t="shared" si="19"/>
        <v>0</v>
      </c>
      <c r="BE74" s="217">
        <f t="shared" si="16"/>
        <v>0</v>
      </c>
    </row>
    <row r="75" spans="1:57" ht="12.9" x14ac:dyDescent="0.5">
      <c r="A75" s="222"/>
      <c r="B75" s="120">
        <f>'MSP Coach Sales'!B29</f>
        <v>0</v>
      </c>
      <c r="C75" s="120">
        <f>'MSP Coach Sales'!C29</f>
        <v>0</v>
      </c>
      <c r="D75" s="120">
        <f>'MSP Coach Sales'!D29</f>
        <v>0</v>
      </c>
      <c r="E75" s="120">
        <f>'MSP Coach Sales'!E29</f>
        <v>0</v>
      </c>
      <c r="F75" s="120">
        <f>'MSP Coach Sales'!F29</f>
        <v>0</v>
      </c>
      <c r="G75" s="206">
        <f>'MSP Coach Sales'!G29</f>
        <v>0</v>
      </c>
      <c r="H75" s="206">
        <f>'MSP Coach Sales'!H29</f>
        <v>0</v>
      </c>
      <c r="I75" s="123">
        <v>13</v>
      </c>
      <c r="J75" s="124">
        <f t="shared" si="21"/>
        <v>0</v>
      </c>
      <c r="K75" s="125">
        <f t="shared" si="22"/>
        <v>0</v>
      </c>
      <c r="L75" s="126"/>
      <c r="M75" s="127">
        <f t="shared" si="17"/>
        <v>0</v>
      </c>
      <c r="N75" s="127">
        <f t="shared" si="17"/>
        <v>0</v>
      </c>
      <c r="O75" s="127">
        <f t="shared" si="17"/>
        <v>0</v>
      </c>
      <c r="P75" s="127">
        <f t="shared" si="17"/>
        <v>0</v>
      </c>
      <c r="Q75" s="127">
        <f t="shared" si="17"/>
        <v>0</v>
      </c>
      <c r="R75" s="127">
        <f t="shared" si="17"/>
        <v>0</v>
      </c>
      <c r="S75" s="127">
        <f t="shared" si="17"/>
        <v>0</v>
      </c>
      <c r="T75" s="127">
        <f t="shared" si="17"/>
        <v>0</v>
      </c>
      <c r="U75" s="127">
        <f t="shared" si="17"/>
        <v>0</v>
      </c>
      <c r="V75" s="127">
        <f t="shared" si="17"/>
        <v>0</v>
      </c>
      <c r="W75" s="127">
        <f t="shared" si="17"/>
        <v>0</v>
      </c>
      <c r="X75" s="127">
        <f t="shared" si="17"/>
        <v>0</v>
      </c>
      <c r="Y75" s="127">
        <f t="shared" si="17"/>
        <v>0</v>
      </c>
      <c r="Z75" s="127">
        <f t="shared" si="17"/>
        <v>0</v>
      </c>
      <c r="AA75" s="127">
        <f t="shared" si="17"/>
        <v>0</v>
      </c>
      <c r="AB75" s="127">
        <f t="shared" si="17"/>
        <v>0</v>
      </c>
      <c r="AC75" s="127">
        <f t="shared" si="20"/>
        <v>0</v>
      </c>
      <c r="AD75" s="127">
        <f t="shared" si="20"/>
        <v>0</v>
      </c>
      <c r="AE75" s="127">
        <f t="shared" si="20"/>
        <v>0</v>
      </c>
      <c r="AF75" s="127">
        <f t="shared" si="20"/>
        <v>0</v>
      </c>
      <c r="AG75" s="127">
        <f t="shared" si="20"/>
        <v>0</v>
      </c>
      <c r="AH75" s="127">
        <f t="shared" si="20"/>
        <v>0</v>
      </c>
      <c r="AI75" s="127">
        <f t="shared" si="20"/>
        <v>0</v>
      </c>
      <c r="AJ75" s="127">
        <f t="shared" si="20"/>
        <v>0</v>
      </c>
      <c r="AK75" s="127">
        <f t="shared" si="20"/>
        <v>0</v>
      </c>
      <c r="AL75" s="127">
        <f t="shared" si="20"/>
        <v>0</v>
      </c>
      <c r="AM75" s="127">
        <f t="shared" si="20"/>
        <v>0</v>
      </c>
      <c r="AN75" s="127">
        <f t="shared" si="20"/>
        <v>0</v>
      </c>
      <c r="AO75" s="127">
        <f t="shared" si="20"/>
        <v>0</v>
      </c>
      <c r="AP75" s="127">
        <f t="shared" si="20"/>
        <v>0</v>
      </c>
      <c r="AQ75" s="127">
        <f t="shared" si="20"/>
        <v>0</v>
      </c>
      <c r="AR75" s="117">
        <f t="shared" si="23"/>
        <v>0</v>
      </c>
      <c r="AS75" s="207">
        <f t="shared" ref="AS75:BD90" si="24">IF(AND($E75&gt;=AS$4,$E75&lt;=AS$5),($J75),0)</f>
        <v>0</v>
      </c>
      <c r="AT75" s="207">
        <f t="shared" si="24"/>
        <v>0</v>
      </c>
      <c r="AU75" s="207">
        <f t="shared" si="24"/>
        <v>0</v>
      </c>
      <c r="AV75" s="207">
        <f t="shared" si="24"/>
        <v>0</v>
      </c>
      <c r="AW75" s="207">
        <f t="shared" si="24"/>
        <v>0</v>
      </c>
      <c r="AX75" s="207">
        <f t="shared" si="24"/>
        <v>0</v>
      </c>
      <c r="AY75" s="207">
        <f t="shared" si="24"/>
        <v>0</v>
      </c>
      <c r="AZ75" s="207">
        <f t="shared" si="24"/>
        <v>0</v>
      </c>
      <c r="BA75" s="207">
        <f t="shared" si="24"/>
        <v>0</v>
      </c>
      <c r="BB75" s="207">
        <f t="shared" si="24"/>
        <v>0</v>
      </c>
      <c r="BC75" s="207">
        <f t="shared" si="24"/>
        <v>0</v>
      </c>
      <c r="BD75" s="207">
        <f t="shared" si="24"/>
        <v>0</v>
      </c>
      <c r="BE75" s="217">
        <f t="shared" si="16"/>
        <v>0</v>
      </c>
    </row>
    <row r="76" spans="1:57" ht="12.9" x14ac:dyDescent="0.5">
      <c r="A76" s="222"/>
      <c r="B76" s="120">
        <f>'MSP Coach Sales'!B30</f>
        <v>0</v>
      </c>
      <c r="C76" s="120">
        <f>'MSP Coach Sales'!C30</f>
        <v>0</v>
      </c>
      <c r="D76" s="120">
        <f>'MSP Coach Sales'!D30</f>
        <v>0</v>
      </c>
      <c r="E76" s="120">
        <f>'MSP Coach Sales'!E30</f>
        <v>0</v>
      </c>
      <c r="F76" s="120">
        <f>'MSP Coach Sales'!F30</f>
        <v>0</v>
      </c>
      <c r="G76" s="206">
        <f>'MSP Coach Sales'!G30</f>
        <v>0</v>
      </c>
      <c r="H76" s="206">
        <f>'MSP Coach Sales'!H30</f>
        <v>0</v>
      </c>
      <c r="I76" s="123">
        <v>13</v>
      </c>
      <c r="J76" s="124">
        <f t="shared" si="21"/>
        <v>0</v>
      </c>
      <c r="K76" s="125">
        <f t="shared" si="22"/>
        <v>0</v>
      </c>
      <c r="L76" s="126"/>
      <c r="M76" s="127">
        <f t="shared" ref="M76:AB91" si="25">IF($E76&gt;M$4,0,IF($E76&gt;=L$4,IF($F76&gt;=M$4,((M$4-$E76)/$G76)*$K76),IF($E76&lt;L$4,IF($F76&gt;=M$4,((M$4-L$4)/$G76)*$K76,IF($F76&gt;L$4,IF($F76&lt;M$4,(($F76-L$4)/$G76)*$K76),0)))))</f>
        <v>0</v>
      </c>
      <c r="N76" s="127">
        <f t="shared" si="25"/>
        <v>0</v>
      </c>
      <c r="O76" s="127">
        <f t="shared" si="25"/>
        <v>0</v>
      </c>
      <c r="P76" s="127">
        <f t="shared" si="25"/>
        <v>0</v>
      </c>
      <c r="Q76" s="127">
        <f t="shared" si="25"/>
        <v>0</v>
      </c>
      <c r="R76" s="127">
        <f t="shared" si="25"/>
        <v>0</v>
      </c>
      <c r="S76" s="127">
        <f t="shared" si="25"/>
        <v>0</v>
      </c>
      <c r="T76" s="127">
        <f t="shared" si="25"/>
        <v>0</v>
      </c>
      <c r="U76" s="127">
        <f t="shared" si="25"/>
        <v>0</v>
      </c>
      <c r="V76" s="127">
        <f t="shared" si="25"/>
        <v>0</v>
      </c>
      <c r="W76" s="127">
        <f t="shared" si="25"/>
        <v>0</v>
      </c>
      <c r="X76" s="127">
        <f t="shared" si="25"/>
        <v>0</v>
      </c>
      <c r="Y76" s="127">
        <f t="shared" si="25"/>
        <v>0</v>
      </c>
      <c r="Z76" s="127">
        <f t="shared" si="25"/>
        <v>0</v>
      </c>
      <c r="AA76" s="127">
        <f t="shared" si="25"/>
        <v>0</v>
      </c>
      <c r="AB76" s="127">
        <f t="shared" si="25"/>
        <v>0</v>
      </c>
      <c r="AC76" s="127">
        <f t="shared" ref="AC76:AQ91" si="26">IF($E76&gt;AC$4,0,IF($E76&gt;=AB$4,IF($F76&gt;=AC$4,((AC$4-$E76)/$G76)*$K76),IF($E76&lt;AB$4,IF($F76&gt;=AC$4,((AC$4-AB$4)/$G76)*$K76,IF($F76&gt;AB$4,IF($F76&lt;AC$4,(($F76-AB$4)/$G76)*$K76),0)))))</f>
        <v>0</v>
      </c>
      <c r="AD76" s="127">
        <f t="shared" si="26"/>
        <v>0</v>
      </c>
      <c r="AE76" s="127">
        <f t="shared" si="26"/>
        <v>0</v>
      </c>
      <c r="AF76" s="127">
        <f t="shared" si="26"/>
        <v>0</v>
      </c>
      <c r="AG76" s="127">
        <f t="shared" si="26"/>
        <v>0</v>
      </c>
      <c r="AH76" s="127">
        <f t="shared" si="26"/>
        <v>0</v>
      </c>
      <c r="AI76" s="127">
        <f t="shared" si="26"/>
        <v>0</v>
      </c>
      <c r="AJ76" s="127">
        <f t="shared" si="26"/>
        <v>0</v>
      </c>
      <c r="AK76" s="127">
        <f t="shared" si="26"/>
        <v>0</v>
      </c>
      <c r="AL76" s="127">
        <f t="shared" si="26"/>
        <v>0</v>
      </c>
      <c r="AM76" s="127">
        <f t="shared" si="26"/>
        <v>0</v>
      </c>
      <c r="AN76" s="127">
        <f t="shared" si="26"/>
        <v>0</v>
      </c>
      <c r="AO76" s="127">
        <f t="shared" si="26"/>
        <v>0</v>
      </c>
      <c r="AP76" s="127">
        <f t="shared" si="26"/>
        <v>0</v>
      </c>
      <c r="AQ76" s="127">
        <f t="shared" si="26"/>
        <v>0</v>
      </c>
      <c r="AR76" s="117">
        <f t="shared" si="23"/>
        <v>0</v>
      </c>
      <c r="AS76" s="207">
        <f t="shared" si="24"/>
        <v>0</v>
      </c>
      <c r="AT76" s="207">
        <f t="shared" si="24"/>
        <v>0</v>
      </c>
      <c r="AU76" s="207">
        <f t="shared" si="24"/>
        <v>0</v>
      </c>
      <c r="AV76" s="207">
        <f t="shared" si="24"/>
        <v>0</v>
      </c>
      <c r="AW76" s="207">
        <f t="shared" si="24"/>
        <v>0</v>
      </c>
      <c r="AX76" s="207">
        <f t="shared" si="24"/>
        <v>0</v>
      </c>
      <c r="AY76" s="207">
        <f t="shared" si="24"/>
        <v>0</v>
      </c>
      <c r="AZ76" s="207">
        <f t="shared" si="24"/>
        <v>0</v>
      </c>
      <c r="BA76" s="207">
        <f t="shared" si="24"/>
        <v>0</v>
      </c>
      <c r="BB76" s="207">
        <f t="shared" si="24"/>
        <v>0</v>
      </c>
      <c r="BC76" s="207">
        <f t="shared" si="24"/>
        <v>0</v>
      </c>
      <c r="BD76" s="207">
        <f t="shared" si="24"/>
        <v>0</v>
      </c>
      <c r="BE76" s="217">
        <f t="shared" si="16"/>
        <v>0</v>
      </c>
    </row>
    <row r="77" spans="1:57" ht="12.9" x14ac:dyDescent="0.5">
      <c r="A77" s="222"/>
      <c r="B77" s="120">
        <f>'MSP Coach Sales'!B31</f>
        <v>0</v>
      </c>
      <c r="C77" s="120">
        <f>'MSP Coach Sales'!C31</f>
        <v>0</v>
      </c>
      <c r="D77" s="120">
        <f>'MSP Coach Sales'!D31</f>
        <v>0</v>
      </c>
      <c r="E77" s="120">
        <f>'MSP Coach Sales'!E31</f>
        <v>0</v>
      </c>
      <c r="F77" s="120">
        <f>'MSP Coach Sales'!F31</f>
        <v>0</v>
      </c>
      <c r="G77" s="206">
        <f>'MSP Coach Sales'!G31</f>
        <v>0</v>
      </c>
      <c r="H77" s="206">
        <f>'MSP Coach Sales'!H31</f>
        <v>0</v>
      </c>
      <c r="I77" s="123">
        <v>13</v>
      </c>
      <c r="J77" s="124">
        <f t="shared" si="21"/>
        <v>0</v>
      </c>
      <c r="K77" s="125">
        <f t="shared" si="22"/>
        <v>0</v>
      </c>
      <c r="L77" s="126"/>
      <c r="M77" s="127">
        <f t="shared" si="25"/>
        <v>0</v>
      </c>
      <c r="N77" s="127">
        <f t="shared" si="25"/>
        <v>0</v>
      </c>
      <c r="O77" s="127">
        <f t="shared" si="25"/>
        <v>0</v>
      </c>
      <c r="P77" s="127">
        <f t="shared" si="25"/>
        <v>0</v>
      </c>
      <c r="Q77" s="127">
        <f t="shared" si="25"/>
        <v>0</v>
      </c>
      <c r="R77" s="127">
        <f t="shared" si="25"/>
        <v>0</v>
      </c>
      <c r="S77" s="127">
        <f t="shared" si="25"/>
        <v>0</v>
      </c>
      <c r="T77" s="127">
        <f t="shared" si="25"/>
        <v>0</v>
      </c>
      <c r="U77" s="127">
        <f t="shared" si="25"/>
        <v>0</v>
      </c>
      <c r="V77" s="127">
        <f t="shared" si="25"/>
        <v>0</v>
      </c>
      <c r="W77" s="127">
        <f t="shared" si="25"/>
        <v>0</v>
      </c>
      <c r="X77" s="127">
        <f t="shared" si="25"/>
        <v>0</v>
      </c>
      <c r="Y77" s="127">
        <f t="shared" si="25"/>
        <v>0</v>
      </c>
      <c r="Z77" s="127">
        <f t="shared" si="25"/>
        <v>0</v>
      </c>
      <c r="AA77" s="127">
        <f t="shared" si="25"/>
        <v>0</v>
      </c>
      <c r="AB77" s="127">
        <f t="shared" si="25"/>
        <v>0</v>
      </c>
      <c r="AC77" s="127">
        <f t="shared" si="26"/>
        <v>0</v>
      </c>
      <c r="AD77" s="127">
        <f t="shared" si="26"/>
        <v>0</v>
      </c>
      <c r="AE77" s="127">
        <f t="shared" si="26"/>
        <v>0</v>
      </c>
      <c r="AF77" s="127">
        <f t="shared" si="26"/>
        <v>0</v>
      </c>
      <c r="AG77" s="127">
        <f t="shared" si="26"/>
        <v>0</v>
      </c>
      <c r="AH77" s="127">
        <f t="shared" si="26"/>
        <v>0</v>
      </c>
      <c r="AI77" s="127">
        <f t="shared" si="26"/>
        <v>0</v>
      </c>
      <c r="AJ77" s="127">
        <f t="shared" si="26"/>
        <v>0</v>
      </c>
      <c r="AK77" s="127">
        <f t="shared" si="26"/>
        <v>0</v>
      </c>
      <c r="AL77" s="127">
        <f t="shared" si="26"/>
        <v>0</v>
      </c>
      <c r="AM77" s="127">
        <f t="shared" si="26"/>
        <v>0</v>
      </c>
      <c r="AN77" s="127">
        <f t="shared" si="26"/>
        <v>0</v>
      </c>
      <c r="AO77" s="127">
        <f t="shared" si="26"/>
        <v>0</v>
      </c>
      <c r="AP77" s="127">
        <f t="shared" si="26"/>
        <v>0</v>
      </c>
      <c r="AQ77" s="127">
        <f t="shared" si="26"/>
        <v>0</v>
      </c>
      <c r="AR77" s="117">
        <f t="shared" si="23"/>
        <v>0</v>
      </c>
      <c r="AS77" s="207">
        <f t="shared" si="24"/>
        <v>0</v>
      </c>
      <c r="AT77" s="207">
        <f t="shared" si="24"/>
        <v>0</v>
      </c>
      <c r="AU77" s="207">
        <f t="shared" si="24"/>
        <v>0</v>
      </c>
      <c r="AV77" s="207">
        <f t="shared" si="24"/>
        <v>0</v>
      </c>
      <c r="AW77" s="207">
        <f t="shared" si="24"/>
        <v>0</v>
      </c>
      <c r="AX77" s="207">
        <f t="shared" si="24"/>
        <v>0</v>
      </c>
      <c r="AY77" s="207">
        <f t="shared" si="24"/>
        <v>0</v>
      </c>
      <c r="AZ77" s="207">
        <f t="shared" si="24"/>
        <v>0</v>
      </c>
      <c r="BA77" s="207">
        <f t="shared" si="24"/>
        <v>0</v>
      </c>
      <c r="BB77" s="207">
        <f t="shared" si="24"/>
        <v>0</v>
      </c>
      <c r="BC77" s="207">
        <f t="shared" si="24"/>
        <v>0</v>
      </c>
      <c r="BD77" s="207">
        <f t="shared" si="24"/>
        <v>0</v>
      </c>
      <c r="BE77" s="217">
        <f t="shared" si="16"/>
        <v>0</v>
      </c>
    </row>
    <row r="78" spans="1:57" ht="12.9" x14ac:dyDescent="0.5">
      <c r="A78" s="222"/>
      <c r="B78" s="120">
        <f>'MSP Coach Sales'!B32</f>
        <v>0</v>
      </c>
      <c r="C78" s="120">
        <f>'MSP Coach Sales'!C32</f>
        <v>0</v>
      </c>
      <c r="D78" s="120">
        <f>'MSP Coach Sales'!D32</f>
        <v>0</v>
      </c>
      <c r="E78" s="120">
        <f>'MSP Coach Sales'!E32</f>
        <v>0</v>
      </c>
      <c r="F78" s="120">
        <f>'MSP Coach Sales'!F32</f>
        <v>0</v>
      </c>
      <c r="G78" s="206">
        <f>'MSP Coach Sales'!G32</f>
        <v>0</v>
      </c>
      <c r="H78" s="206">
        <f>'MSP Coach Sales'!H32</f>
        <v>0</v>
      </c>
      <c r="I78" s="123">
        <v>13</v>
      </c>
      <c r="J78" s="124">
        <f t="shared" si="21"/>
        <v>0</v>
      </c>
      <c r="K78" s="125">
        <f t="shared" si="22"/>
        <v>0</v>
      </c>
      <c r="L78" s="126"/>
      <c r="M78" s="127">
        <f t="shared" si="25"/>
        <v>0</v>
      </c>
      <c r="N78" s="127">
        <f t="shared" si="25"/>
        <v>0</v>
      </c>
      <c r="O78" s="127">
        <f t="shared" si="25"/>
        <v>0</v>
      </c>
      <c r="P78" s="127">
        <f t="shared" si="25"/>
        <v>0</v>
      </c>
      <c r="Q78" s="127">
        <f t="shared" si="25"/>
        <v>0</v>
      </c>
      <c r="R78" s="127">
        <f t="shared" si="25"/>
        <v>0</v>
      </c>
      <c r="S78" s="127">
        <f t="shared" si="25"/>
        <v>0</v>
      </c>
      <c r="T78" s="127">
        <f t="shared" si="25"/>
        <v>0</v>
      </c>
      <c r="U78" s="127">
        <f t="shared" si="25"/>
        <v>0</v>
      </c>
      <c r="V78" s="127">
        <f t="shared" si="25"/>
        <v>0</v>
      </c>
      <c r="W78" s="127">
        <f t="shared" si="25"/>
        <v>0</v>
      </c>
      <c r="X78" s="127">
        <f t="shared" si="25"/>
        <v>0</v>
      </c>
      <c r="Y78" s="127">
        <f t="shared" si="25"/>
        <v>0</v>
      </c>
      <c r="Z78" s="127">
        <f t="shared" si="25"/>
        <v>0</v>
      </c>
      <c r="AA78" s="127">
        <f t="shared" si="25"/>
        <v>0</v>
      </c>
      <c r="AB78" s="127">
        <f t="shared" si="25"/>
        <v>0</v>
      </c>
      <c r="AC78" s="127">
        <f t="shared" si="26"/>
        <v>0</v>
      </c>
      <c r="AD78" s="127">
        <f t="shared" si="26"/>
        <v>0</v>
      </c>
      <c r="AE78" s="127">
        <f t="shared" si="26"/>
        <v>0</v>
      </c>
      <c r="AF78" s="127">
        <f t="shared" si="26"/>
        <v>0</v>
      </c>
      <c r="AG78" s="127">
        <f t="shared" si="26"/>
        <v>0</v>
      </c>
      <c r="AH78" s="127">
        <f t="shared" si="26"/>
        <v>0</v>
      </c>
      <c r="AI78" s="127">
        <f t="shared" si="26"/>
        <v>0</v>
      </c>
      <c r="AJ78" s="127">
        <f t="shared" si="26"/>
        <v>0</v>
      </c>
      <c r="AK78" s="127">
        <f t="shared" si="26"/>
        <v>0</v>
      </c>
      <c r="AL78" s="127">
        <f t="shared" si="26"/>
        <v>0</v>
      </c>
      <c r="AM78" s="127">
        <f t="shared" si="26"/>
        <v>0</v>
      </c>
      <c r="AN78" s="127">
        <f t="shared" si="26"/>
        <v>0</v>
      </c>
      <c r="AO78" s="127">
        <f t="shared" si="26"/>
        <v>0</v>
      </c>
      <c r="AP78" s="127">
        <f t="shared" si="26"/>
        <v>0</v>
      </c>
      <c r="AQ78" s="127">
        <f t="shared" si="26"/>
        <v>0</v>
      </c>
      <c r="AR78" s="117">
        <f t="shared" si="23"/>
        <v>0</v>
      </c>
      <c r="AS78" s="207">
        <f t="shared" si="24"/>
        <v>0</v>
      </c>
      <c r="AT78" s="207">
        <f t="shared" si="24"/>
        <v>0</v>
      </c>
      <c r="AU78" s="207">
        <f t="shared" si="24"/>
        <v>0</v>
      </c>
      <c r="AV78" s="207">
        <f t="shared" si="24"/>
        <v>0</v>
      </c>
      <c r="AW78" s="207">
        <f t="shared" si="24"/>
        <v>0</v>
      </c>
      <c r="AX78" s="207">
        <f t="shared" si="24"/>
        <v>0</v>
      </c>
      <c r="AY78" s="207">
        <f t="shared" si="24"/>
        <v>0</v>
      </c>
      <c r="AZ78" s="207">
        <f t="shared" si="24"/>
        <v>0</v>
      </c>
      <c r="BA78" s="207">
        <f t="shared" si="24"/>
        <v>0</v>
      </c>
      <c r="BB78" s="207">
        <f t="shared" si="24"/>
        <v>0</v>
      </c>
      <c r="BC78" s="207">
        <f t="shared" si="24"/>
        <v>0</v>
      </c>
      <c r="BD78" s="207">
        <f t="shared" si="24"/>
        <v>0</v>
      </c>
      <c r="BE78" s="217">
        <f t="shared" si="16"/>
        <v>0</v>
      </c>
    </row>
    <row r="79" spans="1:57" ht="12.9" x14ac:dyDescent="0.5">
      <c r="A79" s="222"/>
      <c r="B79" s="120">
        <f>'MSP Coach Sales'!B33</f>
        <v>0</v>
      </c>
      <c r="C79" s="120">
        <f>'MSP Coach Sales'!C33</f>
        <v>0</v>
      </c>
      <c r="D79" s="120">
        <f>'MSP Coach Sales'!D33</f>
        <v>0</v>
      </c>
      <c r="E79" s="120">
        <f>'MSP Coach Sales'!E33</f>
        <v>0</v>
      </c>
      <c r="F79" s="120">
        <f>'MSP Coach Sales'!F33</f>
        <v>0</v>
      </c>
      <c r="G79" s="206">
        <f>'MSP Coach Sales'!G33</f>
        <v>0</v>
      </c>
      <c r="H79" s="206">
        <f>'MSP Coach Sales'!H33</f>
        <v>0</v>
      </c>
      <c r="I79" s="123">
        <v>13</v>
      </c>
      <c r="J79" s="124">
        <f t="shared" si="21"/>
        <v>0</v>
      </c>
      <c r="K79" s="125">
        <f t="shared" si="22"/>
        <v>0</v>
      </c>
      <c r="L79" s="126"/>
      <c r="M79" s="127">
        <f t="shared" si="25"/>
        <v>0</v>
      </c>
      <c r="N79" s="127">
        <f t="shared" si="25"/>
        <v>0</v>
      </c>
      <c r="O79" s="127">
        <f t="shared" si="25"/>
        <v>0</v>
      </c>
      <c r="P79" s="127">
        <f t="shared" si="25"/>
        <v>0</v>
      </c>
      <c r="Q79" s="127">
        <f t="shared" si="25"/>
        <v>0</v>
      </c>
      <c r="R79" s="127">
        <f t="shared" si="25"/>
        <v>0</v>
      </c>
      <c r="S79" s="127">
        <f t="shared" si="25"/>
        <v>0</v>
      </c>
      <c r="T79" s="127">
        <f t="shared" si="25"/>
        <v>0</v>
      </c>
      <c r="U79" s="127">
        <f t="shared" si="25"/>
        <v>0</v>
      </c>
      <c r="V79" s="127">
        <f t="shared" si="25"/>
        <v>0</v>
      </c>
      <c r="W79" s="127">
        <f t="shared" si="25"/>
        <v>0</v>
      </c>
      <c r="X79" s="127">
        <f t="shared" si="25"/>
        <v>0</v>
      </c>
      <c r="Y79" s="127">
        <f t="shared" si="25"/>
        <v>0</v>
      </c>
      <c r="Z79" s="127">
        <f t="shared" si="25"/>
        <v>0</v>
      </c>
      <c r="AA79" s="127">
        <f t="shared" si="25"/>
        <v>0</v>
      </c>
      <c r="AB79" s="127">
        <f t="shared" si="25"/>
        <v>0</v>
      </c>
      <c r="AC79" s="127">
        <f t="shared" si="26"/>
        <v>0</v>
      </c>
      <c r="AD79" s="127">
        <f t="shared" si="26"/>
        <v>0</v>
      </c>
      <c r="AE79" s="127">
        <f t="shared" si="26"/>
        <v>0</v>
      </c>
      <c r="AF79" s="127">
        <f t="shared" si="26"/>
        <v>0</v>
      </c>
      <c r="AG79" s="127">
        <f t="shared" si="26"/>
        <v>0</v>
      </c>
      <c r="AH79" s="127">
        <f t="shared" si="26"/>
        <v>0</v>
      </c>
      <c r="AI79" s="127">
        <f t="shared" si="26"/>
        <v>0</v>
      </c>
      <c r="AJ79" s="127">
        <f t="shared" si="26"/>
        <v>0</v>
      </c>
      <c r="AK79" s="127">
        <f t="shared" si="26"/>
        <v>0</v>
      </c>
      <c r="AL79" s="127">
        <f t="shared" si="26"/>
        <v>0</v>
      </c>
      <c r="AM79" s="127">
        <f t="shared" si="26"/>
        <v>0</v>
      </c>
      <c r="AN79" s="127">
        <f t="shared" si="26"/>
        <v>0</v>
      </c>
      <c r="AO79" s="127">
        <f t="shared" si="26"/>
        <v>0</v>
      </c>
      <c r="AP79" s="127">
        <f t="shared" si="26"/>
        <v>0</v>
      </c>
      <c r="AQ79" s="127">
        <f t="shared" si="26"/>
        <v>0</v>
      </c>
      <c r="AR79" s="117">
        <f t="shared" si="23"/>
        <v>0</v>
      </c>
      <c r="AS79" s="207">
        <f t="shared" si="24"/>
        <v>0</v>
      </c>
      <c r="AT79" s="207">
        <f t="shared" si="24"/>
        <v>0</v>
      </c>
      <c r="AU79" s="207">
        <f t="shared" si="24"/>
        <v>0</v>
      </c>
      <c r="AV79" s="207">
        <f t="shared" si="24"/>
        <v>0</v>
      </c>
      <c r="AW79" s="207">
        <f t="shared" si="24"/>
        <v>0</v>
      </c>
      <c r="AX79" s="207">
        <f t="shared" si="24"/>
        <v>0</v>
      </c>
      <c r="AY79" s="207">
        <f t="shared" si="24"/>
        <v>0</v>
      </c>
      <c r="AZ79" s="207">
        <f t="shared" si="24"/>
        <v>0</v>
      </c>
      <c r="BA79" s="207">
        <f t="shared" si="24"/>
        <v>0</v>
      </c>
      <c r="BB79" s="207">
        <f t="shared" si="24"/>
        <v>0</v>
      </c>
      <c r="BC79" s="207">
        <f t="shared" si="24"/>
        <v>0</v>
      </c>
      <c r="BD79" s="207">
        <f t="shared" si="24"/>
        <v>0</v>
      </c>
      <c r="BE79" s="217">
        <f t="shared" si="16"/>
        <v>0</v>
      </c>
    </row>
    <row r="80" spans="1:57" ht="12.9" x14ac:dyDescent="0.5">
      <c r="A80" s="222"/>
      <c r="B80" s="120">
        <f>'MSP Coach Sales'!B34</f>
        <v>0</v>
      </c>
      <c r="C80" s="120">
        <f>'MSP Coach Sales'!C34</f>
        <v>0</v>
      </c>
      <c r="D80" s="120">
        <f>'MSP Coach Sales'!D34</f>
        <v>0</v>
      </c>
      <c r="E80" s="120">
        <f>'MSP Coach Sales'!E34</f>
        <v>0</v>
      </c>
      <c r="F80" s="120">
        <f>'MSP Coach Sales'!F34</f>
        <v>0</v>
      </c>
      <c r="G80" s="206">
        <f>'MSP Coach Sales'!G34</f>
        <v>0</v>
      </c>
      <c r="H80" s="206">
        <f>'MSP Coach Sales'!H34</f>
        <v>0</v>
      </c>
      <c r="I80" s="123">
        <v>13</v>
      </c>
      <c r="J80" s="124">
        <f t="shared" si="21"/>
        <v>0</v>
      </c>
      <c r="K80" s="125">
        <f t="shared" si="22"/>
        <v>0</v>
      </c>
      <c r="L80" s="126"/>
      <c r="M80" s="127">
        <f t="shared" si="25"/>
        <v>0</v>
      </c>
      <c r="N80" s="127">
        <f t="shared" si="25"/>
        <v>0</v>
      </c>
      <c r="O80" s="127">
        <f t="shared" si="25"/>
        <v>0</v>
      </c>
      <c r="P80" s="127">
        <f>K80</f>
        <v>0</v>
      </c>
      <c r="Q80" s="127">
        <f t="shared" si="25"/>
        <v>0</v>
      </c>
      <c r="R80" s="127">
        <f t="shared" si="25"/>
        <v>0</v>
      </c>
      <c r="S80" s="127">
        <f t="shared" si="25"/>
        <v>0</v>
      </c>
      <c r="T80" s="127">
        <f t="shared" si="25"/>
        <v>0</v>
      </c>
      <c r="U80" s="127">
        <f t="shared" si="25"/>
        <v>0</v>
      </c>
      <c r="V80" s="127">
        <f t="shared" si="25"/>
        <v>0</v>
      </c>
      <c r="W80" s="127">
        <f t="shared" si="25"/>
        <v>0</v>
      </c>
      <c r="X80" s="127">
        <f t="shared" si="25"/>
        <v>0</v>
      </c>
      <c r="Y80" s="127">
        <f t="shared" si="25"/>
        <v>0</v>
      </c>
      <c r="Z80" s="127">
        <f t="shared" si="25"/>
        <v>0</v>
      </c>
      <c r="AA80" s="127">
        <f t="shared" si="25"/>
        <v>0</v>
      </c>
      <c r="AB80" s="127">
        <f t="shared" si="25"/>
        <v>0</v>
      </c>
      <c r="AC80" s="127">
        <f t="shared" si="26"/>
        <v>0</v>
      </c>
      <c r="AD80" s="127">
        <f t="shared" si="26"/>
        <v>0</v>
      </c>
      <c r="AE80" s="127">
        <f t="shared" si="26"/>
        <v>0</v>
      </c>
      <c r="AF80" s="127">
        <f t="shared" si="26"/>
        <v>0</v>
      </c>
      <c r="AG80" s="127">
        <f t="shared" si="26"/>
        <v>0</v>
      </c>
      <c r="AH80" s="127">
        <f t="shared" si="26"/>
        <v>0</v>
      </c>
      <c r="AI80" s="127">
        <f t="shared" si="26"/>
        <v>0</v>
      </c>
      <c r="AJ80" s="127">
        <f t="shared" si="26"/>
        <v>0</v>
      </c>
      <c r="AK80" s="127">
        <f t="shared" si="26"/>
        <v>0</v>
      </c>
      <c r="AL80" s="127">
        <f t="shared" si="26"/>
        <v>0</v>
      </c>
      <c r="AM80" s="127">
        <f t="shared" si="26"/>
        <v>0</v>
      </c>
      <c r="AN80" s="127">
        <f t="shared" si="26"/>
        <v>0</v>
      </c>
      <c r="AO80" s="127">
        <f t="shared" si="26"/>
        <v>0</v>
      </c>
      <c r="AP80" s="127">
        <f t="shared" si="26"/>
        <v>0</v>
      </c>
      <c r="AQ80" s="127">
        <f t="shared" si="26"/>
        <v>0</v>
      </c>
      <c r="AR80" s="117">
        <f t="shared" si="23"/>
        <v>0</v>
      </c>
      <c r="AS80" s="207">
        <f t="shared" si="24"/>
        <v>0</v>
      </c>
      <c r="AT80" s="207">
        <f t="shared" si="24"/>
        <v>0</v>
      </c>
      <c r="AU80" s="207">
        <f t="shared" si="24"/>
        <v>0</v>
      </c>
      <c r="AV80" s="207">
        <f t="shared" si="24"/>
        <v>0</v>
      </c>
      <c r="AW80" s="207">
        <f t="shared" si="24"/>
        <v>0</v>
      </c>
      <c r="AX80" s="207">
        <f t="shared" si="24"/>
        <v>0</v>
      </c>
      <c r="AY80" s="207">
        <f t="shared" si="24"/>
        <v>0</v>
      </c>
      <c r="AZ80" s="207">
        <f t="shared" si="24"/>
        <v>0</v>
      </c>
      <c r="BA80" s="207">
        <f t="shared" si="24"/>
        <v>0</v>
      </c>
      <c r="BB80" s="207">
        <f t="shared" si="24"/>
        <v>0</v>
      </c>
      <c r="BC80" s="207">
        <f t="shared" si="24"/>
        <v>0</v>
      </c>
      <c r="BD80" s="207">
        <f t="shared" si="24"/>
        <v>0</v>
      </c>
      <c r="BE80" s="217">
        <f t="shared" si="16"/>
        <v>0</v>
      </c>
    </row>
    <row r="81" spans="1:57" ht="12.9" x14ac:dyDescent="0.5">
      <c r="A81" s="222"/>
      <c r="B81" s="120">
        <f>'MSP Coach Sales'!B35</f>
        <v>0</v>
      </c>
      <c r="C81" s="120">
        <f>'MSP Coach Sales'!C35</f>
        <v>0</v>
      </c>
      <c r="D81" s="120">
        <f>'MSP Coach Sales'!D35</f>
        <v>0</v>
      </c>
      <c r="E81" s="120">
        <f>'MSP Coach Sales'!E35</f>
        <v>0</v>
      </c>
      <c r="F81" s="120">
        <f>'MSP Coach Sales'!F35</f>
        <v>0</v>
      </c>
      <c r="G81" s="206">
        <f>'MSP Coach Sales'!G35</f>
        <v>0</v>
      </c>
      <c r="H81" s="206">
        <f>'MSP Coach Sales'!H35</f>
        <v>0</v>
      </c>
      <c r="I81" s="123">
        <v>13</v>
      </c>
      <c r="J81" s="124">
        <f t="shared" si="21"/>
        <v>0</v>
      </c>
      <c r="K81" s="125">
        <f t="shared" si="22"/>
        <v>0</v>
      </c>
      <c r="L81" s="126"/>
      <c r="M81" s="127">
        <f t="shared" si="25"/>
        <v>0</v>
      </c>
      <c r="N81" s="127">
        <f t="shared" si="25"/>
        <v>0</v>
      </c>
      <c r="O81" s="127">
        <f t="shared" si="25"/>
        <v>0</v>
      </c>
      <c r="P81" s="127">
        <f>IF($E81&gt;P$4,0,IF($E81&gt;=O$4,IF($F81&gt;=P$4,((P$4-$E81)/$G81)*$K81),IF($E81&lt;O$4,IF($F81&gt;=P$4,((P$4-O$4)/$G81)*$K81,IF($F81&gt;O$4,IF($F81&lt;P$4,(($F81-O$4)/$G81)*$K81),0)))))</f>
        <v>0</v>
      </c>
      <c r="Q81" s="127">
        <f t="shared" si="25"/>
        <v>0</v>
      </c>
      <c r="R81" s="127">
        <f t="shared" si="25"/>
        <v>0</v>
      </c>
      <c r="S81" s="127">
        <f t="shared" si="25"/>
        <v>0</v>
      </c>
      <c r="T81" s="127">
        <f t="shared" si="25"/>
        <v>0</v>
      </c>
      <c r="U81" s="127">
        <f t="shared" si="25"/>
        <v>0</v>
      </c>
      <c r="V81" s="127">
        <f t="shared" si="25"/>
        <v>0</v>
      </c>
      <c r="W81" s="127">
        <f t="shared" si="25"/>
        <v>0</v>
      </c>
      <c r="X81" s="127">
        <f t="shared" si="25"/>
        <v>0</v>
      </c>
      <c r="Y81" s="127">
        <f t="shared" si="25"/>
        <v>0</v>
      </c>
      <c r="Z81" s="127">
        <f t="shared" si="25"/>
        <v>0</v>
      </c>
      <c r="AA81" s="127">
        <f t="shared" si="25"/>
        <v>0</v>
      </c>
      <c r="AB81" s="127">
        <f t="shared" si="25"/>
        <v>0</v>
      </c>
      <c r="AC81" s="127">
        <f t="shared" si="26"/>
        <v>0</v>
      </c>
      <c r="AD81" s="127">
        <f t="shared" si="26"/>
        <v>0</v>
      </c>
      <c r="AE81" s="127">
        <f t="shared" si="26"/>
        <v>0</v>
      </c>
      <c r="AF81" s="127">
        <f t="shared" si="26"/>
        <v>0</v>
      </c>
      <c r="AG81" s="127">
        <f t="shared" si="26"/>
        <v>0</v>
      </c>
      <c r="AH81" s="127">
        <f t="shared" si="26"/>
        <v>0</v>
      </c>
      <c r="AI81" s="127">
        <f t="shared" si="26"/>
        <v>0</v>
      </c>
      <c r="AJ81" s="127">
        <f t="shared" si="26"/>
        <v>0</v>
      </c>
      <c r="AK81" s="127">
        <f t="shared" si="26"/>
        <v>0</v>
      </c>
      <c r="AL81" s="127">
        <f t="shared" si="26"/>
        <v>0</v>
      </c>
      <c r="AM81" s="127">
        <f t="shared" si="26"/>
        <v>0</v>
      </c>
      <c r="AN81" s="127">
        <f t="shared" si="26"/>
        <v>0</v>
      </c>
      <c r="AO81" s="127">
        <f t="shared" si="26"/>
        <v>0</v>
      </c>
      <c r="AP81" s="127">
        <f t="shared" si="26"/>
        <v>0</v>
      </c>
      <c r="AQ81" s="127">
        <f t="shared" si="26"/>
        <v>0</v>
      </c>
      <c r="AR81" s="117">
        <f t="shared" si="23"/>
        <v>0</v>
      </c>
      <c r="AS81" s="207">
        <f t="shared" si="24"/>
        <v>0</v>
      </c>
      <c r="AT81" s="207">
        <f t="shared" si="24"/>
        <v>0</v>
      </c>
      <c r="AU81" s="207">
        <f t="shared" si="24"/>
        <v>0</v>
      </c>
      <c r="AV81" s="207">
        <f t="shared" si="24"/>
        <v>0</v>
      </c>
      <c r="AW81" s="207">
        <f t="shared" si="24"/>
        <v>0</v>
      </c>
      <c r="AX81" s="207">
        <f t="shared" si="24"/>
        <v>0</v>
      </c>
      <c r="AY81" s="207">
        <f t="shared" si="24"/>
        <v>0</v>
      </c>
      <c r="AZ81" s="207">
        <f t="shared" si="24"/>
        <v>0</v>
      </c>
      <c r="BA81" s="207">
        <f t="shared" si="24"/>
        <v>0</v>
      </c>
      <c r="BB81" s="207">
        <f t="shared" si="24"/>
        <v>0</v>
      </c>
      <c r="BC81" s="207">
        <f t="shared" si="24"/>
        <v>0</v>
      </c>
      <c r="BD81" s="207">
        <f t="shared" si="24"/>
        <v>0</v>
      </c>
      <c r="BE81" s="217">
        <f t="shared" si="16"/>
        <v>0</v>
      </c>
    </row>
    <row r="82" spans="1:57" ht="12.9" x14ac:dyDescent="0.5">
      <c r="A82" s="222"/>
      <c r="B82" s="120">
        <f>'MSP Coach Sales'!B36</f>
        <v>0</v>
      </c>
      <c r="C82" s="120">
        <f>'MSP Coach Sales'!C36</f>
        <v>0</v>
      </c>
      <c r="D82" s="120">
        <f>'MSP Coach Sales'!D36</f>
        <v>0</v>
      </c>
      <c r="E82" s="120">
        <f>'MSP Coach Sales'!E36</f>
        <v>0</v>
      </c>
      <c r="F82" s="120">
        <f>'MSP Coach Sales'!F36</f>
        <v>0</v>
      </c>
      <c r="G82" s="206">
        <f>'MSP Coach Sales'!G36</f>
        <v>0</v>
      </c>
      <c r="H82" s="206">
        <f>'MSP Coach Sales'!H36</f>
        <v>0</v>
      </c>
      <c r="I82" s="123">
        <v>13</v>
      </c>
      <c r="J82" s="124">
        <f t="shared" si="21"/>
        <v>0</v>
      </c>
      <c r="K82" s="125">
        <f t="shared" si="22"/>
        <v>0</v>
      </c>
      <c r="L82" s="126"/>
      <c r="M82" s="127">
        <f t="shared" si="25"/>
        <v>0</v>
      </c>
      <c r="N82" s="127">
        <f t="shared" si="25"/>
        <v>0</v>
      </c>
      <c r="O82" s="127">
        <f t="shared" si="25"/>
        <v>0</v>
      </c>
      <c r="P82" s="127">
        <f>IF($E82&gt;P$4,0,IF($E82&gt;=O$4,IF($F82&gt;=P$4,((P$4-$E82)/$G82)*$K82),IF($E82&lt;O$4,IF($F82&gt;=P$4,((P$4-O$4)/$G82)*$K82,IF($F82&gt;O$4,IF($F82&lt;P$4,(($F82-O$4)/$G82)*$K82),0)))))</f>
        <v>0</v>
      </c>
      <c r="Q82" s="127">
        <f t="shared" si="25"/>
        <v>0</v>
      </c>
      <c r="R82" s="127">
        <f t="shared" si="25"/>
        <v>0</v>
      </c>
      <c r="S82" s="127">
        <f t="shared" si="25"/>
        <v>0</v>
      </c>
      <c r="T82" s="127">
        <f t="shared" si="25"/>
        <v>0</v>
      </c>
      <c r="U82" s="127">
        <f t="shared" si="25"/>
        <v>0</v>
      </c>
      <c r="V82" s="127">
        <f t="shared" si="25"/>
        <v>0</v>
      </c>
      <c r="W82" s="127">
        <f t="shared" si="25"/>
        <v>0</v>
      </c>
      <c r="X82" s="127">
        <f t="shared" si="25"/>
        <v>0</v>
      </c>
      <c r="Y82" s="127">
        <f t="shared" si="25"/>
        <v>0</v>
      </c>
      <c r="Z82" s="127">
        <f t="shared" si="25"/>
        <v>0</v>
      </c>
      <c r="AA82" s="127">
        <f t="shared" si="25"/>
        <v>0</v>
      </c>
      <c r="AB82" s="127">
        <f t="shared" si="25"/>
        <v>0</v>
      </c>
      <c r="AC82" s="127">
        <f t="shared" si="26"/>
        <v>0</v>
      </c>
      <c r="AD82" s="127">
        <f t="shared" si="26"/>
        <v>0</v>
      </c>
      <c r="AE82" s="127">
        <f t="shared" si="26"/>
        <v>0</v>
      </c>
      <c r="AF82" s="127">
        <f t="shared" si="26"/>
        <v>0</v>
      </c>
      <c r="AG82" s="127">
        <f t="shared" si="26"/>
        <v>0</v>
      </c>
      <c r="AH82" s="127">
        <f t="shared" si="26"/>
        <v>0</v>
      </c>
      <c r="AI82" s="127">
        <f t="shared" si="26"/>
        <v>0</v>
      </c>
      <c r="AJ82" s="127">
        <f t="shared" si="26"/>
        <v>0</v>
      </c>
      <c r="AK82" s="127">
        <f t="shared" si="26"/>
        <v>0</v>
      </c>
      <c r="AL82" s="127">
        <f t="shared" si="26"/>
        <v>0</v>
      </c>
      <c r="AM82" s="127">
        <f t="shared" si="26"/>
        <v>0</v>
      </c>
      <c r="AN82" s="127">
        <f t="shared" si="26"/>
        <v>0</v>
      </c>
      <c r="AO82" s="127">
        <f t="shared" si="26"/>
        <v>0</v>
      </c>
      <c r="AP82" s="127">
        <f t="shared" si="26"/>
        <v>0</v>
      </c>
      <c r="AQ82" s="127">
        <f t="shared" si="26"/>
        <v>0</v>
      </c>
      <c r="AR82" s="117">
        <f t="shared" si="23"/>
        <v>0</v>
      </c>
      <c r="AS82" s="207">
        <f t="shared" si="24"/>
        <v>0</v>
      </c>
      <c r="AT82" s="207">
        <f t="shared" si="24"/>
        <v>0</v>
      </c>
      <c r="AU82" s="207">
        <f t="shared" si="24"/>
        <v>0</v>
      </c>
      <c r="AV82" s="207">
        <f t="shared" si="24"/>
        <v>0</v>
      </c>
      <c r="AW82" s="207">
        <f t="shared" si="24"/>
        <v>0</v>
      </c>
      <c r="AX82" s="207">
        <f t="shared" si="24"/>
        <v>0</v>
      </c>
      <c r="AY82" s="207">
        <f t="shared" si="24"/>
        <v>0</v>
      </c>
      <c r="AZ82" s="207">
        <f t="shared" si="24"/>
        <v>0</v>
      </c>
      <c r="BA82" s="207">
        <f t="shared" si="24"/>
        <v>0</v>
      </c>
      <c r="BB82" s="207">
        <f t="shared" si="24"/>
        <v>0</v>
      </c>
      <c r="BC82" s="207">
        <f t="shared" si="24"/>
        <v>0</v>
      </c>
      <c r="BD82" s="207">
        <f t="shared" si="24"/>
        <v>0</v>
      </c>
      <c r="BE82" s="217">
        <f t="shared" si="16"/>
        <v>0</v>
      </c>
    </row>
    <row r="83" spans="1:57" ht="12.9" x14ac:dyDescent="0.5">
      <c r="A83" s="222"/>
      <c r="B83" s="120">
        <f>'MSP Coach Sales'!B37</f>
        <v>0</v>
      </c>
      <c r="C83" s="120">
        <f>'MSP Coach Sales'!C37</f>
        <v>0</v>
      </c>
      <c r="D83" s="120">
        <f>'MSP Coach Sales'!D37</f>
        <v>0</v>
      </c>
      <c r="E83" s="120">
        <f>'MSP Coach Sales'!E37</f>
        <v>0</v>
      </c>
      <c r="F83" s="120">
        <f>'MSP Coach Sales'!F37</f>
        <v>0</v>
      </c>
      <c r="G83" s="206">
        <f>'MSP Coach Sales'!G37</f>
        <v>0</v>
      </c>
      <c r="H83" s="206">
        <f>'MSP Coach Sales'!H37</f>
        <v>0</v>
      </c>
      <c r="I83" s="123">
        <v>13</v>
      </c>
      <c r="J83" s="124">
        <f t="shared" si="21"/>
        <v>0</v>
      </c>
      <c r="K83" s="125">
        <f t="shared" si="22"/>
        <v>0</v>
      </c>
      <c r="L83" s="126"/>
      <c r="M83" s="127">
        <f t="shared" si="25"/>
        <v>0</v>
      </c>
      <c r="N83" s="127">
        <f t="shared" si="25"/>
        <v>0</v>
      </c>
      <c r="O83" s="127">
        <f t="shared" si="25"/>
        <v>0</v>
      </c>
      <c r="P83" s="127">
        <f>IF($E83&gt;P$4,0,IF($E83&gt;=O$4,IF($F83&gt;=P$4,((P$4-$E83)/$G83)*$K83),IF($E83&lt;O$4,IF($F83&gt;=P$4,((P$4-O$4)/$G83)*$K83,IF($F83&gt;O$4,IF($F83&lt;P$4,(($F83-O$4)/$G83)*$K83),0)))))</f>
        <v>0</v>
      </c>
      <c r="Q83" s="127">
        <f t="shared" si="25"/>
        <v>0</v>
      </c>
      <c r="R83" s="127">
        <f t="shared" si="25"/>
        <v>0</v>
      </c>
      <c r="S83" s="127">
        <f t="shared" si="25"/>
        <v>0</v>
      </c>
      <c r="T83" s="127">
        <f t="shared" si="25"/>
        <v>0</v>
      </c>
      <c r="U83" s="127">
        <f t="shared" si="25"/>
        <v>0</v>
      </c>
      <c r="V83" s="127">
        <f t="shared" si="25"/>
        <v>0</v>
      </c>
      <c r="W83" s="127">
        <f t="shared" si="25"/>
        <v>0</v>
      </c>
      <c r="X83" s="127">
        <f t="shared" si="25"/>
        <v>0</v>
      </c>
      <c r="Y83" s="127">
        <f t="shared" si="25"/>
        <v>0</v>
      </c>
      <c r="Z83" s="127">
        <f t="shared" si="25"/>
        <v>0</v>
      </c>
      <c r="AA83" s="127">
        <f t="shared" si="25"/>
        <v>0</v>
      </c>
      <c r="AB83" s="127">
        <f t="shared" si="25"/>
        <v>0</v>
      </c>
      <c r="AC83" s="127">
        <f t="shared" si="26"/>
        <v>0</v>
      </c>
      <c r="AD83" s="127">
        <f t="shared" si="26"/>
        <v>0</v>
      </c>
      <c r="AE83" s="127">
        <f t="shared" si="26"/>
        <v>0</v>
      </c>
      <c r="AF83" s="127">
        <f t="shared" si="26"/>
        <v>0</v>
      </c>
      <c r="AG83" s="127">
        <f t="shared" si="26"/>
        <v>0</v>
      </c>
      <c r="AH83" s="127">
        <f t="shared" si="26"/>
        <v>0</v>
      </c>
      <c r="AI83" s="127">
        <f t="shared" si="26"/>
        <v>0</v>
      </c>
      <c r="AJ83" s="127">
        <f t="shared" si="26"/>
        <v>0</v>
      </c>
      <c r="AK83" s="127">
        <f t="shared" si="26"/>
        <v>0</v>
      </c>
      <c r="AL83" s="127">
        <f t="shared" si="26"/>
        <v>0</v>
      </c>
      <c r="AM83" s="127">
        <f t="shared" si="26"/>
        <v>0</v>
      </c>
      <c r="AN83" s="127">
        <f t="shared" si="26"/>
        <v>0</v>
      </c>
      <c r="AO83" s="127">
        <f t="shared" si="26"/>
        <v>0</v>
      </c>
      <c r="AP83" s="127">
        <f t="shared" si="26"/>
        <v>0</v>
      </c>
      <c r="AQ83" s="127">
        <f t="shared" si="26"/>
        <v>0</v>
      </c>
      <c r="AR83" s="117">
        <f t="shared" si="23"/>
        <v>0</v>
      </c>
      <c r="AS83" s="207">
        <f t="shared" si="24"/>
        <v>0</v>
      </c>
      <c r="AT83" s="207">
        <f t="shared" si="24"/>
        <v>0</v>
      </c>
      <c r="AU83" s="207">
        <f t="shared" si="24"/>
        <v>0</v>
      </c>
      <c r="AV83" s="207">
        <f t="shared" si="24"/>
        <v>0</v>
      </c>
      <c r="AW83" s="207">
        <f t="shared" si="24"/>
        <v>0</v>
      </c>
      <c r="AX83" s="207">
        <f t="shared" si="24"/>
        <v>0</v>
      </c>
      <c r="AY83" s="207">
        <f t="shared" si="24"/>
        <v>0</v>
      </c>
      <c r="AZ83" s="207">
        <f t="shared" si="24"/>
        <v>0</v>
      </c>
      <c r="BA83" s="207">
        <f t="shared" si="24"/>
        <v>0</v>
      </c>
      <c r="BB83" s="207">
        <f t="shared" si="24"/>
        <v>0</v>
      </c>
      <c r="BC83" s="207">
        <f t="shared" si="24"/>
        <v>0</v>
      </c>
      <c r="BD83" s="207">
        <f t="shared" si="24"/>
        <v>0</v>
      </c>
      <c r="BE83" s="217">
        <f t="shared" si="16"/>
        <v>0</v>
      </c>
    </row>
    <row r="84" spans="1:57" ht="12.9" x14ac:dyDescent="0.5">
      <c r="A84" s="222"/>
      <c r="B84" s="120">
        <f>'MSP Coach Sales'!B38</f>
        <v>0</v>
      </c>
      <c r="C84" s="120">
        <f>'MSP Coach Sales'!C38</f>
        <v>0</v>
      </c>
      <c r="D84" s="120">
        <f>'MSP Coach Sales'!D38</f>
        <v>0</v>
      </c>
      <c r="E84" s="120">
        <f>'MSP Coach Sales'!E38</f>
        <v>0</v>
      </c>
      <c r="F84" s="120">
        <f>'MSP Coach Sales'!F38</f>
        <v>0</v>
      </c>
      <c r="G84" s="206">
        <f>'MSP Coach Sales'!G38</f>
        <v>0</v>
      </c>
      <c r="H84" s="206">
        <f>'MSP Coach Sales'!H38</f>
        <v>0</v>
      </c>
      <c r="I84" s="123">
        <v>13</v>
      </c>
      <c r="J84" s="124">
        <f t="shared" si="21"/>
        <v>0</v>
      </c>
      <c r="K84" s="125">
        <f t="shared" si="22"/>
        <v>0</v>
      </c>
      <c r="L84" s="126"/>
      <c r="M84" s="127">
        <f t="shared" si="25"/>
        <v>0</v>
      </c>
      <c r="N84" s="127">
        <f t="shared" si="25"/>
        <v>0</v>
      </c>
      <c r="O84" s="127">
        <f t="shared" si="25"/>
        <v>0</v>
      </c>
      <c r="P84" s="127">
        <f>K84</f>
        <v>0</v>
      </c>
      <c r="Q84" s="127">
        <f t="shared" si="25"/>
        <v>0</v>
      </c>
      <c r="R84" s="127">
        <f t="shared" si="25"/>
        <v>0</v>
      </c>
      <c r="S84" s="127">
        <f t="shared" si="25"/>
        <v>0</v>
      </c>
      <c r="T84" s="127">
        <f t="shared" si="25"/>
        <v>0</v>
      </c>
      <c r="U84" s="127">
        <f t="shared" si="25"/>
        <v>0</v>
      </c>
      <c r="V84" s="127">
        <f t="shared" si="25"/>
        <v>0</v>
      </c>
      <c r="W84" s="127">
        <f t="shared" si="25"/>
        <v>0</v>
      </c>
      <c r="X84" s="127">
        <f t="shared" si="25"/>
        <v>0</v>
      </c>
      <c r="Y84" s="127">
        <f t="shared" si="25"/>
        <v>0</v>
      </c>
      <c r="Z84" s="127">
        <f t="shared" si="25"/>
        <v>0</v>
      </c>
      <c r="AA84" s="127">
        <f t="shared" si="25"/>
        <v>0</v>
      </c>
      <c r="AB84" s="127">
        <f t="shared" si="25"/>
        <v>0</v>
      </c>
      <c r="AC84" s="127">
        <f t="shared" si="26"/>
        <v>0</v>
      </c>
      <c r="AD84" s="127">
        <f t="shared" si="26"/>
        <v>0</v>
      </c>
      <c r="AE84" s="127">
        <f t="shared" si="26"/>
        <v>0</v>
      </c>
      <c r="AF84" s="127">
        <f t="shared" si="26"/>
        <v>0</v>
      </c>
      <c r="AG84" s="127">
        <f t="shared" si="26"/>
        <v>0</v>
      </c>
      <c r="AH84" s="127">
        <f t="shared" si="26"/>
        <v>0</v>
      </c>
      <c r="AI84" s="127">
        <f t="shared" si="26"/>
        <v>0</v>
      </c>
      <c r="AJ84" s="127">
        <f t="shared" si="26"/>
        <v>0</v>
      </c>
      <c r="AK84" s="127">
        <f t="shared" si="26"/>
        <v>0</v>
      </c>
      <c r="AL84" s="127">
        <f t="shared" si="26"/>
        <v>0</v>
      </c>
      <c r="AM84" s="127">
        <f t="shared" si="26"/>
        <v>0</v>
      </c>
      <c r="AN84" s="127">
        <f t="shared" si="26"/>
        <v>0</v>
      </c>
      <c r="AO84" s="127">
        <f t="shared" si="26"/>
        <v>0</v>
      </c>
      <c r="AP84" s="127">
        <f t="shared" si="26"/>
        <v>0</v>
      </c>
      <c r="AQ84" s="127">
        <f t="shared" si="26"/>
        <v>0</v>
      </c>
      <c r="AR84" s="117">
        <f t="shared" si="23"/>
        <v>0</v>
      </c>
      <c r="AS84" s="207">
        <f t="shared" si="24"/>
        <v>0</v>
      </c>
      <c r="AT84" s="207">
        <f t="shared" si="24"/>
        <v>0</v>
      </c>
      <c r="AU84" s="207">
        <f t="shared" si="24"/>
        <v>0</v>
      </c>
      <c r="AV84" s="207">
        <f t="shared" si="24"/>
        <v>0</v>
      </c>
      <c r="AW84" s="207">
        <f t="shared" si="24"/>
        <v>0</v>
      </c>
      <c r="AX84" s="207">
        <f t="shared" si="24"/>
        <v>0</v>
      </c>
      <c r="AY84" s="207">
        <f t="shared" si="24"/>
        <v>0</v>
      </c>
      <c r="AZ84" s="207">
        <f t="shared" si="24"/>
        <v>0</v>
      </c>
      <c r="BA84" s="207">
        <f t="shared" si="24"/>
        <v>0</v>
      </c>
      <c r="BB84" s="207">
        <f t="shared" si="24"/>
        <v>0</v>
      </c>
      <c r="BC84" s="207">
        <f t="shared" si="24"/>
        <v>0</v>
      </c>
      <c r="BD84" s="207">
        <f t="shared" si="24"/>
        <v>0</v>
      </c>
      <c r="BE84" s="217">
        <f t="shared" si="16"/>
        <v>0</v>
      </c>
    </row>
    <row r="85" spans="1:57" ht="12.9" x14ac:dyDescent="0.5">
      <c r="A85" s="222"/>
      <c r="B85" s="120">
        <f>'MSP Coach Sales'!B39</f>
        <v>0</v>
      </c>
      <c r="C85" s="120">
        <f>'MSP Coach Sales'!C39</f>
        <v>0</v>
      </c>
      <c r="D85" s="120">
        <f>'MSP Coach Sales'!D39</f>
        <v>0</v>
      </c>
      <c r="E85" s="120">
        <f>'MSP Coach Sales'!E39</f>
        <v>0</v>
      </c>
      <c r="F85" s="120">
        <f>'MSP Coach Sales'!F39</f>
        <v>0</v>
      </c>
      <c r="G85" s="206">
        <f>'MSP Coach Sales'!G39</f>
        <v>0</v>
      </c>
      <c r="H85" s="206">
        <f>'MSP Coach Sales'!H39</f>
        <v>0</v>
      </c>
      <c r="I85" s="123">
        <v>13</v>
      </c>
      <c r="J85" s="124">
        <f t="shared" si="21"/>
        <v>0</v>
      </c>
      <c r="K85" s="125">
        <f t="shared" si="22"/>
        <v>0</v>
      </c>
      <c r="L85" s="126"/>
      <c r="M85" s="127">
        <f t="shared" si="25"/>
        <v>0</v>
      </c>
      <c r="N85" s="127">
        <f t="shared" si="25"/>
        <v>0</v>
      </c>
      <c r="O85" s="127">
        <f t="shared" si="25"/>
        <v>0</v>
      </c>
      <c r="P85" s="127">
        <f t="shared" si="25"/>
        <v>0</v>
      </c>
      <c r="Q85" s="127">
        <f t="shared" si="25"/>
        <v>0</v>
      </c>
      <c r="R85" s="127">
        <f t="shared" si="25"/>
        <v>0</v>
      </c>
      <c r="S85" s="127">
        <f t="shared" si="25"/>
        <v>0</v>
      </c>
      <c r="T85" s="127">
        <f t="shared" si="25"/>
        <v>0</v>
      </c>
      <c r="U85" s="127">
        <f t="shared" si="25"/>
        <v>0</v>
      </c>
      <c r="V85" s="127">
        <f t="shared" si="25"/>
        <v>0</v>
      </c>
      <c r="W85" s="127">
        <f t="shared" si="25"/>
        <v>0</v>
      </c>
      <c r="X85" s="127">
        <f t="shared" si="25"/>
        <v>0</v>
      </c>
      <c r="Y85" s="127">
        <f t="shared" si="25"/>
        <v>0</v>
      </c>
      <c r="Z85" s="127">
        <f t="shared" si="25"/>
        <v>0</v>
      </c>
      <c r="AA85" s="127">
        <f t="shared" si="25"/>
        <v>0</v>
      </c>
      <c r="AB85" s="127">
        <f t="shared" si="25"/>
        <v>0</v>
      </c>
      <c r="AC85" s="127">
        <f t="shared" si="26"/>
        <v>0</v>
      </c>
      <c r="AD85" s="127">
        <f t="shared" si="26"/>
        <v>0</v>
      </c>
      <c r="AE85" s="127">
        <f t="shared" si="26"/>
        <v>0</v>
      </c>
      <c r="AF85" s="127">
        <f t="shared" si="26"/>
        <v>0</v>
      </c>
      <c r="AG85" s="127">
        <f t="shared" si="26"/>
        <v>0</v>
      </c>
      <c r="AH85" s="127">
        <f t="shared" si="26"/>
        <v>0</v>
      </c>
      <c r="AI85" s="127">
        <f t="shared" si="26"/>
        <v>0</v>
      </c>
      <c r="AJ85" s="127">
        <f t="shared" si="26"/>
        <v>0</v>
      </c>
      <c r="AK85" s="127">
        <f t="shared" si="26"/>
        <v>0</v>
      </c>
      <c r="AL85" s="127">
        <f t="shared" si="26"/>
        <v>0</v>
      </c>
      <c r="AM85" s="127">
        <f t="shared" si="26"/>
        <v>0</v>
      </c>
      <c r="AN85" s="127">
        <f t="shared" si="26"/>
        <v>0</v>
      </c>
      <c r="AO85" s="127">
        <f t="shared" si="26"/>
        <v>0</v>
      </c>
      <c r="AP85" s="127">
        <f t="shared" si="26"/>
        <v>0</v>
      </c>
      <c r="AQ85" s="127">
        <f t="shared" si="26"/>
        <v>0</v>
      </c>
      <c r="AR85" s="117">
        <f t="shared" si="23"/>
        <v>0</v>
      </c>
      <c r="AS85" s="207">
        <f t="shared" si="24"/>
        <v>0</v>
      </c>
      <c r="AT85" s="207">
        <f t="shared" si="24"/>
        <v>0</v>
      </c>
      <c r="AU85" s="207">
        <f t="shared" si="24"/>
        <v>0</v>
      </c>
      <c r="AV85" s="207">
        <f t="shared" si="24"/>
        <v>0</v>
      </c>
      <c r="AW85" s="207">
        <f t="shared" si="24"/>
        <v>0</v>
      </c>
      <c r="AX85" s="207">
        <f t="shared" si="24"/>
        <v>0</v>
      </c>
      <c r="AY85" s="207">
        <f t="shared" si="24"/>
        <v>0</v>
      </c>
      <c r="AZ85" s="207">
        <f t="shared" si="24"/>
        <v>0</v>
      </c>
      <c r="BA85" s="207">
        <f t="shared" si="24"/>
        <v>0</v>
      </c>
      <c r="BB85" s="207">
        <f t="shared" si="24"/>
        <v>0</v>
      </c>
      <c r="BC85" s="207">
        <f t="shared" si="24"/>
        <v>0</v>
      </c>
      <c r="BD85" s="207">
        <f t="shared" si="24"/>
        <v>0</v>
      </c>
      <c r="BE85" s="217">
        <f t="shared" si="16"/>
        <v>0</v>
      </c>
    </row>
    <row r="86" spans="1:57" ht="12.9" x14ac:dyDescent="0.5">
      <c r="A86" s="222"/>
      <c r="B86" s="120">
        <f>'MSP Coach Sales'!B40</f>
        <v>0</v>
      </c>
      <c r="C86" s="120">
        <f>'MSP Coach Sales'!C40</f>
        <v>0</v>
      </c>
      <c r="D86" s="120">
        <f>'MSP Coach Sales'!D40</f>
        <v>0</v>
      </c>
      <c r="E86" s="120">
        <f>'MSP Coach Sales'!E40</f>
        <v>0</v>
      </c>
      <c r="F86" s="120">
        <f>'MSP Coach Sales'!F40</f>
        <v>0</v>
      </c>
      <c r="G86" s="206">
        <f>'MSP Coach Sales'!G40</f>
        <v>0</v>
      </c>
      <c r="H86" s="206">
        <f>'MSP Coach Sales'!H40</f>
        <v>0</v>
      </c>
      <c r="I86" s="123">
        <v>13</v>
      </c>
      <c r="J86" s="124">
        <f t="shared" si="21"/>
        <v>0</v>
      </c>
      <c r="K86" s="125">
        <f t="shared" si="22"/>
        <v>0</v>
      </c>
      <c r="L86" s="126"/>
      <c r="M86" s="127">
        <f t="shared" si="25"/>
        <v>0</v>
      </c>
      <c r="N86" s="127">
        <f t="shared" si="25"/>
        <v>0</v>
      </c>
      <c r="O86" s="127">
        <f t="shared" si="25"/>
        <v>0</v>
      </c>
      <c r="P86" s="127">
        <f t="shared" si="25"/>
        <v>0</v>
      </c>
      <c r="Q86" s="127">
        <f t="shared" si="25"/>
        <v>0</v>
      </c>
      <c r="R86" s="127">
        <f t="shared" si="25"/>
        <v>0</v>
      </c>
      <c r="S86" s="127">
        <f t="shared" si="25"/>
        <v>0</v>
      </c>
      <c r="T86" s="127">
        <f t="shared" si="25"/>
        <v>0</v>
      </c>
      <c r="U86" s="127">
        <f t="shared" si="25"/>
        <v>0</v>
      </c>
      <c r="V86" s="127">
        <f t="shared" si="25"/>
        <v>0</v>
      </c>
      <c r="W86" s="127">
        <f t="shared" si="25"/>
        <v>0</v>
      </c>
      <c r="X86" s="127">
        <f t="shared" si="25"/>
        <v>0</v>
      </c>
      <c r="Y86" s="127">
        <f t="shared" si="25"/>
        <v>0</v>
      </c>
      <c r="Z86" s="127">
        <f t="shared" si="25"/>
        <v>0</v>
      </c>
      <c r="AA86" s="127">
        <f t="shared" si="25"/>
        <v>0</v>
      </c>
      <c r="AB86" s="127">
        <f t="shared" si="25"/>
        <v>0</v>
      </c>
      <c r="AC86" s="127">
        <f t="shared" si="26"/>
        <v>0</v>
      </c>
      <c r="AD86" s="127">
        <f t="shared" si="26"/>
        <v>0</v>
      </c>
      <c r="AE86" s="127">
        <f t="shared" si="26"/>
        <v>0</v>
      </c>
      <c r="AF86" s="127">
        <f t="shared" si="26"/>
        <v>0</v>
      </c>
      <c r="AG86" s="127">
        <f t="shared" si="26"/>
        <v>0</v>
      </c>
      <c r="AH86" s="127">
        <f t="shared" si="26"/>
        <v>0</v>
      </c>
      <c r="AI86" s="127">
        <f t="shared" si="26"/>
        <v>0</v>
      </c>
      <c r="AJ86" s="127">
        <f t="shared" si="26"/>
        <v>0</v>
      </c>
      <c r="AK86" s="127">
        <f t="shared" si="26"/>
        <v>0</v>
      </c>
      <c r="AL86" s="127">
        <f t="shared" si="26"/>
        <v>0</v>
      </c>
      <c r="AM86" s="127">
        <f t="shared" si="26"/>
        <v>0</v>
      </c>
      <c r="AN86" s="127">
        <f t="shared" si="26"/>
        <v>0</v>
      </c>
      <c r="AO86" s="127">
        <f t="shared" si="26"/>
        <v>0</v>
      </c>
      <c r="AP86" s="127">
        <f t="shared" si="26"/>
        <v>0</v>
      </c>
      <c r="AQ86" s="127">
        <f t="shared" si="26"/>
        <v>0</v>
      </c>
      <c r="AR86" s="117">
        <f t="shared" si="23"/>
        <v>0</v>
      </c>
      <c r="AS86" s="207">
        <f t="shared" si="24"/>
        <v>0</v>
      </c>
      <c r="AT86" s="207">
        <f t="shared" si="24"/>
        <v>0</v>
      </c>
      <c r="AU86" s="207">
        <f t="shared" si="24"/>
        <v>0</v>
      </c>
      <c r="AV86" s="207">
        <f t="shared" si="24"/>
        <v>0</v>
      </c>
      <c r="AW86" s="207">
        <f t="shared" si="24"/>
        <v>0</v>
      </c>
      <c r="AX86" s="207">
        <f t="shared" si="24"/>
        <v>0</v>
      </c>
      <c r="AY86" s="207">
        <f t="shared" si="24"/>
        <v>0</v>
      </c>
      <c r="AZ86" s="207">
        <f t="shared" si="24"/>
        <v>0</v>
      </c>
      <c r="BA86" s="207">
        <f t="shared" si="24"/>
        <v>0</v>
      </c>
      <c r="BB86" s="207">
        <f t="shared" si="24"/>
        <v>0</v>
      </c>
      <c r="BC86" s="207">
        <f t="shared" si="24"/>
        <v>0</v>
      </c>
      <c r="BD86" s="207">
        <f t="shared" si="24"/>
        <v>0</v>
      </c>
      <c r="BE86" s="217">
        <f t="shared" si="16"/>
        <v>0</v>
      </c>
    </row>
    <row r="87" spans="1:57" ht="12.9" x14ac:dyDescent="0.5">
      <c r="A87" s="222"/>
      <c r="B87" s="120">
        <f>'MSP Coach Sales'!B41</f>
        <v>0</v>
      </c>
      <c r="C87" s="120">
        <f>'MSP Coach Sales'!C41</f>
        <v>0</v>
      </c>
      <c r="D87" s="120">
        <f>'MSP Coach Sales'!D41</f>
        <v>0</v>
      </c>
      <c r="E87" s="120">
        <f>'MSP Coach Sales'!E41</f>
        <v>0</v>
      </c>
      <c r="F87" s="120">
        <f>'MSP Coach Sales'!F41</f>
        <v>0</v>
      </c>
      <c r="G87" s="206">
        <f>'MSP Coach Sales'!G41</f>
        <v>0</v>
      </c>
      <c r="H87" s="206">
        <f>'MSP Coach Sales'!H41</f>
        <v>0</v>
      </c>
      <c r="I87" s="123">
        <v>13</v>
      </c>
      <c r="J87" s="124">
        <f t="shared" si="21"/>
        <v>0</v>
      </c>
      <c r="K87" s="125">
        <f t="shared" si="22"/>
        <v>0</v>
      </c>
      <c r="L87" s="126"/>
      <c r="M87" s="127">
        <f t="shared" si="25"/>
        <v>0</v>
      </c>
      <c r="N87" s="127">
        <f t="shared" si="25"/>
        <v>0</v>
      </c>
      <c r="O87" s="127">
        <f t="shared" si="25"/>
        <v>0</v>
      </c>
      <c r="P87" s="127">
        <f t="shared" si="25"/>
        <v>0</v>
      </c>
      <c r="Q87" s="127">
        <f t="shared" si="25"/>
        <v>0</v>
      </c>
      <c r="R87" s="127">
        <f t="shared" si="25"/>
        <v>0</v>
      </c>
      <c r="S87" s="127">
        <f t="shared" si="25"/>
        <v>0</v>
      </c>
      <c r="T87" s="127">
        <f t="shared" si="25"/>
        <v>0</v>
      </c>
      <c r="U87" s="127">
        <f t="shared" si="25"/>
        <v>0</v>
      </c>
      <c r="V87" s="127">
        <f t="shared" si="25"/>
        <v>0</v>
      </c>
      <c r="W87" s="127">
        <f t="shared" si="25"/>
        <v>0</v>
      </c>
      <c r="X87" s="127">
        <f t="shared" si="25"/>
        <v>0</v>
      </c>
      <c r="Y87" s="127">
        <f t="shared" si="25"/>
        <v>0</v>
      </c>
      <c r="Z87" s="127">
        <f t="shared" si="25"/>
        <v>0</v>
      </c>
      <c r="AA87" s="127">
        <f t="shared" si="25"/>
        <v>0</v>
      </c>
      <c r="AB87" s="127">
        <f t="shared" si="25"/>
        <v>0</v>
      </c>
      <c r="AC87" s="127">
        <f t="shared" si="26"/>
        <v>0</v>
      </c>
      <c r="AD87" s="127">
        <f t="shared" si="26"/>
        <v>0</v>
      </c>
      <c r="AE87" s="127">
        <f t="shared" si="26"/>
        <v>0</v>
      </c>
      <c r="AF87" s="127">
        <f t="shared" si="26"/>
        <v>0</v>
      </c>
      <c r="AG87" s="127">
        <f t="shared" si="26"/>
        <v>0</v>
      </c>
      <c r="AH87" s="127">
        <f t="shared" si="26"/>
        <v>0</v>
      </c>
      <c r="AI87" s="127">
        <f t="shared" si="26"/>
        <v>0</v>
      </c>
      <c r="AJ87" s="127">
        <f t="shared" si="26"/>
        <v>0</v>
      </c>
      <c r="AK87" s="127">
        <f t="shared" si="26"/>
        <v>0</v>
      </c>
      <c r="AL87" s="127">
        <f t="shared" si="26"/>
        <v>0</v>
      </c>
      <c r="AM87" s="127">
        <f t="shared" si="26"/>
        <v>0</v>
      </c>
      <c r="AN87" s="127">
        <f t="shared" si="26"/>
        <v>0</v>
      </c>
      <c r="AO87" s="127">
        <f t="shared" si="26"/>
        <v>0</v>
      </c>
      <c r="AP87" s="127">
        <f t="shared" si="26"/>
        <v>0</v>
      </c>
      <c r="AQ87" s="127">
        <f t="shared" si="26"/>
        <v>0</v>
      </c>
      <c r="AR87" s="117">
        <f t="shared" si="23"/>
        <v>0</v>
      </c>
      <c r="AS87" s="207">
        <f t="shared" si="24"/>
        <v>0</v>
      </c>
      <c r="AT87" s="207">
        <f t="shared" si="24"/>
        <v>0</v>
      </c>
      <c r="AU87" s="207">
        <f t="shared" si="24"/>
        <v>0</v>
      </c>
      <c r="AV87" s="207">
        <f t="shared" si="24"/>
        <v>0</v>
      </c>
      <c r="AW87" s="207">
        <f t="shared" si="24"/>
        <v>0</v>
      </c>
      <c r="AX87" s="207">
        <f t="shared" si="24"/>
        <v>0</v>
      </c>
      <c r="AY87" s="207">
        <f t="shared" si="24"/>
        <v>0</v>
      </c>
      <c r="AZ87" s="207">
        <f t="shared" si="24"/>
        <v>0</v>
      </c>
      <c r="BA87" s="207">
        <f t="shared" si="24"/>
        <v>0</v>
      </c>
      <c r="BB87" s="207">
        <f t="shared" si="24"/>
        <v>0</v>
      </c>
      <c r="BC87" s="207">
        <f t="shared" si="24"/>
        <v>0</v>
      </c>
      <c r="BD87" s="207">
        <f t="shared" si="24"/>
        <v>0</v>
      </c>
      <c r="BE87" s="217">
        <f t="shared" si="16"/>
        <v>0</v>
      </c>
    </row>
    <row r="88" spans="1:57" ht="12.9" x14ac:dyDescent="0.5">
      <c r="A88" s="222"/>
      <c r="B88" s="120">
        <f>'MSP Coach Sales'!B42</f>
        <v>0</v>
      </c>
      <c r="C88" s="120">
        <f>'MSP Coach Sales'!C42</f>
        <v>0</v>
      </c>
      <c r="D88" s="120">
        <f>'MSP Coach Sales'!D42</f>
        <v>0</v>
      </c>
      <c r="E88" s="120">
        <f>'MSP Coach Sales'!E42</f>
        <v>0</v>
      </c>
      <c r="F88" s="120">
        <f>'MSP Coach Sales'!F42</f>
        <v>0</v>
      </c>
      <c r="G88" s="206">
        <f>'MSP Coach Sales'!G42</f>
        <v>0</v>
      </c>
      <c r="H88" s="206">
        <f>'MSP Coach Sales'!H42</f>
        <v>0</v>
      </c>
      <c r="I88" s="123">
        <v>13</v>
      </c>
      <c r="J88" s="124">
        <f t="shared" si="21"/>
        <v>0</v>
      </c>
      <c r="K88" s="125">
        <f t="shared" si="22"/>
        <v>0</v>
      </c>
      <c r="L88" s="126"/>
      <c r="M88" s="127">
        <f t="shared" si="25"/>
        <v>0</v>
      </c>
      <c r="N88" s="127">
        <f t="shared" si="25"/>
        <v>0</v>
      </c>
      <c r="O88" s="127">
        <f t="shared" si="25"/>
        <v>0</v>
      </c>
      <c r="P88" s="127">
        <f t="shared" si="25"/>
        <v>0</v>
      </c>
      <c r="Q88" s="127">
        <f t="shared" si="25"/>
        <v>0</v>
      </c>
      <c r="R88" s="127">
        <f t="shared" si="25"/>
        <v>0</v>
      </c>
      <c r="S88" s="127">
        <f t="shared" si="25"/>
        <v>0</v>
      </c>
      <c r="T88" s="127">
        <f t="shared" si="25"/>
        <v>0</v>
      </c>
      <c r="U88" s="127">
        <f t="shared" si="25"/>
        <v>0</v>
      </c>
      <c r="V88" s="127">
        <f t="shared" si="25"/>
        <v>0</v>
      </c>
      <c r="W88" s="127">
        <f t="shared" si="25"/>
        <v>0</v>
      </c>
      <c r="X88" s="127">
        <f t="shared" si="25"/>
        <v>0</v>
      </c>
      <c r="Y88" s="127">
        <f t="shared" si="25"/>
        <v>0</v>
      </c>
      <c r="Z88" s="127">
        <f t="shared" si="25"/>
        <v>0</v>
      </c>
      <c r="AA88" s="127">
        <f t="shared" si="25"/>
        <v>0</v>
      </c>
      <c r="AB88" s="127">
        <f t="shared" si="25"/>
        <v>0</v>
      </c>
      <c r="AC88" s="127">
        <f t="shared" si="26"/>
        <v>0</v>
      </c>
      <c r="AD88" s="127">
        <f t="shared" si="26"/>
        <v>0</v>
      </c>
      <c r="AE88" s="127">
        <f t="shared" si="26"/>
        <v>0</v>
      </c>
      <c r="AF88" s="127">
        <f t="shared" si="26"/>
        <v>0</v>
      </c>
      <c r="AG88" s="127">
        <f t="shared" si="26"/>
        <v>0</v>
      </c>
      <c r="AH88" s="127">
        <f t="shared" si="26"/>
        <v>0</v>
      </c>
      <c r="AI88" s="127">
        <f t="shared" si="26"/>
        <v>0</v>
      </c>
      <c r="AJ88" s="127">
        <f t="shared" si="26"/>
        <v>0</v>
      </c>
      <c r="AK88" s="127">
        <f t="shared" si="26"/>
        <v>0</v>
      </c>
      <c r="AL88" s="127">
        <f t="shared" si="26"/>
        <v>0</v>
      </c>
      <c r="AM88" s="127">
        <f t="shared" si="26"/>
        <v>0</v>
      </c>
      <c r="AN88" s="127">
        <f t="shared" si="26"/>
        <v>0</v>
      </c>
      <c r="AO88" s="127">
        <f t="shared" si="26"/>
        <v>0</v>
      </c>
      <c r="AP88" s="127">
        <f t="shared" si="26"/>
        <v>0</v>
      </c>
      <c r="AQ88" s="127">
        <f t="shared" si="26"/>
        <v>0</v>
      </c>
      <c r="AR88" s="117">
        <f t="shared" si="23"/>
        <v>0</v>
      </c>
      <c r="AS88" s="207">
        <f t="shared" si="24"/>
        <v>0</v>
      </c>
      <c r="AT88" s="207">
        <f t="shared" si="24"/>
        <v>0</v>
      </c>
      <c r="AU88" s="207">
        <f t="shared" si="24"/>
        <v>0</v>
      </c>
      <c r="AV88" s="207">
        <f t="shared" si="24"/>
        <v>0</v>
      </c>
      <c r="AW88" s="207">
        <f t="shared" si="24"/>
        <v>0</v>
      </c>
      <c r="AX88" s="207">
        <f t="shared" si="24"/>
        <v>0</v>
      </c>
      <c r="AY88" s="207">
        <f t="shared" si="24"/>
        <v>0</v>
      </c>
      <c r="AZ88" s="207">
        <f t="shared" si="24"/>
        <v>0</v>
      </c>
      <c r="BA88" s="207">
        <f t="shared" si="24"/>
        <v>0</v>
      </c>
      <c r="BB88" s="207">
        <f t="shared" si="24"/>
        <v>0</v>
      </c>
      <c r="BC88" s="207">
        <f t="shared" si="24"/>
        <v>0</v>
      </c>
      <c r="BD88" s="207">
        <f t="shared" si="24"/>
        <v>0</v>
      </c>
      <c r="BE88" s="217">
        <f t="shared" si="16"/>
        <v>0</v>
      </c>
    </row>
    <row r="89" spans="1:57" ht="12.9" x14ac:dyDescent="0.5">
      <c r="A89" s="222"/>
      <c r="B89" s="120">
        <f>'MSP Coach Sales'!B43</f>
        <v>0</v>
      </c>
      <c r="C89" s="120">
        <f>'MSP Coach Sales'!C43</f>
        <v>0</v>
      </c>
      <c r="D89" s="120">
        <f>'MSP Coach Sales'!D43</f>
        <v>0</v>
      </c>
      <c r="E89" s="120">
        <f>'MSP Coach Sales'!E43</f>
        <v>0</v>
      </c>
      <c r="F89" s="120">
        <f>'MSP Coach Sales'!F43</f>
        <v>0</v>
      </c>
      <c r="G89" s="206">
        <f>'MSP Coach Sales'!G43</f>
        <v>0</v>
      </c>
      <c r="H89" s="206">
        <f>'MSP Coach Sales'!H43</f>
        <v>0</v>
      </c>
      <c r="I89" s="123">
        <v>13</v>
      </c>
      <c r="J89" s="124">
        <f t="shared" si="21"/>
        <v>0</v>
      </c>
      <c r="K89" s="125">
        <f t="shared" si="22"/>
        <v>0</v>
      </c>
      <c r="L89" s="126"/>
      <c r="M89" s="127">
        <f t="shared" si="25"/>
        <v>0</v>
      </c>
      <c r="N89" s="127">
        <f t="shared" si="25"/>
        <v>0</v>
      </c>
      <c r="O89" s="127">
        <f t="shared" si="25"/>
        <v>0</v>
      </c>
      <c r="P89" s="127">
        <f t="shared" si="25"/>
        <v>0</v>
      </c>
      <c r="Q89" s="127">
        <f t="shared" si="25"/>
        <v>0</v>
      </c>
      <c r="R89" s="127">
        <f t="shared" si="25"/>
        <v>0</v>
      </c>
      <c r="S89" s="127">
        <f t="shared" si="25"/>
        <v>0</v>
      </c>
      <c r="T89" s="127">
        <f t="shared" si="25"/>
        <v>0</v>
      </c>
      <c r="U89" s="127">
        <f t="shared" si="25"/>
        <v>0</v>
      </c>
      <c r="V89" s="127">
        <f t="shared" si="25"/>
        <v>0</v>
      </c>
      <c r="W89" s="127">
        <f t="shared" si="25"/>
        <v>0</v>
      </c>
      <c r="X89" s="127">
        <f t="shared" si="25"/>
        <v>0</v>
      </c>
      <c r="Y89" s="127">
        <f t="shared" si="25"/>
        <v>0</v>
      </c>
      <c r="Z89" s="127">
        <f t="shared" si="25"/>
        <v>0</v>
      </c>
      <c r="AA89" s="127">
        <f t="shared" si="25"/>
        <v>0</v>
      </c>
      <c r="AB89" s="127">
        <f t="shared" si="25"/>
        <v>0</v>
      </c>
      <c r="AC89" s="127">
        <f t="shared" si="26"/>
        <v>0</v>
      </c>
      <c r="AD89" s="127">
        <f t="shared" si="26"/>
        <v>0</v>
      </c>
      <c r="AE89" s="127">
        <f t="shared" si="26"/>
        <v>0</v>
      </c>
      <c r="AF89" s="127">
        <f t="shared" si="26"/>
        <v>0</v>
      </c>
      <c r="AG89" s="127">
        <f t="shared" si="26"/>
        <v>0</v>
      </c>
      <c r="AH89" s="127">
        <f t="shared" si="26"/>
        <v>0</v>
      </c>
      <c r="AI89" s="127">
        <f t="shared" si="26"/>
        <v>0</v>
      </c>
      <c r="AJ89" s="127">
        <f t="shared" si="26"/>
        <v>0</v>
      </c>
      <c r="AK89" s="127">
        <f t="shared" si="26"/>
        <v>0</v>
      </c>
      <c r="AL89" s="127">
        <f t="shared" si="26"/>
        <v>0</v>
      </c>
      <c r="AM89" s="127">
        <f t="shared" si="26"/>
        <v>0</v>
      </c>
      <c r="AN89" s="127">
        <f t="shared" si="26"/>
        <v>0</v>
      </c>
      <c r="AO89" s="127">
        <f t="shared" si="26"/>
        <v>0</v>
      </c>
      <c r="AP89" s="127">
        <f t="shared" si="26"/>
        <v>0</v>
      </c>
      <c r="AQ89" s="127">
        <f t="shared" si="26"/>
        <v>0</v>
      </c>
      <c r="AR89" s="117">
        <f t="shared" si="23"/>
        <v>0</v>
      </c>
      <c r="AS89" s="207">
        <f t="shared" si="24"/>
        <v>0</v>
      </c>
      <c r="AT89" s="207">
        <f t="shared" si="24"/>
        <v>0</v>
      </c>
      <c r="AU89" s="207">
        <f t="shared" si="24"/>
        <v>0</v>
      </c>
      <c r="AV89" s="207">
        <f t="shared" si="24"/>
        <v>0</v>
      </c>
      <c r="AW89" s="207">
        <f t="shared" si="24"/>
        <v>0</v>
      </c>
      <c r="AX89" s="207">
        <f t="shared" si="24"/>
        <v>0</v>
      </c>
      <c r="AY89" s="207">
        <f t="shared" si="24"/>
        <v>0</v>
      </c>
      <c r="AZ89" s="207">
        <f t="shared" si="24"/>
        <v>0</v>
      </c>
      <c r="BA89" s="207">
        <f t="shared" si="24"/>
        <v>0</v>
      </c>
      <c r="BB89" s="207">
        <f t="shared" si="24"/>
        <v>0</v>
      </c>
      <c r="BC89" s="207">
        <f t="shared" si="24"/>
        <v>0</v>
      </c>
      <c r="BD89" s="207">
        <f t="shared" si="24"/>
        <v>0</v>
      </c>
      <c r="BE89" s="217">
        <f t="shared" si="16"/>
        <v>0</v>
      </c>
    </row>
    <row r="90" spans="1:57" ht="12.9" x14ac:dyDescent="0.5">
      <c r="A90" s="222"/>
      <c r="B90" s="120">
        <f>'MSP Coach Sales'!B44</f>
        <v>0</v>
      </c>
      <c r="C90" s="120">
        <f>'MSP Coach Sales'!C44</f>
        <v>0</v>
      </c>
      <c r="D90" s="120">
        <f>'MSP Coach Sales'!D44</f>
        <v>0</v>
      </c>
      <c r="E90" s="120">
        <f>'MSP Coach Sales'!E44</f>
        <v>0</v>
      </c>
      <c r="F90" s="120">
        <f>'MSP Coach Sales'!F44</f>
        <v>0</v>
      </c>
      <c r="G90" s="206">
        <f>'MSP Coach Sales'!G44</f>
        <v>0</v>
      </c>
      <c r="H90" s="206">
        <f>'MSP Coach Sales'!H44</f>
        <v>0</v>
      </c>
      <c r="I90" s="123">
        <v>13</v>
      </c>
      <c r="J90" s="124">
        <f t="shared" si="21"/>
        <v>0</v>
      </c>
      <c r="K90" s="125">
        <f t="shared" si="22"/>
        <v>0</v>
      </c>
      <c r="L90" s="126"/>
      <c r="M90" s="127">
        <f t="shared" si="25"/>
        <v>0</v>
      </c>
      <c r="N90" s="127">
        <f t="shared" si="25"/>
        <v>0</v>
      </c>
      <c r="O90" s="127">
        <f t="shared" si="25"/>
        <v>0</v>
      </c>
      <c r="P90" s="127">
        <f t="shared" si="25"/>
        <v>0</v>
      </c>
      <c r="Q90" s="127">
        <f t="shared" si="25"/>
        <v>0</v>
      </c>
      <c r="R90" s="127">
        <f t="shared" si="25"/>
        <v>0</v>
      </c>
      <c r="S90" s="127">
        <f t="shared" si="25"/>
        <v>0</v>
      </c>
      <c r="T90" s="127">
        <f t="shared" si="25"/>
        <v>0</v>
      </c>
      <c r="U90" s="127">
        <f t="shared" si="25"/>
        <v>0</v>
      </c>
      <c r="V90" s="127">
        <f t="shared" si="25"/>
        <v>0</v>
      </c>
      <c r="W90" s="127">
        <f t="shared" si="25"/>
        <v>0</v>
      </c>
      <c r="X90" s="127">
        <f t="shared" si="25"/>
        <v>0</v>
      </c>
      <c r="Y90" s="127">
        <f t="shared" si="25"/>
        <v>0</v>
      </c>
      <c r="Z90" s="127">
        <f t="shared" si="25"/>
        <v>0</v>
      </c>
      <c r="AA90" s="127">
        <f t="shared" si="25"/>
        <v>0</v>
      </c>
      <c r="AB90" s="127">
        <f t="shared" si="25"/>
        <v>0</v>
      </c>
      <c r="AC90" s="127">
        <f t="shared" si="26"/>
        <v>0</v>
      </c>
      <c r="AD90" s="127">
        <f t="shared" si="26"/>
        <v>0</v>
      </c>
      <c r="AE90" s="127">
        <f t="shared" si="26"/>
        <v>0</v>
      </c>
      <c r="AF90" s="127">
        <f t="shared" si="26"/>
        <v>0</v>
      </c>
      <c r="AG90" s="127">
        <f t="shared" si="26"/>
        <v>0</v>
      </c>
      <c r="AH90" s="127">
        <f t="shared" si="26"/>
        <v>0</v>
      </c>
      <c r="AI90" s="127">
        <f t="shared" si="26"/>
        <v>0</v>
      </c>
      <c r="AJ90" s="127">
        <f t="shared" si="26"/>
        <v>0</v>
      </c>
      <c r="AK90" s="127">
        <f t="shared" si="26"/>
        <v>0</v>
      </c>
      <c r="AL90" s="127">
        <f t="shared" si="26"/>
        <v>0</v>
      </c>
      <c r="AM90" s="127">
        <f t="shared" si="26"/>
        <v>0</v>
      </c>
      <c r="AN90" s="127">
        <f t="shared" si="26"/>
        <v>0</v>
      </c>
      <c r="AO90" s="127">
        <f t="shared" si="26"/>
        <v>0</v>
      </c>
      <c r="AP90" s="127">
        <f t="shared" si="26"/>
        <v>0</v>
      </c>
      <c r="AQ90" s="127">
        <f t="shared" si="26"/>
        <v>0</v>
      </c>
      <c r="AR90" s="117">
        <f t="shared" si="23"/>
        <v>0</v>
      </c>
      <c r="AS90" s="207">
        <f t="shared" si="24"/>
        <v>0</v>
      </c>
      <c r="AT90" s="207">
        <f t="shared" si="24"/>
        <v>0</v>
      </c>
      <c r="AU90" s="207">
        <f t="shared" si="24"/>
        <v>0</v>
      </c>
      <c r="AV90" s="207">
        <f t="shared" si="24"/>
        <v>0</v>
      </c>
      <c r="AW90" s="207">
        <f t="shared" si="24"/>
        <v>0</v>
      </c>
      <c r="AX90" s="207">
        <f t="shared" si="24"/>
        <v>0</v>
      </c>
      <c r="AY90" s="207">
        <f t="shared" si="24"/>
        <v>0</v>
      </c>
      <c r="AZ90" s="207">
        <f t="shared" si="24"/>
        <v>0</v>
      </c>
      <c r="BA90" s="207">
        <f t="shared" si="24"/>
        <v>0</v>
      </c>
      <c r="BB90" s="207">
        <f t="shared" si="24"/>
        <v>0</v>
      </c>
      <c r="BC90" s="207">
        <f t="shared" si="24"/>
        <v>0</v>
      </c>
      <c r="BD90" s="207">
        <f t="shared" si="24"/>
        <v>0</v>
      </c>
      <c r="BE90" s="217">
        <f t="shared" si="16"/>
        <v>0</v>
      </c>
    </row>
    <row r="91" spans="1:57" ht="12.9" x14ac:dyDescent="0.5">
      <c r="A91" s="222"/>
      <c r="B91" s="120">
        <f>'MSP Coach Sales'!B45</f>
        <v>0</v>
      </c>
      <c r="C91" s="120">
        <f>'MSP Coach Sales'!C45</f>
        <v>0</v>
      </c>
      <c r="D91" s="120">
        <f>'MSP Coach Sales'!D45</f>
        <v>0</v>
      </c>
      <c r="E91" s="120">
        <f>'MSP Coach Sales'!E45</f>
        <v>0</v>
      </c>
      <c r="F91" s="120">
        <f>'MSP Coach Sales'!F45</f>
        <v>0</v>
      </c>
      <c r="G91" s="206">
        <f>'MSP Coach Sales'!G45</f>
        <v>0</v>
      </c>
      <c r="H91" s="206">
        <f>'MSP Coach Sales'!H45</f>
        <v>0</v>
      </c>
      <c r="I91" s="123">
        <v>13</v>
      </c>
      <c r="J91" s="124">
        <f t="shared" si="21"/>
        <v>0</v>
      </c>
      <c r="K91" s="125">
        <f t="shared" si="22"/>
        <v>0</v>
      </c>
      <c r="L91" s="126"/>
      <c r="M91" s="127">
        <f t="shared" si="25"/>
        <v>0</v>
      </c>
      <c r="N91" s="127">
        <f t="shared" si="25"/>
        <v>0</v>
      </c>
      <c r="O91" s="127">
        <f t="shared" si="25"/>
        <v>0</v>
      </c>
      <c r="P91" s="127">
        <f t="shared" si="25"/>
        <v>0</v>
      </c>
      <c r="Q91" s="127">
        <f t="shared" si="25"/>
        <v>0</v>
      </c>
      <c r="R91" s="127">
        <f t="shared" si="25"/>
        <v>0</v>
      </c>
      <c r="S91" s="127">
        <f t="shared" si="25"/>
        <v>0</v>
      </c>
      <c r="T91" s="127">
        <f t="shared" si="25"/>
        <v>0</v>
      </c>
      <c r="U91" s="127">
        <f t="shared" si="25"/>
        <v>0</v>
      </c>
      <c r="V91" s="127">
        <f t="shared" si="25"/>
        <v>0</v>
      </c>
      <c r="W91" s="127">
        <f t="shared" si="25"/>
        <v>0</v>
      </c>
      <c r="X91" s="127">
        <f t="shared" si="25"/>
        <v>0</v>
      </c>
      <c r="Y91" s="127">
        <f t="shared" si="25"/>
        <v>0</v>
      </c>
      <c r="Z91" s="127">
        <f t="shared" si="25"/>
        <v>0</v>
      </c>
      <c r="AA91" s="127">
        <f t="shared" si="25"/>
        <v>0</v>
      </c>
      <c r="AB91" s="127">
        <f t="shared" si="25"/>
        <v>0</v>
      </c>
      <c r="AC91" s="127">
        <f t="shared" si="26"/>
        <v>0</v>
      </c>
      <c r="AD91" s="127">
        <f t="shared" si="26"/>
        <v>0</v>
      </c>
      <c r="AE91" s="127">
        <f t="shared" si="26"/>
        <v>0</v>
      </c>
      <c r="AF91" s="127">
        <f t="shared" si="26"/>
        <v>0</v>
      </c>
      <c r="AG91" s="127">
        <f t="shared" si="26"/>
        <v>0</v>
      </c>
      <c r="AH91" s="127">
        <f t="shared" si="26"/>
        <v>0</v>
      </c>
      <c r="AI91" s="127">
        <f t="shared" si="26"/>
        <v>0</v>
      </c>
      <c r="AJ91" s="127">
        <f t="shared" si="26"/>
        <v>0</v>
      </c>
      <c r="AK91" s="127">
        <f t="shared" si="26"/>
        <v>0</v>
      </c>
      <c r="AL91" s="127">
        <f t="shared" si="26"/>
        <v>0</v>
      </c>
      <c r="AM91" s="127">
        <f t="shared" si="26"/>
        <v>0</v>
      </c>
      <c r="AN91" s="127">
        <f t="shared" si="26"/>
        <v>0</v>
      </c>
      <c r="AO91" s="127">
        <f t="shared" si="26"/>
        <v>0</v>
      </c>
      <c r="AP91" s="127">
        <f t="shared" si="26"/>
        <v>0</v>
      </c>
      <c r="AQ91" s="127">
        <f t="shared" si="26"/>
        <v>0</v>
      </c>
      <c r="AR91" s="117">
        <f t="shared" si="23"/>
        <v>0</v>
      </c>
      <c r="AS91" s="207">
        <f t="shared" ref="AS91:BD101" si="27">IF(AND($E91&gt;=AS$4,$E91&lt;=AS$5),($J91),0)</f>
        <v>0</v>
      </c>
      <c r="AT91" s="207">
        <f t="shared" si="27"/>
        <v>0</v>
      </c>
      <c r="AU91" s="207">
        <f t="shared" si="27"/>
        <v>0</v>
      </c>
      <c r="AV91" s="207">
        <f t="shared" si="27"/>
        <v>0</v>
      </c>
      <c r="AW91" s="207">
        <f t="shared" si="27"/>
        <v>0</v>
      </c>
      <c r="AX91" s="207">
        <f t="shared" si="27"/>
        <v>0</v>
      </c>
      <c r="AY91" s="207">
        <f t="shared" si="27"/>
        <v>0</v>
      </c>
      <c r="AZ91" s="207">
        <f t="shared" si="27"/>
        <v>0</v>
      </c>
      <c r="BA91" s="207">
        <f t="shared" si="27"/>
        <v>0</v>
      </c>
      <c r="BB91" s="207">
        <f t="shared" si="27"/>
        <v>0</v>
      </c>
      <c r="BC91" s="207">
        <f t="shared" si="27"/>
        <v>0</v>
      </c>
      <c r="BD91" s="207">
        <f t="shared" si="27"/>
        <v>0</v>
      </c>
      <c r="BE91" s="217">
        <f t="shared" si="16"/>
        <v>0</v>
      </c>
    </row>
    <row r="92" spans="1:57" ht="12.9" x14ac:dyDescent="0.5">
      <c r="A92" s="222"/>
      <c r="B92" s="120">
        <f>'MSP Coach Sales'!B46</f>
        <v>0</v>
      </c>
      <c r="C92" s="120">
        <f>'MSP Coach Sales'!C46</f>
        <v>0</v>
      </c>
      <c r="D92" s="120">
        <f>'MSP Coach Sales'!D46</f>
        <v>0</v>
      </c>
      <c r="E92" s="120">
        <f>'MSP Coach Sales'!E46</f>
        <v>0</v>
      </c>
      <c r="F92" s="120">
        <f>'MSP Coach Sales'!F46</f>
        <v>0</v>
      </c>
      <c r="G92" s="206">
        <f>'MSP Coach Sales'!G46</f>
        <v>0</v>
      </c>
      <c r="H92" s="206">
        <f>'MSP Coach Sales'!H46</f>
        <v>0</v>
      </c>
      <c r="I92" s="123">
        <v>13</v>
      </c>
      <c r="J92" s="124">
        <f t="shared" si="21"/>
        <v>0</v>
      </c>
      <c r="K92" s="125">
        <f t="shared" si="22"/>
        <v>0</v>
      </c>
      <c r="L92" s="126"/>
      <c r="M92" s="127">
        <f t="shared" ref="M92:AB108" si="28">IF($E92&gt;M$4,0,IF($E92&gt;=L$4,IF($F92&gt;=M$4,((M$4-$E92)/$G92)*$K92),IF($E92&lt;L$4,IF($F92&gt;=M$4,((M$4-L$4)/$G92)*$K92,IF($F92&gt;L$4,IF($F92&lt;M$4,(($F92-L$4)/$G92)*$K92),0)))))</f>
        <v>0</v>
      </c>
      <c r="N92" s="127">
        <f t="shared" si="28"/>
        <v>0</v>
      </c>
      <c r="O92" s="127">
        <f t="shared" si="28"/>
        <v>0</v>
      </c>
      <c r="P92" s="127">
        <f t="shared" si="28"/>
        <v>0</v>
      </c>
      <c r="Q92" s="127">
        <f t="shared" si="28"/>
        <v>0</v>
      </c>
      <c r="R92" s="127">
        <f t="shared" si="28"/>
        <v>0</v>
      </c>
      <c r="S92" s="127">
        <f t="shared" si="28"/>
        <v>0</v>
      </c>
      <c r="T92" s="127">
        <f t="shared" si="28"/>
        <v>0</v>
      </c>
      <c r="U92" s="127">
        <f t="shared" si="28"/>
        <v>0</v>
      </c>
      <c r="V92" s="127">
        <f t="shared" si="28"/>
        <v>0</v>
      </c>
      <c r="W92" s="127">
        <f t="shared" si="28"/>
        <v>0</v>
      </c>
      <c r="X92" s="127">
        <f t="shared" si="28"/>
        <v>0</v>
      </c>
      <c r="Y92" s="127">
        <f t="shared" si="28"/>
        <v>0</v>
      </c>
      <c r="Z92" s="127">
        <f t="shared" si="28"/>
        <v>0</v>
      </c>
      <c r="AA92" s="127">
        <f t="shared" si="28"/>
        <v>0</v>
      </c>
      <c r="AB92" s="127">
        <f t="shared" si="28"/>
        <v>0</v>
      </c>
      <c r="AC92" s="127">
        <f t="shared" ref="AC92:AQ107" si="29">IF($E92&gt;AC$4,0,IF($E92&gt;=AB$4,IF($F92&gt;=AC$4,((AC$4-$E92)/$G92)*$K92),IF($E92&lt;AB$4,IF($F92&gt;=AC$4,((AC$4-AB$4)/$G92)*$K92,IF($F92&gt;AB$4,IF($F92&lt;AC$4,(($F92-AB$4)/$G92)*$K92),0)))))</f>
        <v>0</v>
      </c>
      <c r="AD92" s="127">
        <f t="shared" si="29"/>
        <v>0</v>
      </c>
      <c r="AE92" s="127">
        <f t="shared" si="29"/>
        <v>0</v>
      </c>
      <c r="AF92" s="127">
        <f t="shared" si="29"/>
        <v>0</v>
      </c>
      <c r="AG92" s="127">
        <f t="shared" si="29"/>
        <v>0</v>
      </c>
      <c r="AH92" s="127">
        <f t="shared" si="29"/>
        <v>0</v>
      </c>
      <c r="AI92" s="127">
        <f t="shared" si="29"/>
        <v>0</v>
      </c>
      <c r="AJ92" s="127">
        <f t="shared" si="29"/>
        <v>0</v>
      </c>
      <c r="AK92" s="127">
        <f t="shared" si="29"/>
        <v>0</v>
      </c>
      <c r="AL92" s="127">
        <f t="shared" si="29"/>
        <v>0</v>
      </c>
      <c r="AM92" s="127">
        <f t="shared" si="29"/>
        <v>0</v>
      </c>
      <c r="AN92" s="127">
        <f t="shared" si="29"/>
        <v>0</v>
      </c>
      <c r="AO92" s="127">
        <f t="shared" si="29"/>
        <v>0</v>
      </c>
      <c r="AP92" s="127">
        <f t="shared" si="29"/>
        <v>0</v>
      </c>
      <c r="AQ92" s="127">
        <f t="shared" si="29"/>
        <v>0</v>
      </c>
      <c r="AR92" s="117">
        <f t="shared" si="23"/>
        <v>0</v>
      </c>
      <c r="AS92" s="207">
        <f t="shared" si="27"/>
        <v>0</v>
      </c>
      <c r="AT92" s="207">
        <f t="shared" si="27"/>
        <v>0</v>
      </c>
      <c r="AU92" s="207">
        <f t="shared" si="27"/>
        <v>0</v>
      </c>
      <c r="AV92" s="207">
        <f t="shared" si="27"/>
        <v>0</v>
      </c>
      <c r="AW92" s="207">
        <f t="shared" si="27"/>
        <v>0</v>
      </c>
      <c r="AX92" s="207">
        <f t="shared" si="27"/>
        <v>0</v>
      </c>
      <c r="AY92" s="207">
        <f t="shared" si="27"/>
        <v>0</v>
      </c>
      <c r="AZ92" s="207">
        <f t="shared" si="27"/>
        <v>0</v>
      </c>
      <c r="BA92" s="207">
        <f t="shared" si="27"/>
        <v>0</v>
      </c>
      <c r="BB92" s="207">
        <f t="shared" si="27"/>
        <v>0</v>
      </c>
      <c r="BC92" s="207">
        <f t="shared" si="27"/>
        <v>0</v>
      </c>
      <c r="BD92" s="207">
        <f t="shared" si="27"/>
        <v>0</v>
      </c>
      <c r="BE92" s="217">
        <f t="shared" si="16"/>
        <v>0</v>
      </c>
    </row>
    <row r="93" spans="1:57" ht="12.9" x14ac:dyDescent="0.5">
      <c r="A93" s="222"/>
      <c r="B93" s="120">
        <f>'MSP Coach Sales'!B47</f>
        <v>0</v>
      </c>
      <c r="C93" s="120">
        <f>'MSP Coach Sales'!C47</f>
        <v>0</v>
      </c>
      <c r="D93" s="120">
        <f>'MSP Coach Sales'!D47</f>
        <v>0</v>
      </c>
      <c r="E93" s="120">
        <f>'MSP Coach Sales'!E47</f>
        <v>0</v>
      </c>
      <c r="F93" s="120">
        <f>'MSP Coach Sales'!F47</f>
        <v>0</v>
      </c>
      <c r="G93" s="206">
        <f>'MSP Coach Sales'!G47</f>
        <v>0</v>
      </c>
      <c r="H93" s="206">
        <f>'MSP Coach Sales'!H47</f>
        <v>0</v>
      </c>
      <c r="I93" s="123">
        <v>13</v>
      </c>
      <c r="J93" s="124">
        <f t="shared" si="21"/>
        <v>0</v>
      </c>
      <c r="K93" s="125">
        <f t="shared" si="22"/>
        <v>0</v>
      </c>
      <c r="L93" s="126"/>
      <c r="M93" s="127">
        <f t="shared" si="28"/>
        <v>0</v>
      </c>
      <c r="N93" s="127">
        <f t="shared" si="28"/>
        <v>0</v>
      </c>
      <c r="O93" s="127">
        <f t="shared" si="28"/>
        <v>0</v>
      </c>
      <c r="P93" s="127">
        <f t="shared" si="28"/>
        <v>0</v>
      </c>
      <c r="Q93" s="127">
        <f t="shared" si="28"/>
        <v>0</v>
      </c>
      <c r="R93" s="127">
        <f t="shared" si="28"/>
        <v>0</v>
      </c>
      <c r="S93" s="127">
        <f t="shared" si="28"/>
        <v>0</v>
      </c>
      <c r="T93" s="127">
        <f t="shared" si="28"/>
        <v>0</v>
      </c>
      <c r="U93" s="127">
        <f t="shared" si="28"/>
        <v>0</v>
      </c>
      <c r="V93" s="127">
        <f t="shared" si="28"/>
        <v>0</v>
      </c>
      <c r="W93" s="127">
        <f t="shared" si="28"/>
        <v>0</v>
      </c>
      <c r="X93" s="127">
        <f t="shared" si="28"/>
        <v>0</v>
      </c>
      <c r="Y93" s="127">
        <f t="shared" si="28"/>
        <v>0</v>
      </c>
      <c r="Z93" s="127">
        <f t="shared" si="28"/>
        <v>0</v>
      </c>
      <c r="AA93" s="127">
        <f t="shared" si="28"/>
        <v>0</v>
      </c>
      <c r="AB93" s="127">
        <f t="shared" si="28"/>
        <v>0</v>
      </c>
      <c r="AC93" s="127">
        <f t="shared" si="29"/>
        <v>0</v>
      </c>
      <c r="AD93" s="127">
        <f t="shared" si="29"/>
        <v>0</v>
      </c>
      <c r="AE93" s="127">
        <f t="shared" si="29"/>
        <v>0</v>
      </c>
      <c r="AF93" s="127">
        <f t="shared" si="29"/>
        <v>0</v>
      </c>
      <c r="AG93" s="127">
        <f t="shared" si="29"/>
        <v>0</v>
      </c>
      <c r="AH93" s="127">
        <f t="shared" si="29"/>
        <v>0</v>
      </c>
      <c r="AI93" s="127">
        <f t="shared" si="29"/>
        <v>0</v>
      </c>
      <c r="AJ93" s="127">
        <f t="shared" si="29"/>
        <v>0</v>
      </c>
      <c r="AK93" s="127">
        <f t="shared" si="29"/>
        <v>0</v>
      </c>
      <c r="AL93" s="127">
        <f t="shared" si="29"/>
        <v>0</v>
      </c>
      <c r="AM93" s="127">
        <f t="shared" si="29"/>
        <v>0</v>
      </c>
      <c r="AN93" s="127">
        <f t="shared" si="29"/>
        <v>0</v>
      </c>
      <c r="AO93" s="127">
        <f t="shared" si="29"/>
        <v>0</v>
      </c>
      <c r="AP93" s="127">
        <f t="shared" si="29"/>
        <v>0</v>
      </c>
      <c r="AQ93" s="127">
        <f t="shared" si="29"/>
        <v>0</v>
      </c>
      <c r="AR93" s="117">
        <f t="shared" si="23"/>
        <v>0</v>
      </c>
      <c r="AS93" s="207">
        <f t="shared" si="27"/>
        <v>0</v>
      </c>
      <c r="AT93" s="207">
        <f t="shared" si="27"/>
        <v>0</v>
      </c>
      <c r="AU93" s="207">
        <f t="shared" si="27"/>
        <v>0</v>
      </c>
      <c r="AV93" s="207">
        <f t="shared" si="27"/>
        <v>0</v>
      </c>
      <c r="AW93" s="207">
        <f t="shared" si="27"/>
        <v>0</v>
      </c>
      <c r="AX93" s="207">
        <f t="shared" si="27"/>
        <v>0</v>
      </c>
      <c r="AY93" s="207">
        <f t="shared" si="27"/>
        <v>0</v>
      </c>
      <c r="AZ93" s="207">
        <f t="shared" si="27"/>
        <v>0</v>
      </c>
      <c r="BA93" s="207">
        <f t="shared" si="27"/>
        <v>0</v>
      </c>
      <c r="BB93" s="207">
        <f t="shared" si="27"/>
        <v>0</v>
      </c>
      <c r="BC93" s="207">
        <f t="shared" si="27"/>
        <v>0</v>
      </c>
      <c r="BD93" s="207">
        <f t="shared" si="27"/>
        <v>0</v>
      </c>
      <c r="BE93" s="217">
        <f t="shared" si="16"/>
        <v>0</v>
      </c>
    </row>
    <row r="94" spans="1:57" ht="12.9" x14ac:dyDescent="0.5">
      <c r="A94" s="222"/>
      <c r="B94" s="120">
        <f>'MSP Coach Sales'!B48</f>
        <v>0</v>
      </c>
      <c r="C94" s="120">
        <f>'MSP Coach Sales'!C48</f>
        <v>0</v>
      </c>
      <c r="D94" s="120">
        <f>'MSP Coach Sales'!D48</f>
        <v>0</v>
      </c>
      <c r="E94" s="120">
        <f>'MSP Coach Sales'!E48</f>
        <v>0</v>
      </c>
      <c r="F94" s="120">
        <f>'MSP Coach Sales'!F48</f>
        <v>0</v>
      </c>
      <c r="G94" s="206">
        <f>'MSP Coach Sales'!G48</f>
        <v>0</v>
      </c>
      <c r="H94" s="206">
        <f>'MSP Coach Sales'!H48</f>
        <v>0</v>
      </c>
      <c r="I94" s="123">
        <v>13</v>
      </c>
      <c r="J94" s="124">
        <f t="shared" si="21"/>
        <v>0</v>
      </c>
      <c r="K94" s="125">
        <f t="shared" si="22"/>
        <v>0</v>
      </c>
      <c r="L94" s="126"/>
      <c r="M94" s="127">
        <f t="shared" si="28"/>
        <v>0</v>
      </c>
      <c r="N94" s="127">
        <f t="shared" si="28"/>
        <v>0</v>
      </c>
      <c r="O94" s="127">
        <f t="shared" si="28"/>
        <v>0</v>
      </c>
      <c r="P94" s="127">
        <f t="shared" si="28"/>
        <v>0</v>
      </c>
      <c r="Q94" s="127">
        <f t="shared" si="28"/>
        <v>0</v>
      </c>
      <c r="R94" s="127">
        <f t="shared" si="28"/>
        <v>0</v>
      </c>
      <c r="S94" s="127">
        <f t="shared" si="28"/>
        <v>0</v>
      </c>
      <c r="T94" s="127">
        <f t="shared" si="28"/>
        <v>0</v>
      </c>
      <c r="U94" s="127">
        <f t="shared" si="28"/>
        <v>0</v>
      </c>
      <c r="V94" s="127">
        <f t="shared" si="28"/>
        <v>0</v>
      </c>
      <c r="W94" s="127">
        <f t="shared" si="28"/>
        <v>0</v>
      </c>
      <c r="X94" s="127">
        <f t="shared" si="28"/>
        <v>0</v>
      </c>
      <c r="Y94" s="127">
        <f t="shared" si="28"/>
        <v>0</v>
      </c>
      <c r="Z94" s="127">
        <f t="shared" si="28"/>
        <v>0</v>
      </c>
      <c r="AA94" s="127">
        <f t="shared" si="28"/>
        <v>0</v>
      </c>
      <c r="AB94" s="127">
        <f t="shared" si="28"/>
        <v>0</v>
      </c>
      <c r="AC94" s="127">
        <f t="shared" si="29"/>
        <v>0</v>
      </c>
      <c r="AD94" s="127">
        <f t="shared" si="29"/>
        <v>0</v>
      </c>
      <c r="AE94" s="127">
        <f t="shared" si="29"/>
        <v>0</v>
      </c>
      <c r="AF94" s="127">
        <f t="shared" si="29"/>
        <v>0</v>
      </c>
      <c r="AG94" s="127">
        <f t="shared" si="29"/>
        <v>0</v>
      </c>
      <c r="AH94" s="127">
        <f t="shared" si="29"/>
        <v>0</v>
      </c>
      <c r="AI94" s="127">
        <f t="shared" si="29"/>
        <v>0</v>
      </c>
      <c r="AJ94" s="127">
        <f t="shared" si="29"/>
        <v>0</v>
      </c>
      <c r="AK94" s="127">
        <f t="shared" si="29"/>
        <v>0</v>
      </c>
      <c r="AL94" s="127">
        <f t="shared" si="29"/>
        <v>0</v>
      </c>
      <c r="AM94" s="127">
        <f t="shared" si="29"/>
        <v>0</v>
      </c>
      <c r="AN94" s="127">
        <f t="shared" si="29"/>
        <v>0</v>
      </c>
      <c r="AO94" s="127">
        <f t="shared" si="29"/>
        <v>0</v>
      </c>
      <c r="AP94" s="127">
        <f t="shared" si="29"/>
        <v>0</v>
      </c>
      <c r="AQ94" s="127">
        <f t="shared" si="29"/>
        <v>0</v>
      </c>
      <c r="AR94" s="117">
        <f t="shared" si="23"/>
        <v>0</v>
      </c>
      <c r="AS94" s="207">
        <f t="shared" si="27"/>
        <v>0</v>
      </c>
      <c r="AT94" s="207">
        <f t="shared" si="27"/>
        <v>0</v>
      </c>
      <c r="AU94" s="207">
        <f t="shared" si="27"/>
        <v>0</v>
      </c>
      <c r="AV94" s="207">
        <f t="shared" si="27"/>
        <v>0</v>
      </c>
      <c r="AW94" s="207">
        <f t="shared" si="27"/>
        <v>0</v>
      </c>
      <c r="AX94" s="207">
        <f t="shared" si="27"/>
        <v>0</v>
      </c>
      <c r="AY94" s="207">
        <f t="shared" si="27"/>
        <v>0</v>
      </c>
      <c r="AZ94" s="207">
        <f t="shared" si="27"/>
        <v>0</v>
      </c>
      <c r="BA94" s="207">
        <f t="shared" si="27"/>
        <v>0</v>
      </c>
      <c r="BB94" s="207">
        <f t="shared" si="27"/>
        <v>0</v>
      </c>
      <c r="BC94" s="207">
        <f t="shared" si="27"/>
        <v>0</v>
      </c>
      <c r="BD94" s="207">
        <f t="shared" si="27"/>
        <v>0</v>
      </c>
      <c r="BE94" s="217">
        <f t="shared" si="16"/>
        <v>0</v>
      </c>
    </row>
    <row r="95" spans="1:57" ht="12.9" x14ac:dyDescent="0.5">
      <c r="A95" s="222"/>
      <c r="B95" s="120">
        <f>'MSP Coach Sales'!B49</f>
        <v>0</v>
      </c>
      <c r="C95" s="120">
        <f>'MSP Coach Sales'!C49</f>
        <v>0</v>
      </c>
      <c r="D95" s="120">
        <f>'MSP Coach Sales'!D49</f>
        <v>0</v>
      </c>
      <c r="E95" s="120">
        <f>'MSP Coach Sales'!E49</f>
        <v>0</v>
      </c>
      <c r="F95" s="120">
        <f>'MSP Coach Sales'!F49</f>
        <v>0</v>
      </c>
      <c r="G95" s="206">
        <f>'MSP Coach Sales'!G49</f>
        <v>0</v>
      </c>
      <c r="H95" s="206">
        <f>'MSP Coach Sales'!H49</f>
        <v>0</v>
      </c>
      <c r="I95" s="123">
        <v>13</v>
      </c>
      <c r="J95" s="124">
        <f t="shared" si="21"/>
        <v>0</v>
      </c>
      <c r="K95" s="125">
        <f t="shared" si="22"/>
        <v>0</v>
      </c>
      <c r="L95" s="126"/>
      <c r="M95" s="127">
        <f t="shared" si="28"/>
        <v>0</v>
      </c>
      <c r="N95" s="127">
        <f t="shared" si="28"/>
        <v>0</v>
      </c>
      <c r="O95" s="127">
        <f t="shared" si="28"/>
        <v>0</v>
      </c>
      <c r="P95" s="127">
        <f t="shared" si="28"/>
        <v>0</v>
      </c>
      <c r="Q95" s="127">
        <f t="shared" si="28"/>
        <v>0</v>
      </c>
      <c r="R95" s="127">
        <f t="shared" si="28"/>
        <v>0</v>
      </c>
      <c r="S95" s="127">
        <f t="shared" si="28"/>
        <v>0</v>
      </c>
      <c r="T95" s="127">
        <f t="shared" si="28"/>
        <v>0</v>
      </c>
      <c r="U95" s="127">
        <f t="shared" si="28"/>
        <v>0</v>
      </c>
      <c r="V95" s="127">
        <f t="shared" si="28"/>
        <v>0</v>
      </c>
      <c r="W95" s="127">
        <f t="shared" si="28"/>
        <v>0</v>
      </c>
      <c r="X95" s="127">
        <f t="shared" si="28"/>
        <v>0</v>
      </c>
      <c r="Y95" s="127">
        <f t="shared" si="28"/>
        <v>0</v>
      </c>
      <c r="Z95" s="127">
        <f t="shared" si="28"/>
        <v>0</v>
      </c>
      <c r="AA95" s="127">
        <f t="shared" si="28"/>
        <v>0</v>
      </c>
      <c r="AB95" s="127">
        <f t="shared" si="28"/>
        <v>0</v>
      </c>
      <c r="AC95" s="127">
        <f t="shared" si="29"/>
        <v>0</v>
      </c>
      <c r="AD95" s="127">
        <f t="shared" si="29"/>
        <v>0</v>
      </c>
      <c r="AE95" s="127">
        <f t="shared" si="29"/>
        <v>0</v>
      </c>
      <c r="AF95" s="127">
        <f t="shared" si="29"/>
        <v>0</v>
      </c>
      <c r="AG95" s="127">
        <f t="shared" si="29"/>
        <v>0</v>
      </c>
      <c r="AH95" s="127">
        <f t="shared" si="29"/>
        <v>0</v>
      </c>
      <c r="AI95" s="127">
        <f t="shared" si="29"/>
        <v>0</v>
      </c>
      <c r="AJ95" s="127">
        <f t="shared" si="29"/>
        <v>0</v>
      </c>
      <c r="AK95" s="127">
        <f t="shared" si="29"/>
        <v>0</v>
      </c>
      <c r="AL95" s="127">
        <f t="shared" si="29"/>
        <v>0</v>
      </c>
      <c r="AM95" s="127">
        <f t="shared" si="29"/>
        <v>0</v>
      </c>
      <c r="AN95" s="127">
        <f t="shared" si="29"/>
        <v>0</v>
      </c>
      <c r="AO95" s="127">
        <f t="shared" si="29"/>
        <v>0</v>
      </c>
      <c r="AP95" s="127">
        <f t="shared" si="29"/>
        <v>0</v>
      </c>
      <c r="AQ95" s="127">
        <f t="shared" si="29"/>
        <v>0</v>
      </c>
      <c r="AR95" s="117">
        <f t="shared" si="23"/>
        <v>0</v>
      </c>
      <c r="AS95" s="207">
        <f t="shared" si="27"/>
        <v>0</v>
      </c>
      <c r="AT95" s="207">
        <f t="shared" si="27"/>
        <v>0</v>
      </c>
      <c r="AU95" s="207">
        <f t="shared" si="27"/>
        <v>0</v>
      </c>
      <c r="AV95" s="207">
        <f t="shared" si="27"/>
        <v>0</v>
      </c>
      <c r="AW95" s="207">
        <f t="shared" si="27"/>
        <v>0</v>
      </c>
      <c r="AX95" s="207">
        <f t="shared" si="27"/>
        <v>0</v>
      </c>
      <c r="AY95" s="207">
        <f t="shared" si="27"/>
        <v>0</v>
      </c>
      <c r="AZ95" s="207">
        <f t="shared" si="27"/>
        <v>0</v>
      </c>
      <c r="BA95" s="207">
        <f t="shared" si="27"/>
        <v>0</v>
      </c>
      <c r="BB95" s="207">
        <f t="shared" si="27"/>
        <v>0</v>
      </c>
      <c r="BC95" s="207">
        <f t="shared" si="27"/>
        <v>0</v>
      </c>
      <c r="BD95" s="207">
        <f t="shared" si="27"/>
        <v>0</v>
      </c>
      <c r="BE95" s="217">
        <f t="shared" si="16"/>
        <v>0</v>
      </c>
    </row>
    <row r="96" spans="1:57" ht="12.9" x14ac:dyDescent="0.5">
      <c r="A96" s="222"/>
      <c r="B96" s="120">
        <f>'MSP Coach Sales'!B50</f>
        <v>0</v>
      </c>
      <c r="C96" s="120">
        <f>'MSP Coach Sales'!C50</f>
        <v>0</v>
      </c>
      <c r="D96" s="120">
        <f>'MSP Coach Sales'!D50</f>
        <v>0</v>
      </c>
      <c r="E96" s="120">
        <f>'MSP Coach Sales'!E50</f>
        <v>0</v>
      </c>
      <c r="F96" s="120">
        <f>'MSP Coach Sales'!F50</f>
        <v>0</v>
      </c>
      <c r="G96" s="206">
        <f>'MSP Coach Sales'!G50</f>
        <v>0</v>
      </c>
      <c r="H96" s="206">
        <f>'MSP Coach Sales'!H50</f>
        <v>0</v>
      </c>
      <c r="I96" s="123">
        <v>13</v>
      </c>
      <c r="J96" s="124">
        <f t="shared" si="21"/>
        <v>0</v>
      </c>
      <c r="K96" s="125">
        <f t="shared" si="22"/>
        <v>0</v>
      </c>
      <c r="L96" s="126"/>
      <c r="M96" s="127">
        <f t="shared" si="28"/>
        <v>0</v>
      </c>
      <c r="N96" s="127">
        <f t="shared" si="28"/>
        <v>0</v>
      </c>
      <c r="O96" s="127">
        <f t="shared" si="28"/>
        <v>0</v>
      </c>
      <c r="P96" s="127">
        <f t="shared" si="28"/>
        <v>0</v>
      </c>
      <c r="Q96" s="127">
        <f t="shared" si="28"/>
        <v>0</v>
      </c>
      <c r="R96" s="127">
        <f t="shared" si="28"/>
        <v>0</v>
      </c>
      <c r="S96" s="127">
        <f t="shared" si="28"/>
        <v>0</v>
      </c>
      <c r="T96" s="127">
        <f t="shared" si="28"/>
        <v>0</v>
      </c>
      <c r="U96" s="127">
        <f t="shared" si="28"/>
        <v>0</v>
      </c>
      <c r="V96" s="127">
        <f t="shared" si="28"/>
        <v>0</v>
      </c>
      <c r="W96" s="127">
        <f t="shared" si="28"/>
        <v>0</v>
      </c>
      <c r="X96" s="127">
        <f t="shared" si="28"/>
        <v>0</v>
      </c>
      <c r="Y96" s="127">
        <f t="shared" si="28"/>
        <v>0</v>
      </c>
      <c r="Z96" s="127">
        <f t="shared" si="28"/>
        <v>0</v>
      </c>
      <c r="AA96" s="127">
        <f t="shared" si="28"/>
        <v>0</v>
      </c>
      <c r="AB96" s="127">
        <f t="shared" si="28"/>
        <v>0</v>
      </c>
      <c r="AC96" s="127">
        <f t="shared" si="29"/>
        <v>0</v>
      </c>
      <c r="AD96" s="127">
        <f t="shared" si="29"/>
        <v>0</v>
      </c>
      <c r="AE96" s="127">
        <f t="shared" si="29"/>
        <v>0</v>
      </c>
      <c r="AF96" s="127">
        <f t="shared" si="29"/>
        <v>0</v>
      </c>
      <c r="AG96" s="127">
        <f t="shared" si="29"/>
        <v>0</v>
      </c>
      <c r="AH96" s="127">
        <f t="shared" si="29"/>
        <v>0</v>
      </c>
      <c r="AI96" s="127">
        <f t="shared" si="29"/>
        <v>0</v>
      </c>
      <c r="AJ96" s="127">
        <f t="shared" si="29"/>
        <v>0</v>
      </c>
      <c r="AK96" s="127">
        <f t="shared" si="29"/>
        <v>0</v>
      </c>
      <c r="AL96" s="127">
        <f t="shared" si="29"/>
        <v>0</v>
      </c>
      <c r="AM96" s="127">
        <f t="shared" si="29"/>
        <v>0</v>
      </c>
      <c r="AN96" s="127">
        <f t="shared" si="29"/>
        <v>0</v>
      </c>
      <c r="AO96" s="127">
        <f t="shared" si="29"/>
        <v>0</v>
      </c>
      <c r="AP96" s="127">
        <f t="shared" si="29"/>
        <v>0</v>
      </c>
      <c r="AQ96" s="127">
        <f t="shared" si="29"/>
        <v>0</v>
      </c>
      <c r="AR96" s="117">
        <f t="shared" si="23"/>
        <v>0</v>
      </c>
      <c r="AS96" s="207">
        <f t="shared" si="27"/>
        <v>0</v>
      </c>
      <c r="AT96" s="207">
        <f t="shared" si="27"/>
        <v>0</v>
      </c>
      <c r="AU96" s="207">
        <f t="shared" si="27"/>
        <v>0</v>
      </c>
      <c r="AV96" s="207">
        <f t="shared" si="27"/>
        <v>0</v>
      </c>
      <c r="AW96" s="207">
        <f t="shared" si="27"/>
        <v>0</v>
      </c>
      <c r="AX96" s="207">
        <f t="shared" si="27"/>
        <v>0</v>
      </c>
      <c r="AY96" s="207">
        <f t="shared" si="27"/>
        <v>0</v>
      </c>
      <c r="AZ96" s="207">
        <f t="shared" si="27"/>
        <v>0</v>
      </c>
      <c r="BA96" s="207">
        <f t="shared" si="27"/>
        <v>0</v>
      </c>
      <c r="BB96" s="207">
        <f t="shared" si="27"/>
        <v>0</v>
      </c>
      <c r="BC96" s="207">
        <f t="shared" si="27"/>
        <v>0</v>
      </c>
      <c r="BD96" s="207">
        <f t="shared" si="27"/>
        <v>0</v>
      </c>
      <c r="BE96" s="217">
        <f t="shared" si="16"/>
        <v>0</v>
      </c>
    </row>
    <row r="97" spans="1:57" ht="12.9" x14ac:dyDescent="0.5">
      <c r="A97" s="222"/>
      <c r="B97" s="120">
        <f>'MSP Coach Sales'!B51</f>
        <v>0</v>
      </c>
      <c r="C97" s="120">
        <f>'MSP Coach Sales'!C51</f>
        <v>0</v>
      </c>
      <c r="D97" s="120">
        <f>'MSP Coach Sales'!D51</f>
        <v>0</v>
      </c>
      <c r="E97" s="120">
        <f>'MSP Coach Sales'!E51</f>
        <v>0</v>
      </c>
      <c r="F97" s="120">
        <f>'MSP Coach Sales'!F51</f>
        <v>0</v>
      </c>
      <c r="G97" s="206">
        <f>'MSP Coach Sales'!G51</f>
        <v>0</v>
      </c>
      <c r="H97" s="206">
        <f>'MSP Coach Sales'!H51</f>
        <v>0</v>
      </c>
      <c r="I97" s="123">
        <v>13</v>
      </c>
      <c r="J97" s="124">
        <f t="shared" si="21"/>
        <v>0</v>
      </c>
      <c r="K97" s="125">
        <f t="shared" si="22"/>
        <v>0</v>
      </c>
      <c r="L97" s="126"/>
      <c r="M97" s="127">
        <f t="shared" si="28"/>
        <v>0</v>
      </c>
      <c r="N97" s="127">
        <f t="shared" si="28"/>
        <v>0</v>
      </c>
      <c r="O97" s="127">
        <f t="shared" si="28"/>
        <v>0</v>
      </c>
      <c r="P97" s="127">
        <f t="shared" si="28"/>
        <v>0</v>
      </c>
      <c r="Q97" s="127">
        <f t="shared" si="28"/>
        <v>0</v>
      </c>
      <c r="R97" s="127">
        <f t="shared" si="28"/>
        <v>0</v>
      </c>
      <c r="S97" s="127">
        <f t="shared" si="28"/>
        <v>0</v>
      </c>
      <c r="T97" s="127">
        <f t="shared" si="28"/>
        <v>0</v>
      </c>
      <c r="U97" s="127">
        <f t="shared" si="28"/>
        <v>0</v>
      </c>
      <c r="V97" s="127">
        <f t="shared" si="28"/>
        <v>0</v>
      </c>
      <c r="W97" s="127">
        <f t="shared" si="28"/>
        <v>0</v>
      </c>
      <c r="X97" s="127">
        <f t="shared" si="28"/>
        <v>0</v>
      </c>
      <c r="Y97" s="127">
        <f t="shared" si="28"/>
        <v>0</v>
      </c>
      <c r="Z97" s="127">
        <f t="shared" si="28"/>
        <v>0</v>
      </c>
      <c r="AA97" s="127">
        <f t="shared" si="28"/>
        <v>0</v>
      </c>
      <c r="AB97" s="127">
        <f t="shared" si="28"/>
        <v>0</v>
      </c>
      <c r="AC97" s="127">
        <f t="shared" si="29"/>
        <v>0</v>
      </c>
      <c r="AD97" s="127">
        <f t="shared" si="29"/>
        <v>0</v>
      </c>
      <c r="AE97" s="127">
        <f t="shared" si="29"/>
        <v>0</v>
      </c>
      <c r="AF97" s="127">
        <f t="shared" si="29"/>
        <v>0</v>
      </c>
      <c r="AG97" s="127">
        <f t="shared" si="29"/>
        <v>0</v>
      </c>
      <c r="AH97" s="127">
        <f t="shared" si="29"/>
        <v>0</v>
      </c>
      <c r="AI97" s="127">
        <f t="shared" si="29"/>
        <v>0</v>
      </c>
      <c r="AJ97" s="127">
        <f t="shared" si="29"/>
        <v>0</v>
      </c>
      <c r="AK97" s="127">
        <f t="shared" si="29"/>
        <v>0</v>
      </c>
      <c r="AL97" s="127">
        <f t="shared" si="29"/>
        <v>0</v>
      </c>
      <c r="AM97" s="127">
        <f t="shared" si="29"/>
        <v>0</v>
      </c>
      <c r="AN97" s="127">
        <f t="shared" si="29"/>
        <v>0</v>
      </c>
      <c r="AO97" s="127">
        <f t="shared" si="29"/>
        <v>0</v>
      </c>
      <c r="AP97" s="127">
        <f t="shared" si="29"/>
        <v>0</v>
      </c>
      <c r="AQ97" s="127">
        <f t="shared" si="29"/>
        <v>0</v>
      </c>
      <c r="AR97" s="117">
        <f t="shared" si="23"/>
        <v>0</v>
      </c>
      <c r="AS97" s="207">
        <f t="shared" si="27"/>
        <v>0</v>
      </c>
      <c r="AT97" s="207">
        <f t="shared" si="27"/>
        <v>0</v>
      </c>
      <c r="AU97" s="207">
        <f t="shared" si="27"/>
        <v>0</v>
      </c>
      <c r="AV97" s="207">
        <f t="shared" si="27"/>
        <v>0</v>
      </c>
      <c r="AW97" s="207">
        <f t="shared" si="27"/>
        <v>0</v>
      </c>
      <c r="AX97" s="207">
        <f t="shared" si="27"/>
        <v>0</v>
      </c>
      <c r="AY97" s="207">
        <f t="shared" si="27"/>
        <v>0</v>
      </c>
      <c r="AZ97" s="207">
        <f t="shared" si="27"/>
        <v>0</v>
      </c>
      <c r="BA97" s="207">
        <f t="shared" si="27"/>
        <v>0</v>
      </c>
      <c r="BB97" s="207">
        <f t="shared" si="27"/>
        <v>0</v>
      </c>
      <c r="BC97" s="207">
        <f t="shared" si="27"/>
        <v>0</v>
      </c>
      <c r="BD97" s="207">
        <f t="shared" si="27"/>
        <v>0</v>
      </c>
      <c r="BE97" s="217">
        <f t="shared" si="16"/>
        <v>0</v>
      </c>
    </row>
    <row r="98" spans="1:57" ht="12.9" x14ac:dyDescent="0.5">
      <c r="A98" s="222"/>
      <c r="B98" s="120">
        <f>'MSP Coach Sales'!B52</f>
        <v>0</v>
      </c>
      <c r="C98" s="120">
        <f>'MSP Coach Sales'!C52</f>
        <v>0</v>
      </c>
      <c r="D98" s="120">
        <f>'MSP Coach Sales'!D52</f>
        <v>0</v>
      </c>
      <c r="E98" s="120">
        <f>'MSP Coach Sales'!E52</f>
        <v>0</v>
      </c>
      <c r="F98" s="120">
        <f>'MSP Coach Sales'!F52</f>
        <v>0</v>
      </c>
      <c r="G98" s="206">
        <f>'MSP Coach Sales'!G52</f>
        <v>0</v>
      </c>
      <c r="H98" s="206">
        <f>'MSP Coach Sales'!H52</f>
        <v>0</v>
      </c>
      <c r="I98" s="123">
        <v>13</v>
      </c>
      <c r="J98" s="124">
        <f t="shared" si="21"/>
        <v>0</v>
      </c>
      <c r="K98" s="125">
        <f t="shared" si="22"/>
        <v>0</v>
      </c>
      <c r="L98" s="126"/>
      <c r="M98" s="127">
        <f t="shared" si="28"/>
        <v>0</v>
      </c>
      <c r="N98" s="127">
        <f t="shared" si="28"/>
        <v>0</v>
      </c>
      <c r="O98" s="127">
        <f t="shared" si="28"/>
        <v>0</v>
      </c>
      <c r="P98" s="127">
        <f t="shared" si="28"/>
        <v>0</v>
      </c>
      <c r="Q98" s="127">
        <f t="shared" si="28"/>
        <v>0</v>
      </c>
      <c r="R98" s="127">
        <f t="shared" si="28"/>
        <v>0</v>
      </c>
      <c r="S98" s="127">
        <f t="shared" si="28"/>
        <v>0</v>
      </c>
      <c r="T98" s="127">
        <f t="shared" si="28"/>
        <v>0</v>
      </c>
      <c r="U98" s="127">
        <f t="shared" si="28"/>
        <v>0</v>
      </c>
      <c r="V98" s="127">
        <f t="shared" si="28"/>
        <v>0</v>
      </c>
      <c r="W98" s="127">
        <f t="shared" si="28"/>
        <v>0</v>
      </c>
      <c r="X98" s="127">
        <f t="shared" si="28"/>
        <v>0</v>
      </c>
      <c r="Y98" s="127">
        <f t="shared" si="28"/>
        <v>0</v>
      </c>
      <c r="Z98" s="127">
        <f t="shared" si="28"/>
        <v>0</v>
      </c>
      <c r="AA98" s="127">
        <f t="shared" si="28"/>
        <v>0</v>
      </c>
      <c r="AB98" s="127">
        <f t="shared" si="28"/>
        <v>0</v>
      </c>
      <c r="AC98" s="127">
        <f t="shared" si="29"/>
        <v>0</v>
      </c>
      <c r="AD98" s="127">
        <f t="shared" si="29"/>
        <v>0</v>
      </c>
      <c r="AE98" s="127">
        <f t="shared" si="29"/>
        <v>0</v>
      </c>
      <c r="AF98" s="127">
        <f t="shared" si="29"/>
        <v>0</v>
      </c>
      <c r="AG98" s="127">
        <f t="shared" si="29"/>
        <v>0</v>
      </c>
      <c r="AH98" s="127">
        <f t="shared" si="29"/>
        <v>0</v>
      </c>
      <c r="AI98" s="127">
        <f t="shared" si="29"/>
        <v>0</v>
      </c>
      <c r="AJ98" s="127">
        <f t="shared" si="29"/>
        <v>0</v>
      </c>
      <c r="AK98" s="127">
        <f t="shared" si="29"/>
        <v>0</v>
      </c>
      <c r="AL98" s="127">
        <f t="shared" si="29"/>
        <v>0</v>
      </c>
      <c r="AM98" s="127">
        <f t="shared" si="29"/>
        <v>0</v>
      </c>
      <c r="AN98" s="127">
        <f t="shared" si="29"/>
        <v>0</v>
      </c>
      <c r="AO98" s="127">
        <f t="shared" si="29"/>
        <v>0</v>
      </c>
      <c r="AP98" s="127">
        <f t="shared" si="29"/>
        <v>0</v>
      </c>
      <c r="AQ98" s="127">
        <f t="shared" si="29"/>
        <v>0</v>
      </c>
      <c r="AR98" s="117">
        <f t="shared" si="23"/>
        <v>0</v>
      </c>
      <c r="AS98" s="207">
        <f t="shared" si="27"/>
        <v>0</v>
      </c>
      <c r="AT98" s="207">
        <f t="shared" si="27"/>
        <v>0</v>
      </c>
      <c r="AU98" s="207">
        <f t="shared" si="27"/>
        <v>0</v>
      </c>
      <c r="AV98" s="207">
        <f t="shared" si="27"/>
        <v>0</v>
      </c>
      <c r="AW98" s="207">
        <f t="shared" si="27"/>
        <v>0</v>
      </c>
      <c r="AX98" s="207">
        <f t="shared" si="27"/>
        <v>0</v>
      </c>
      <c r="AY98" s="207">
        <f t="shared" si="27"/>
        <v>0</v>
      </c>
      <c r="AZ98" s="207">
        <f t="shared" si="27"/>
        <v>0</v>
      </c>
      <c r="BA98" s="207">
        <f t="shared" si="27"/>
        <v>0</v>
      </c>
      <c r="BB98" s="207">
        <f t="shared" si="27"/>
        <v>0</v>
      </c>
      <c r="BC98" s="207">
        <f t="shared" si="27"/>
        <v>0</v>
      </c>
      <c r="BD98" s="207">
        <f t="shared" si="27"/>
        <v>0</v>
      </c>
      <c r="BE98" s="217">
        <f t="shared" si="16"/>
        <v>0</v>
      </c>
    </row>
    <row r="99" spans="1:57" ht="12.9" x14ac:dyDescent="0.5">
      <c r="A99" s="222"/>
      <c r="B99" s="120">
        <f>'MSP Coach Sales'!B53</f>
        <v>0</v>
      </c>
      <c r="C99" s="120">
        <f>'MSP Coach Sales'!C53</f>
        <v>0</v>
      </c>
      <c r="D99" s="120">
        <f>'MSP Coach Sales'!D53</f>
        <v>0</v>
      </c>
      <c r="E99" s="120">
        <f>'MSP Coach Sales'!E53</f>
        <v>0</v>
      </c>
      <c r="F99" s="120">
        <f>'MSP Coach Sales'!F53</f>
        <v>0</v>
      </c>
      <c r="G99" s="206">
        <f>'MSP Coach Sales'!G53</f>
        <v>0</v>
      </c>
      <c r="H99" s="206">
        <f>'MSP Coach Sales'!H53</f>
        <v>0</v>
      </c>
      <c r="I99" s="123">
        <v>13</v>
      </c>
      <c r="J99" s="124">
        <f t="shared" si="21"/>
        <v>0</v>
      </c>
      <c r="K99" s="125">
        <f t="shared" si="22"/>
        <v>0</v>
      </c>
      <c r="L99" s="126"/>
      <c r="M99" s="127">
        <f t="shared" si="28"/>
        <v>0</v>
      </c>
      <c r="N99" s="127">
        <f t="shared" si="28"/>
        <v>0</v>
      </c>
      <c r="O99" s="127">
        <f t="shared" si="28"/>
        <v>0</v>
      </c>
      <c r="P99" s="127">
        <f t="shared" si="28"/>
        <v>0</v>
      </c>
      <c r="Q99" s="127">
        <f t="shared" si="28"/>
        <v>0</v>
      </c>
      <c r="R99" s="127">
        <f t="shared" si="28"/>
        <v>0</v>
      </c>
      <c r="S99" s="127">
        <f t="shared" si="28"/>
        <v>0</v>
      </c>
      <c r="T99" s="127">
        <f t="shared" si="28"/>
        <v>0</v>
      </c>
      <c r="U99" s="127">
        <f t="shared" si="28"/>
        <v>0</v>
      </c>
      <c r="V99" s="127">
        <f t="shared" si="28"/>
        <v>0</v>
      </c>
      <c r="W99" s="127">
        <f t="shared" si="28"/>
        <v>0</v>
      </c>
      <c r="X99" s="127">
        <f t="shared" si="28"/>
        <v>0</v>
      </c>
      <c r="Y99" s="127">
        <f t="shared" si="28"/>
        <v>0</v>
      </c>
      <c r="Z99" s="127">
        <f t="shared" si="28"/>
        <v>0</v>
      </c>
      <c r="AA99" s="127">
        <f t="shared" si="28"/>
        <v>0</v>
      </c>
      <c r="AB99" s="127">
        <f t="shared" si="28"/>
        <v>0</v>
      </c>
      <c r="AC99" s="127">
        <f t="shared" si="29"/>
        <v>0</v>
      </c>
      <c r="AD99" s="127">
        <f t="shared" si="29"/>
        <v>0</v>
      </c>
      <c r="AE99" s="127">
        <f t="shared" si="29"/>
        <v>0</v>
      </c>
      <c r="AF99" s="127">
        <f t="shared" si="29"/>
        <v>0</v>
      </c>
      <c r="AG99" s="127">
        <f t="shared" si="29"/>
        <v>0</v>
      </c>
      <c r="AH99" s="127">
        <f t="shared" si="29"/>
        <v>0</v>
      </c>
      <c r="AI99" s="127">
        <f t="shared" si="29"/>
        <v>0</v>
      </c>
      <c r="AJ99" s="127">
        <f t="shared" si="29"/>
        <v>0</v>
      </c>
      <c r="AK99" s="127">
        <f t="shared" si="29"/>
        <v>0</v>
      </c>
      <c r="AL99" s="127">
        <f t="shared" si="29"/>
        <v>0</v>
      </c>
      <c r="AM99" s="127">
        <f t="shared" si="29"/>
        <v>0</v>
      </c>
      <c r="AN99" s="127">
        <f t="shared" si="29"/>
        <v>0</v>
      </c>
      <c r="AO99" s="127">
        <f t="shared" si="29"/>
        <v>0</v>
      </c>
      <c r="AP99" s="127">
        <f t="shared" si="29"/>
        <v>0</v>
      </c>
      <c r="AQ99" s="127">
        <f t="shared" si="29"/>
        <v>0</v>
      </c>
      <c r="AR99" s="117">
        <f t="shared" si="23"/>
        <v>0</v>
      </c>
      <c r="AS99" s="207">
        <f t="shared" si="27"/>
        <v>0</v>
      </c>
      <c r="AT99" s="207">
        <f t="shared" si="27"/>
        <v>0</v>
      </c>
      <c r="AU99" s="207">
        <f t="shared" si="27"/>
        <v>0</v>
      </c>
      <c r="AV99" s="207">
        <f t="shared" si="27"/>
        <v>0</v>
      </c>
      <c r="AW99" s="207">
        <f t="shared" si="27"/>
        <v>0</v>
      </c>
      <c r="AX99" s="207">
        <f t="shared" si="27"/>
        <v>0</v>
      </c>
      <c r="AY99" s="207">
        <f t="shared" si="27"/>
        <v>0</v>
      </c>
      <c r="AZ99" s="207">
        <f t="shared" si="27"/>
        <v>0</v>
      </c>
      <c r="BA99" s="207">
        <f t="shared" si="27"/>
        <v>0</v>
      </c>
      <c r="BB99" s="207">
        <f t="shared" si="27"/>
        <v>0</v>
      </c>
      <c r="BC99" s="207">
        <f t="shared" si="27"/>
        <v>0</v>
      </c>
      <c r="BD99" s="207">
        <f t="shared" si="27"/>
        <v>0</v>
      </c>
      <c r="BE99" s="217">
        <f t="shared" si="16"/>
        <v>0</v>
      </c>
    </row>
    <row r="100" spans="1:57" ht="12.9" x14ac:dyDescent="0.5">
      <c r="A100" s="222"/>
      <c r="B100" s="120">
        <f>'MSP Coach Sales'!B54</f>
        <v>0</v>
      </c>
      <c r="C100" s="120">
        <f>'MSP Coach Sales'!C54</f>
        <v>0</v>
      </c>
      <c r="D100" s="120">
        <f>'MSP Coach Sales'!D54</f>
        <v>0</v>
      </c>
      <c r="E100" s="120">
        <f>'MSP Coach Sales'!E54</f>
        <v>0</v>
      </c>
      <c r="F100" s="120">
        <f>'MSP Coach Sales'!F54</f>
        <v>0</v>
      </c>
      <c r="G100" s="206">
        <f>'MSP Coach Sales'!G54</f>
        <v>0</v>
      </c>
      <c r="H100" s="206">
        <f>'MSP Coach Sales'!H54</f>
        <v>0</v>
      </c>
      <c r="I100" s="123">
        <v>13</v>
      </c>
      <c r="J100" s="124">
        <f t="shared" si="21"/>
        <v>0</v>
      </c>
      <c r="K100" s="125">
        <f t="shared" si="22"/>
        <v>0</v>
      </c>
      <c r="L100" s="126"/>
      <c r="M100" s="127">
        <f t="shared" si="28"/>
        <v>0</v>
      </c>
      <c r="N100" s="127">
        <f t="shared" si="28"/>
        <v>0</v>
      </c>
      <c r="O100" s="127">
        <f t="shared" si="28"/>
        <v>0</v>
      </c>
      <c r="P100" s="127">
        <f t="shared" si="28"/>
        <v>0</v>
      </c>
      <c r="Q100" s="127">
        <f t="shared" si="28"/>
        <v>0</v>
      </c>
      <c r="R100" s="127">
        <f t="shared" si="28"/>
        <v>0</v>
      </c>
      <c r="S100" s="127">
        <f t="shared" si="28"/>
        <v>0</v>
      </c>
      <c r="T100" s="127">
        <f t="shared" si="28"/>
        <v>0</v>
      </c>
      <c r="U100" s="127">
        <f t="shared" si="28"/>
        <v>0</v>
      </c>
      <c r="V100" s="127">
        <f t="shared" si="28"/>
        <v>0</v>
      </c>
      <c r="W100" s="127">
        <f t="shared" si="28"/>
        <v>0</v>
      </c>
      <c r="X100" s="127">
        <f t="shared" si="28"/>
        <v>0</v>
      </c>
      <c r="Y100" s="127">
        <f t="shared" si="28"/>
        <v>0</v>
      </c>
      <c r="Z100" s="127">
        <f t="shared" si="28"/>
        <v>0</v>
      </c>
      <c r="AA100" s="127">
        <f t="shared" si="28"/>
        <v>0</v>
      </c>
      <c r="AB100" s="127">
        <f t="shared" si="28"/>
        <v>0</v>
      </c>
      <c r="AC100" s="127">
        <f t="shared" si="29"/>
        <v>0</v>
      </c>
      <c r="AD100" s="127">
        <f t="shared" si="29"/>
        <v>0</v>
      </c>
      <c r="AE100" s="127">
        <f t="shared" si="29"/>
        <v>0</v>
      </c>
      <c r="AF100" s="127">
        <f t="shared" si="29"/>
        <v>0</v>
      </c>
      <c r="AG100" s="127">
        <f t="shared" si="29"/>
        <v>0</v>
      </c>
      <c r="AH100" s="127">
        <f t="shared" si="29"/>
        <v>0</v>
      </c>
      <c r="AI100" s="127">
        <f t="shared" si="29"/>
        <v>0</v>
      </c>
      <c r="AJ100" s="127">
        <f t="shared" si="29"/>
        <v>0</v>
      </c>
      <c r="AK100" s="127">
        <f t="shared" si="29"/>
        <v>0</v>
      </c>
      <c r="AL100" s="127">
        <f t="shared" si="29"/>
        <v>0</v>
      </c>
      <c r="AM100" s="127">
        <f t="shared" si="29"/>
        <v>0</v>
      </c>
      <c r="AN100" s="127">
        <f t="shared" si="29"/>
        <v>0</v>
      </c>
      <c r="AO100" s="127">
        <f t="shared" si="29"/>
        <v>0</v>
      </c>
      <c r="AP100" s="127">
        <f t="shared" si="29"/>
        <v>0</v>
      </c>
      <c r="AQ100" s="127">
        <f t="shared" si="29"/>
        <v>0</v>
      </c>
      <c r="AR100" s="117">
        <f t="shared" si="23"/>
        <v>0</v>
      </c>
      <c r="AS100" s="207">
        <f t="shared" si="27"/>
        <v>0</v>
      </c>
      <c r="AT100" s="207">
        <f t="shared" si="27"/>
        <v>0</v>
      </c>
      <c r="AU100" s="207">
        <f t="shared" si="27"/>
        <v>0</v>
      </c>
      <c r="AV100" s="207">
        <f t="shared" si="27"/>
        <v>0</v>
      </c>
      <c r="AW100" s="207">
        <f t="shared" si="27"/>
        <v>0</v>
      </c>
      <c r="AX100" s="207">
        <f t="shared" si="27"/>
        <v>0</v>
      </c>
      <c r="AY100" s="207">
        <f t="shared" si="27"/>
        <v>0</v>
      </c>
      <c r="AZ100" s="207">
        <f t="shared" si="27"/>
        <v>0</v>
      </c>
      <c r="BA100" s="207">
        <f t="shared" si="27"/>
        <v>0</v>
      </c>
      <c r="BB100" s="207">
        <f t="shared" si="27"/>
        <v>0</v>
      </c>
      <c r="BC100" s="207">
        <f t="shared" si="27"/>
        <v>0</v>
      </c>
      <c r="BD100" s="207">
        <f t="shared" si="27"/>
        <v>0</v>
      </c>
      <c r="BE100" s="217">
        <f t="shared" si="16"/>
        <v>0</v>
      </c>
    </row>
    <row r="101" spans="1:57" ht="12.9" x14ac:dyDescent="0.5">
      <c r="B101" s="123"/>
      <c r="C101" s="123"/>
      <c r="D101" s="123"/>
      <c r="E101" s="149"/>
      <c r="F101" s="149"/>
      <c r="G101" s="122">
        <f t="shared" ref="G101:G164" si="30">F101-E101</f>
        <v>0</v>
      </c>
      <c r="H101" s="123"/>
      <c r="I101" s="123"/>
      <c r="J101" s="124"/>
      <c r="K101" s="125">
        <f t="shared" si="22"/>
        <v>0</v>
      </c>
      <c r="L101" s="126"/>
      <c r="M101" s="127">
        <f t="shared" si="28"/>
        <v>0</v>
      </c>
      <c r="N101" s="127">
        <f t="shared" si="28"/>
        <v>0</v>
      </c>
      <c r="O101" s="127">
        <f t="shared" si="28"/>
        <v>0</v>
      </c>
      <c r="P101" s="127">
        <f t="shared" si="28"/>
        <v>0</v>
      </c>
      <c r="Q101" s="127">
        <f t="shared" si="28"/>
        <v>0</v>
      </c>
      <c r="R101" s="127">
        <f t="shared" si="28"/>
        <v>0</v>
      </c>
      <c r="S101" s="127">
        <f t="shared" si="28"/>
        <v>0</v>
      </c>
      <c r="T101" s="127">
        <f t="shared" si="28"/>
        <v>0</v>
      </c>
      <c r="U101" s="127">
        <f t="shared" si="28"/>
        <v>0</v>
      </c>
      <c r="V101" s="127">
        <f t="shared" si="28"/>
        <v>0</v>
      </c>
      <c r="W101" s="127">
        <f t="shared" si="28"/>
        <v>0</v>
      </c>
      <c r="X101" s="127">
        <f t="shared" si="28"/>
        <v>0</v>
      </c>
      <c r="Y101" s="127">
        <f t="shared" si="28"/>
        <v>0</v>
      </c>
      <c r="Z101" s="127">
        <f t="shared" si="28"/>
        <v>0</v>
      </c>
      <c r="AA101" s="127">
        <f t="shared" si="28"/>
        <v>0</v>
      </c>
      <c r="AB101" s="127">
        <f t="shared" si="28"/>
        <v>0</v>
      </c>
      <c r="AC101" s="127">
        <f t="shared" si="29"/>
        <v>0</v>
      </c>
      <c r="AD101" s="127">
        <f t="shared" si="29"/>
        <v>0</v>
      </c>
      <c r="AE101" s="127">
        <f t="shared" si="29"/>
        <v>0</v>
      </c>
      <c r="AF101" s="127">
        <f t="shared" si="29"/>
        <v>0</v>
      </c>
      <c r="AG101" s="127">
        <f t="shared" si="29"/>
        <v>0</v>
      </c>
      <c r="AH101" s="127">
        <f t="shared" si="29"/>
        <v>0</v>
      </c>
      <c r="AI101" s="127">
        <f t="shared" si="29"/>
        <v>0</v>
      </c>
      <c r="AJ101" s="127">
        <f t="shared" si="29"/>
        <v>0</v>
      </c>
      <c r="AK101" s="127">
        <f t="shared" si="29"/>
        <v>0</v>
      </c>
      <c r="AL101" s="127">
        <f t="shared" si="29"/>
        <v>0</v>
      </c>
      <c r="AM101" s="127">
        <f t="shared" si="29"/>
        <v>0</v>
      </c>
      <c r="AN101" s="127">
        <f t="shared" si="29"/>
        <v>0</v>
      </c>
      <c r="AO101" s="127">
        <f t="shared" si="29"/>
        <v>0</v>
      </c>
      <c r="AP101" s="127">
        <f t="shared" si="29"/>
        <v>0</v>
      </c>
      <c r="AQ101" s="127">
        <f t="shared" si="29"/>
        <v>0</v>
      </c>
      <c r="AR101" s="117">
        <f t="shared" si="23"/>
        <v>0</v>
      </c>
      <c r="AS101" s="207">
        <f t="shared" si="27"/>
        <v>0</v>
      </c>
      <c r="AT101" s="207">
        <f t="shared" si="27"/>
        <v>0</v>
      </c>
      <c r="AU101" s="207">
        <f t="shared" si="27"/>
        <v>0</v>
      </c>
      <c r="AV101" s="207">
        <f t="shared" si="27"/>
        <v>0</v>
      </c>
      <c r="AW101" s="207">
        <f t="shared" si="27"/>
        <v>0</v>
      </c>
      <c r="AX101" s="207">
        <f t="shared" si="27"/>
        <v>0</v>
      </c>
      <c r="AY101" s="207">
        <f t="shared" si="27"/>
        <v>0</v>
      </c>
      <c r="AZ101" s="207">
        <f t="shared" si="27"/>
        <v>0</v>
      </c>
      <c r="BA101" s="207">
        <f t="shared" si="27"/>
        <v>0</v>
      </c>
      <c r="BB101" s="207">
        <f t="shared" si="27"/>
        <v>0</v>
      </c>
      <c r="BC101" s="207">
        <f t="shared" si="27"/>
        <v>0</v>
      </c>
      <c r="BD101" s="207">
        <f t="shared" si="27"/>
        <v>0</v>
      </c>
      <c r="BE101" s="217">
        <f t="shared" si="16"/>
        <v>0</v>
      </c>
    </row>
    <row r="102" spans="1:57" ht="12.9" hidden="1" x14ac:dyDescent="0.5">
      <c r="B102" s="123"/>
      <c r="C102" s="123"/>
      <c r="D102" s="123"/>
      <c r="E102" s="149"/>
      <c r="F102" s="149"/>
      <c r="G102" s="122">
        <f t="shared" si="30"/>
        <v>0</v>
      </c>
      <c r="H102" s="123"/>
      <c r="I102" s="123"/>
      <c r="J102" s="124"/>
      <c r="K102" s="125">
        <f t="shared" si="22"/>
        <v>0</v>
      </c>
      <c r="L102" s="126"/>
      <c r="M102" s="127">
        <f t="shared" si="28"/>
        <v>0</v>
      </c>
      <c r="N102" s="127">
        <f t="shared" si="28"/>
        <v>0</v>
      </c>
      <c r="O102" s="127">
        <f t="shared" si="28"/>
        <v>0</v>
      </c>
      <c r="P102" s="127">
        <f t="shared" si="28"/>
        <v>0</v>
      </c>
      <c r="Q102" s="127">
        <f t="shared" si="28"/>
        <v>0</v>
      </c>
      <c r="R102" s="127">
        <f t="shared" si="28"/>
        <v>0</v>
      </c>
      <c r="S102" s="127">
        <f t="shared" si="28"/>
        <v>0</v>
      </c>
      <c r="T102" s="127">
        <f t="shared" si="28"/>
        <v>0</v>
      </c>
      <c r="U102" s="127">
        <f t="shared" si="28"/>
        <v>0</v>
      </c>
      <c r="V102" s="127">
        <f t="shared" si="28"/>
        <v>0</v>
      </c>
      <c r="W102" s="127">
        <f t="shared" si="28"/>
        <v>0</v>
      </c>
      <c r="X102" s="127">
        <f t="shared" si="28"/>
        <v>0</v>
      </c>
      <c r="Y102" s="127">
        <f t="shared" si="28"/>
        <v>0</v>
      </c>
      <c r="Z102" s="127">
        <f t="shared" si="28"/>
        <v>0</v>
      </c>
      <c r="AA102" s="127">
        <f t="shared" si="28"/>
        <v>0</v>
      </c>
      <c r="AB102" s="127">
        <f t="shared" si="28"/>
        <v>0</v>
      </c>
      <c r="AC102" s="127">
        <f t="shared" si="29"/>
        <v>0</v>
      </c>
      <c r="AD102" s="127">
        <f t="shared" si="29"/>
        <v>0</v>
      </c>
      <c r="AE102" s="127">
        <f t="shared" si="29"/>
        <v>0</v>
      </c>
      <c r="AF102" s="127">
        <f t="shared" si="29"/>
        <v>0</v>
      </c>
      <c r="AG102" s="127">
        <f t="shared" si="29"/>
        <v>0</v>
      </c>
      <c r="AH102" s="127">
        <f t="shared" si="29"/>
        <v>0</v>
      </c>
      <c r="AI102" s="127">
        <f t="shared" si="29"/>
        <v>0</v>
      </c>
      <c r="AJ102" s="127">
        <f t="shared" si="29"/>
        <v>0</v>
      </c>
      <c r="AK102" s="127">
        <f t="shared" si="29"/>
        <v>0</v>
      </c>
      <c r="AL102" s="127">
        <f t="shared" si="29"/>
        <v>0</v>
      </c>
      <c r="AM102" s="127">
        <f t="shared" si="29"/>
        <v>0</v>
      </c>
      <c r="AN102" s="127">
        <f t="shared" si="29"/>
        <v>0</v>
      </c>
      <c r="AO102" s="127">
        <f t="shared" si="29"/>
        <v>0</v>
      </c>
      <c r="AP102" s="127">
        <f t="shared" si="29"/>
        <v>0</v>
      </c>
      <c r="AQ102" s="127">
        <f t="shared" si="29"/>
        <v>0</v>
      </c>
      <c r="AR102" s="117">
        <f t="shared" si="23"/>
        <v>0</v>
      </c>
    </row>
    <row r="103" spans="1:57" ht="12.9" hidden="1" x14ac:dyDescent="0.5">
      <c r="B103" s="123"/>
      <c r="C103" s="123"/>
      <c r="D103" s="123"/>
      <c r="E103" s="149"/>
      <c r="F103" s="149"/>
      <c r="G103" s="122">
        <f t="shared" si="30"/>
        <v>0</v>
      </c>
      <c r="H103" s="123"/>
      <c r="I103" s="123"/>
      <c r="J103" s="124"/>
      <c r="K103" s="125">
        <f t="shared" si="22"/>
        <v>0</v>
      </c>
      <c r="L103" s="126"/>
      <c r="M103" s="127">
        <f t="shared" si="28"/>
        <v>0</v>
      </c>
      <c r="N103" s="127">
        <f t="shared" si="28"/>
        <v>0</v>
      </c>
      <c r="O103" s="127">
        <f t="shared" si="28"/>
        <v>0</v>
      </c>
      <c r="P103" s="127">
        <f t="shared" si="28"/>
        <v>0</v>
      </c>
      <c r="Q103" s="127">
        <f t="shared" si="28"/>
        <v>0</v>
      </c>
      <c r="R103" s="127">
        <f t="shared" si="28"/>
        <v>0</v>
      </c>
      <c r="S103" s="127">
        <f t="shared" si="28"/>
        <v>0</v>
      </c>
      <c r="T103" s="127">
        <f t="shared" si="28"/>
        <v>0</v>
      </c>
      <c r="U103" s="127">
        <f t="shared" si="28"/>
        <v>0</v>
      </c>
      <c r="V103" s="127">
        <f t="shared" si="28"/>
        <v>0</v>
      </c>
      <c r="W103" s="127">
        <f t="shared" si="28"/>
        <v>0</v>
      </c>
      <c r="X103" s="127">
        <f t="shared" si="28"/>
        <v>0</v>
      </c>
      <c r="Y103" s="127">
        <f t="shared" si="28"/>
        <v>0</v>
      </c>
      <c r="Z103" s="127">
        <f t="shared" si="28"/>
        <v>0</v>
      </c>
      <c r="AA103" s="127">
        <f t="shared" si="28"/>
        <v>0</v>
      </c>
      <c r="AB103" s="127">
        <f t="shared" si="28"/>
        <v>0</v>
      </c>
      <c r="AC103" s="127">
        <f t="shared" si="29"/>
        <v>0</v>
      </c>
      <c r="AD103" s="127">
        <f t="shared" si="29"/>
        <v>0</v>
      </c>
      <c r="AE103" s="127">
        <f t="shared" si="29"/>
        <v>0</v>
      </c>
      <c r="AF103" s="127">
        <f t="shared" si="29"/>
        <v>0</v>
      </c>
      <c r="AG103" s="127">
        <f t="shared" si="29"/>
        <v>0</v>
      </c>
      <c r="AH103" s="127">
        <f t="shared" si="29"/>
        <v>0</v>
      </c>
      <c r="AI103" s="127">
        <f t="shared" si="29"/>
        <v>0</v>
      </c>
      <c r="AJ103" s="127">
        <f t="shared" si="29"/>
        <v>0</v>
      </c>
      <c r="AK103" s="127">
        <f t="shared" si="29"/>
        <v>0</v>
      </c>
      <c r="AL103" s="127">
        <f t="shared" si="29"/>
        <v>0</v>
      </c>
      <c r="AM103" s="127">
        <f t="shared" si="29"/>
        <v>0</v>
      </c>
      <c r="AN103" s="127">
        <f t="shared" si="29"/>
        <v>0</v>
      </c>
      <c r="AO103" s="127">
        <f t="shared" si="29"/>
        <v>0</v>
      </c>
      <c r="AP103" s="127">
        <f t="shared" si="29"/>
        <v>0</v>
      </c>
      <c r="AQ103" s="127">
        <f t="shared" si="29"/>
        <v>0</v>
      </c>
      <c r="AR103" s="117">
        <f t="shared" si="23"/>
        <v>0</v>
      </c>
    </row>
    <row r="104" spans="1:57" ht="12.9" hidden="1" x14ac:dyDescent="0.5">
      <c r="B104" s="123"/>
      <c r="C104" s="123"/>
      <c r="D104" s="123"/>
      <c r="E104" s="149"/>
      <c r="F104" s="149"/>
      <c r="G104" s="122">
        <f t="shared" si="30"/>
        <v>0</v>
      </c>
      <c r="H104" s="123"/>
      <c r="I104" s="123"/>
      <c r="J104" s="124"/>
      <c r="K104" s="125">
        <f t="shared" si="22"/>
        <v>0</v>
      </c>
      <c r="L104" s="126"/>
      <c r="M104" s="127">
        <f t="shared" si="28"/>
        <v>0</v>
      </c>
      <c r="N104" s="127">
        <f t="shared" si="28"/>
        <v>0</v>
      </c>
      <c r="O104" s="127">
        <f t="shared" si="28"/>
        <v>0</v>
      </c>
      <c r="P104" s="127">
        <f t="shared" si="28"/>
        <v>0</v>
      </c>
      <c r="Q104" s="127">
        <f t="shared" si="28"/>
        <v>0</v>
      </c>
      <c r="R104" s="127">
        <f t="shared" si="28"/>
        <v>0</v>
      </c>
      <c r="S104" s="127">
        <f t="shared" si="28"/>
        <v>0</v>
      </c>
      <c r="T104" s="127">
        <f t="shared" si="28"/>
        <v>0</v>
      </c>
      <c r="U104" s="127">
        <f t="shared" si="28"/>
        <v>0</v>
      </c>
      <c r="V104" s="127">
        <f t="shared" si="28"/>
        <v>0</v>
      </c>
      <c r="W104" s="127">
        <f t="shared" si="28"/>
        <v>0</v>
      </c>
      <c r="X104" s="127">
        <f t="shared" si="28"/>
        <v>0</v>
      </c>
      <c r="Y104" s="127">
        <f t="shared" si="28"/>
        <v>0</v>
      </c>
      <c r="Z104" s="127">
        <f t="shared" si="28"/>
        <v>0</v>
      </c>
      <c r="AA104" s="127">
        <f t="shared" si="28"/>
        <v>0</v>
      </c>
      <c r="AB104" s="127">
        <f t="shared" si="28"/>
        <v>0</v>
      </c>
      <c r="AC104" s="127">
        <f t="shared" si="29"/>
        <v>0</v>
      </c>
      <c r="AD104" s="127">
        <f t="shared" si="29"/>
        <v>0</v>
      </c>
      <c r="AE104" s="127">
        <f t="shared" si="29"/>
        <v>0</v>
      </c>
      <c r="AF104" s="127">
        <f t="shared" si="29"/>
        <v>0</v>
      </c>
      <c r="AG104" s="127">
        <f t="shared" si="29"/>
        <v>0</v>
      </c>
      <c r="AH104" s="127">
        <f t="shared" si="29"/>
        <v>0</v>
      </c>
      <c r="AI104" s="127">
        <f t="shared" si="29"/>
        <v>0</v>
      </c>
      <c r="AJ104" s="127">
        <f t="shared" si="29"/>
        <v>0</v>
      </c>
      <c r="AK104" s="127">
        <f t="shared" si="29"/>
        <v>0</v>
      </c>
      <c r="AL104" s="127">
        <f t="shared" si="29"/>
        <v>0</v>
      </c>
      <c r="AM104" s="127">
        <f t="shared" si="29"/>
        <v>0</v>
      </c>
      <c r="AN104" s="127">
        <f t="shared" si="29"/>
        <v>0</v>
      </c>
      <c r="AO104" s="127">
        <f t="shared" si="29"/>
        <v>0</v>
      </c>
      <c r="AP104" s="127">
        <f t="shared" si="29"/>
        <v>0</v>
      </c>
      <c r="AQ104" s="127">
        <f t="shared" si="29"/>
        <v>0</v>
      </c>
      <c r="AR104" s="117">
        <f t="shared" si="23"/>
        <v>0</v>
      </c>
    </row>
    <row r="105" spans="1:57" ht="12.9" hidden="1" x14ac:dyDescent="0.5">
      <c r="B105" s="123"/>
      <c r="C105" s="123"/>
      <c r="D105" s="123"/>
      <c r="E105" s="149"/>
      <c r="F105" s="149"/>
      <c r="G105" s="122">
        <f t="shared" si="30"/>
        <v>0</v>
      </c>
      <c r="H105" s="123"/>
      <c r="I105" s="123"/>
      <c r="J105" s="124"/>
      <c r="K105" s="125">
        <f t="shared" si="22"/>
        <v>0</v>
      </c>
      <c r="L105" s="126"/>
      <c r="M105" s="127">
        <f t="shared" si="28"/>
        <v>0</v>
      </c>
      <c r="N105" s="127">
        <f t="shared" si="28"/>
        <v>0</v>
      </c>
      <c r="O105" s="127">
        <f t="shared" si="28"/>
        <v>0</v>
      </c>
      <c r="P105" s="127">
        <f t="shared" si="28"/>
        <v>0</v>
      </c>
      <c r="Q105" s="127">
        <f t="shared" si="28"/>
        <v>0</v>
      </c>
      <c r="R105" s="127">
        <f t="shared" si="28"/>
        <v>0</v>
      </c>
      <c r="S105" s="127">
        <f t="shared" si="28"/>
        <v>0</v>
      </c>
      <c r="T105" s="127">
        <f t="shared" si="28"/>
        <v>0</v>
      </c>
      <c r="U105" s="127">
        <f t="shared" si="28"/>
        <v>0</v>
      </c>
      <c r="V105" s="127">
        <f t="shared" si="28"/>
        <v>0</v>
      </c>
      <c r="W105" s="127">
        <f t="shared" si="28"/>
        <v>0</v>
      </c>
      <c r="X105" s="127">
        <f t="shared" si="28"/>
        <v>0</v>
      </c>
      <c r="Y105" s="127">
        <f t="shared" si="28"/>
        <v>0</v>
      </c>
      <c r="Z105" s="127">
        <f t="shared" si="28"/>
        <v>0</v>
      </c>
      <c r="AA105" s="127">
        <f t="shared" si="28"/>
        <v>0</v>
      </c>
      <c r="AB105" s="127">
        <f t="shared" si="28"/>
        <v>0</v>
      </c>
      <c r="AC105" s="127">
        <f t="shared" si="29"/>
        <v>0</v>
      </c>
      <c r="AD105" s="127">
        <f t="shared" si="29"/>
        <v>0</v>
      </c>
      <c r="AE105" s="127">
        <f t="shared" si="29"/>
        <v>0</v>
      </c>
      <c r="AF105" s="127">
        <f t="shared" si="29"/>
        <v>0</v>
      </c>
      <c r="AG105" s="127">
        <f t="shared" si="29"/>
        <v>0</v>
      </c>
      <c r="AH105" s="127">
        <f t="shared" si="29"/>
        <v>0</v>
      </c>
      <c r="AI105" s="127">
        <f t="shared" si="29"/>
        <v>0</v>
      </c>
      <c r="AJ105" s="127">
        <f t="shared" si="29"/>
        <v>0</v>
      </c>
      <c r="AK105" s="127">
        <f t="shared" si="29"/>
        <v>0</v>
      </c>
      <c r="AL105" s="127">
        <f t="shared" si="29"/>
        <v>0</v>
      </c>
      <c r="AM105" s="127">
        <f t="shared" si="29"/>
        <v>0</v>
      </c>
      <c r="AN105" s="127">
        <f t="shared" si="29"/>
        <v>0</v>
      </c>
      <c r="AO105" s="127">
        <f t="shared" si="29"/>
        <v>0</v>
      </c>
      <c r="AP105" s="127">
        <f t="shared" si="29"/>
        <v>0</v>
      </c>
      <c r="AQ105" s="127">
        <f t="shared" si="29"/>
        <v>0</v>
      </c>
      <c r="AR105" s="117">
        <f t="shared" si="23"/>
        <v>0</v>
      </c>
    </row>
    <row r="106" spans="1:57" ht="12.9" hidden="1" x14ac:dyDescent="0.5">
      <c r="B106" s="123"/>
      <c r="C106" s="123"/>
      <c r="D106" s="123"/>
      <c r="E106" s="149"/>
      <c r="F106" s="149"/>
      <c r="G106" s="122">
        <f t="shared" si="30"/>
        <v>0</v>
      </c>
      <c r="H106" s="123"/>
      <c r="I106" s="123"/>
      <c r="J106" s="124"/>
      <c r="K106" s="125">
        <f t="shared" si="22"/>
        <v>0</v>
      </c>
      <c r="L106" s="126"/>
      <c r="M106" s="127">
        <f t="shared" si="28"/>
        <v>0</v>
      </c>
      <c r="N106" s="127">
        <f t="shared" si="28"/>
        <v>0</v>
      </c>
      <c r="O106" s="127">
        <f t="shared" si="28"/>
        <v>0</v>
      </c>
      <c r="P106" s="127">
        <f t="shared" si="28"/>
        <v>0</v>
      </c>
      <c r="Q106" s="127">
        <f t="shared" si="28"/>
        <v>0</v>
      </c>
      <c r="R106" s="127">
        <f>K106</f>
        <v>0</v>
      </c>
      <c r="S106" s="127">
        <f t="shared" si="28"/>
        <v>0</v>
      </c>
      <c r="T106" s="127">
        <f t="shared" si="28"/>
        <v>0</v>
      </c>
      <c r="U106" s="127">
        <f t="shared" si="28"/>
        <v>0</v>
      </c>
      <c r="V106" s="127">
        <f t="shared" si="28"/>
        <v>0</v>
      </c>
      <c r="W106" s="127">
        <f t="shared" si="28"/>
        <v>0</v>
      </c>
      <c r="X106" s="127">
        <f t="shared" si="28"/>
        <v>0</v>
      </c>
      <c r="Y106" s="127">
        <f t="shared" si="28"/>
        <v>0</v>
      </c>
      <c r="Z106" s="127">
        <f t="shared" si="28"/>
        <v>0</v>
      </c>
      <c r="AA106" s="127">
        <f t="shared" si="28"/>
        <v>0</v>
      </c>
      <c r="AB106" s="127">
        <f t="shared" si="28"/>
        <v>0</v>
      </c>
      <c r="AC106" s="127">
        <f t="shared" si="29"/>
        <v>0</v>
      </c>
      <c r="AD106" s="127">
        <f t="shared" si="29"/>
        <v>0</v>
      </c>
      <c r="AE106" s="127">
        <f t="shared" si="29"/>
        <v>0</v>
      </c>
      <c r="AF106" s="127">
        <f t="shared" si="29"/>
        <v>0</v>
      </c>
      <c r="AG106" s="127">
        <f t="shared" si="29"/>
        <v>0</v>
      </c>
      <c r="AH106" s="127">
        <f t="shared" si="29"/>
        <v>0</v>
      </c>
      <c r="AI106" s="127">
        <f t="shared" si="29"/>
        <v>0</v>
      </c>
      <c r="AJ106" s="127">
        <f t="shared" si="29"/>
        <v>0</v>
      </c>
      <c r="AK106" s="127">
        <f t="shared" si="29"/>
        <v>0</v>
      </c>
      <c r="AL106" s="127">
        <f t="shared" si="29"/>
        <v>0</v>
      </c>
      <c r="AM106" s="127">
        <f t="shared" si="29"/>
        <v>0</v>
      </c>
      <c r="AN106" s="127">
        <f t="shared" si="29"/>
        <v>0</v>
      </c>
      <c r="AO106" s="127">
        <f t="shared" si="29"/>
        <v>0</v>
      </c>
      <c r="AP106" s="127">
        <f t="shared" si="29"/>
        <v>0</v>
      </c>
      <c r="AQ106" s="127">
        <f t="shared" si="29"/>
        <v>0</v>
      </c>
      <c r="AR106" s="117">
        <f t="shared" si="23"/>
        <v>0</v>
      </c>
    </row>
    <row r="107" spans="1:57" ht="12.9" hidden="1" x14ac:dyDescent="0.5">
      <c r="B107" s="123"/>
      <c r="C107" s="123"/>
      <c r="D107" s="123"/>
      <c r="E107" s="149"/>
      <c r="F107" s="149"/>
      <c r="G107" s="122">
        <f t="shared" si="30"/>
        <v>0</v>
      </c>
      <c r="H107" s="123"/>
      <c r="I107" s="123"/>
      <c r="J107" s="124"/>
      <c r="K107" s="125">
        <f t="shared" si="22"/>
        <v>0</v>
      </c>
      <c r="L107" s="126"/>
      <c r="M107" s="127">
        <f t="shared" si="28"/>
        <v>0</v>
      </c>
      <c r="N107" s="127">
        <f t="shared" si="28"/>
        <v>0</v>
      </c>
      <c r="O107" s="127">
        <f t="shared" si="28"/>
        <v>0</v>
      </c>
      <c r="P107" s="127">
        <f t="shared" si="28"/>
        <v>0</v>
      </c>
      <c r="Q107" s="127">
        <f t="shared" si="28"/>
        <v>0</v>
      </c>
      <c r="R107" s="127">
        <f>IF($E107&gt;R$4,0,IF($E107&gt;=Q$4,IF($F107&gt;=R$4,((R$4-$E107)/$G107)*$K107),IF($E107&lt;Q$4,IF($F107&gt;=R$4,((R$4-Q$4)/$G107)*$K107,IF($F107&gt;Q$4,IF($F107&lt;R$4,(($F107-Q$4)/$G107)*$K107),0)))))</f>
        <v>0</v>
      </c>
      <c r="S107" s="127">
        <f t="shared" si="28"/>
        <v>0</v>
      </c>
      <c r="T107" s="127">
        <f t="shared" si="28"/>
        <v>0</v>
      </c>
      <c r="U107" s="127">
        <f t="shared" si="28"/>
        <v>0</v>
      </c>
      <c r="V107" s="127">
        <f t="shared" si="28"/>
        <v>0</v>
      </c>
      <c r="W107" s="127">
        <f t="shared" si="28"/>
        <v>0</v>
      </c>
      <c r="X107" s="127">
        <f t="shared" si="28"/>
        <v>0</v>
      </c>
      <c r="Y107" s="127">
        <f t="shared" si="28"/>
        <v>0</v>
      </c>
      <c r="Z107" s="127">
        <f t="shared" si="28"/>
        <v>0</v>
      </c>
      <c r="AA107" s="127">
        <f t="shared" si="28"/>
        <v>0</v>
      </c>
      <c r="AB107" s="127">
        <f t="shared" si="28"/>
        <v>0</v>
      </c>
      <c r="AC107" s="127">
        <f t="shared" si="29"/>
        <v>0</v>
      </c>
      <c r="AD107" s="127">
        <f t="shared" si="29"/>
        <v>0</v>
      </c>
      <c r="AE107" s="127">
        <f t="shared" si="29"/>
        <v>0</v>
      </c>
      <c r="AF107" s="127">
        <f t="shared" si="29"/>
        <v>0</v>
      </c>
      <c r="AG107" s="127">
        <f t="shared" si="29"/>
        <v>0</v>
      </c>
      <c r="AH107" s="127">
        <f t="shared" si="29"/>
        <v>0</v>
      </c>
      <c r="AI107" s="127">
        <f t="shared" si="29"/>
        <v>0</v>
      </c>
      <c r="AJ107" s="127">
        <f t="shared" si="29"/>
        <v>0</v>
      </c>
      <c r="AK107" s="127">
        <f t="shared" si="29"/>
        <v>0</v>
      </c>
      <c r="AL107" s="127">
        <f t="shared" si="29"/>
        <v>0</v>
      </c>
      <c r="AM107" s="127">
        <f t="shared" si="29"/>
        <v>0</v>
      </c>
      <c r="AN107" s="127">
        <f t="shared" si="29"/>
        <v>0</v>
      </c>
      <c r="AO107" s="127">
        <f t="shared" si="29"/>
        <v>0</v>
      </c>
      <c r="AP107" s="127">
        <f t="shared" si="29"/>
        <v>0</v>
      </c>
      <c r="AQ107" s="127">
        <f t="shared" si="29"/>
        <v>0</v>
      </c>
      <c r="AR107" s="117">
        <f t="shared" si="23"/>
        <v>0</v>
      </c>
    </row>
    <row r="108" spans="1:57" ht="12.9" hidden="1" x14ac:dyDescent="0.5">
      <c r="B108" s="123"/>
      <c r="C108" s="123"/>
      <c r="D108" s="123"/>
      <c r="E108" s="149"/>
      <c r="F108" s="149"/>
      <c r="G108" s="122">
        <f t="shared" si="30"/>
        <v>0</v>
      </c>
      <c r="H108" s="123"/>
      <c r="I108" s="123"/>
      <c r="J108" s="124"/>
      <c r="K108" s="125">
        <f t="shared" si="22"/>
        <v>0</v>
      </c>
      <c r="L108" s="126"/>
      <c r="M108" s="127">
        <f t="shared" si="28"/>
        <v>0</v>
      </c>
      <c r="N108" s="127">
        <f t="shared" ref="N108:AC109" si="31">IF($E108&gt;N$4,0,IF($E108&gt;=M$4,IF($F108&gt;=N$4,((N$4-$E108)/$G108)*$K108),IF($E108&lt;M$4,IF($F108&gt;=N$4,((N$4-M$4)/$G108)*$K108,IF($F108&gt;M$4,IF($F108&lt;N$4,(($F108-M$4)/$G108)*$K108),0)))))</f>
        <v>0</v>
      </c>
      <c r="O108" s="127">
        <f t="shared" si="31"/>
        <v>0</v>
      </c>
      <c r="P108" s="127">
        <f t="shared" si="31"/>
        <v>0</v>
      </c>
      <c r="Q108" s="127">
        <f t="shared" si="31"/>
        <v>0</v>
      </c>
      <c r="R108" s="127">
        <f>K108</f>
        <v>0</v>
      </c>
      <c r="S108" s="127">
        <f t="shared" si="31"/>
        <v>0</v>
      </c>
      <c r="T108" s="127">
        <f t="shared" si="31"/>
        <v>0</v>
      </c>
      <c r="U108" s="127">
        <f t="shared" si="31"/>
        <v>0</v>
      </c>
      <c r="V108" s="127">
        <f t="shared" si="31"/>
        <v>0</v>
      </c>
      <c r="W108" s="127">
        <f t="shared" si="31"/>
        <v>0</v>
      </c>
      <c r="X108" s="127">
        <f t="shared" si="31"/>
        <v>0</v>
      </c>
      <c r="Y108" s="127">
        <f t="shared" si="31"/>
        <v>0</v>
      </c>
      <c r="Z108" s="127">
        <f t="shared" si="31"/>
        <v>0</v>
      </c>
      <c r="AA108" s="127">
        <f t="shared" si="31"/>
        <v>0</v>
      </c>
      <c r="AB108" s="127">
        <f t="shared" si="31"/>
        <v>0</v>
      </c>
      <c r="AC108" s="127">
        <f t="shared" si="31"/>
        <v>0</v>
      </c>
      <c r="AD108" s="127">
        <f t="shared" ref="AC108:AQ123" si="32">IF($E108&gt;AD$4,0,IF($E108&gt;=AC$4,IF($F108&gt;=AD$4,((AD$4-$E108)/$G108)*$K108),IF($E108&lt;AC$4,IF($F108&gt;=AD$4,((AD$4-AC$4)/$G108)*$K108,IF($F108&gt;AC$4,IF($F108&lt;AD$4,(($F108-AC$4)/$G108)*$K108),0)))))</f>
        <v>0</v>
      </c>
      <c r="AE108" s="127">
        <f t="shared" si="32"/>
        <v>0</v>
      </c>
      <c r="AF108" s="127">
        <f t="shared" si="32"/>
        <v>0</v>
      </c>
      <c r="AG108" s="127">
        <f t="shared" si="32"/>
        <v>0</v>
      </c>
      <c r="AH108" s="127">
        <f t="shared" si="32"/>
        <v>0</v>
      </c>
      <c r="AI108" s="127">
        <f t="shared" si="32"/>
        <v>0</v>
      </c>
      <c r="AJ108" s="127">
        <f t="shared" si="32"/>
        <v>0</v>
      </c>
      <c r="AK108" s="127">
        <f t="shared" si="32"/>
        <v>0</v>
      </c>
      <c r="AL108" s="127">
        <f t="shared" si="32"/>
        <v>0</v>
      </c>
      <c r="AM108" s="127">
        <f t="shared" si="32"/>
        <v>0</v>
      </c>
      <c r="AN108" s="127">
        <f t="shared" si="32"/>
        <v>0</v>
      </c>
      <c r="AO108" s="127">
        <f t="shared" si="32"/>
        <v>0</v>
      </c>
      <c r="AP108" s="127">
        <f t="shared" si="32"/>
        <v>0</v>
      </c>
      <c r="AQ108" s="127">
        <f t="shared" si="32"/>
        <v>0</v>
      </c>
      <c r="AR108" s="117">
        <f t="shared" si="23"/>
        <v>0</v>
      </c>
    </row>
    <row r="109" spans="1:57" ht="12.9" hidden="1" x14ac:dyDescent="0.5">
      <c r="B109" s="123"/>
      <c r="C109" s="123"/>
      <c r="D109" s="123"/>
      <c r="E109" s="149"/>
      <c r="F109" s="149"/>
      <c r="G109" s="122">
        <f t="shared" si="30"/>
        <v>0</v>
      </c>
      <c r="H109" s="123"/>
      <c r="I109" s="123"/>
      <c r="J109" s="124"/>
      <c r="K109" s="125">
        <f t="shared" si="22"/>
        <v>0</v>
      </c>
      <c r="L109" s="126"/>
      <c r="M109" s="127">
        <f t="shared" ref="M109:AB125" si="33">IF($E109&gt;M$4,0,IF($E109&gt;=L$4,IF($F109&gt;=M$4,((M$4-$E109)/$G109)*$K109),IF($E109&lt;L$4,IF($F109&gt;=M$4,((M$4-L$4)/$G109)*$K109,IF($F109&gt;L$4,IF($F109&lt;M$4,(($F109-L$4)/$G109)*$K109),0)))))</f>
        <v>0</v>
      </c>
      <c r="N109" s="127">
        <f t="shared" si="33"/>
        <v>0</v>
      </c>
      <c r="O109" s="127">
        <f t="shared" si="33"/>
        <v>0</v>
      </c>
      <c r="P109" s="127">
        <f t="shared" si="33"/>
        <v>0</v>
      </c>
      <c r="Q109" s="127">
        <f t="shared" si="33"/>
        <v>0</v>
      </c>
      <c r="R109" s="127">
        <f t="shared" si="33"/>
        <v>0</v>
      </c>
      <c r="S109" s="127">
        <f t="shared" si="31"/>
        <v>0</v>
      </c>
      <c r="T109" s="127">
        <f t="shared" si="31"/>
        <v>0</v>
      </c>
      <c r="U109" s="127">
        <f t="shared" si="31"/>
        <v>0</v>
      </c>
      <c r="V109" s="127">
        <f t="shared" si="31"/>
        <v>0</v>
      </c>
      <c r="W109" s="127">
        <f t="shared" si="31"/>
        <v>0</v>
      </c>
      <c r="X109" s="127">
        <f t="shared" si="31"/>
        <v>0</v>
      </c>
      <c r="Y109" s="127">
        <f t="shared" si="31"/>
        <v>0</v>
      </c>
      <c r="Z109" s="127">
        <f t="shared" si="31"/>
        <v>0</v>
      </c>
      <c r="AA109" s="127">
        <f t="shared" si="31"/>
        <v>0</v>
      </c>
      <c r="AB109" s="127">
        <f t="shared" si="31"/>
        <v>0</v>
      </c>
      <c r="AC109" s="127">
        <f t="shared" si="32"/>
        <v>0</v>
      </c>
      <c r="AD109" s="127">
        <f t="shared" si="32"/>
        <v>0</v>
      </c>
      <c r="AE109" s="127">
        <f t="shared" si="32"/>
        <v>0</v>
      </c>
      <c r="AF109" s="127">
        <f t="shared" si="32"/>
        <v>0</v>
      </c>
      <c r="AG109" s="127">
        <f t="shared" si="32"/>
        <v>0</v>
      </c>
      <c r="AH109" s="127">
        <f t="shared" si="32"/>
        <v>0</v>
      </c>
      <c r="AI109" s="127">
        <f t="shared" si="32"/>
        <v>0</v>
      </c>
      <c r="AJ109" s="127">
        <f t="shared" si="32"/>
        <v>0</v>
      </c>
      <c r="AK109" s="127">
        <f t="shared" si="32"/>
        <v>0</v>
      </c>
      <c r="AL109" s="127">
        <f t="shared" si="32"/>
        <v>0</v>
      </c>
      <c r="AM109" s="127">
        <f t="shared" si="32"/>
        <v>0</v>
      </c>
      <c r="AN109" s="127">
        <f t="shared" si="32"/>
        <v>0</v>
      </c>
      <c r="AO109" s="127">
        <f t="shared" si="32"/>
        <v>0</v>
      </c>
      <c r="AP109" s="127">
        <f t="shared" si="32"/>
        <v>0</v>
      </c>
      <c r="AQ109" s="127">
        <f t="shared" si="32"/>
        <v>0</v>
      </c>
      <c r="AR109" s="117">
        <f t="shared" si="23"/>
        <v>0</v>
      </c>
    </row>
    <row r="110" spans="1:57" ht="12.9" hidden="1" x14ac:dyDescent="0.5">
      <c r="B110" s="123"/>
      <c r="C110" s="123"/>
      <c r="D110" s="123"/>
      <c r="E110" s="149"/>
      <c r="F110" s="149"/>
      <c r="G110" s="122">
        <f t="shared" si="30"/>
        <v>0</v>
      </c>
      <c r="H110" s="123"/>
      <c r="I110" s="123"/>
      <c r="J110" s="124"/>
      <c r="K110" s="125">
        <f t="shared" si="22"/>
        <v>0</v>
      </c>
      <c r="L110" s="126"/>
      <c r="M110" s="127">
        <f t="shared" si="33"/>
        <v>0</v>
      </c>
      <c r="N110" s="127">
        <f t="shared" si="33"/>
        <v>0</v>
      </c>
      <c r="O110" s="127">
        <f t="shared" si="33"/>
        <v>0</v>
      </c>
      <c r="P110" s="127">
        <f t="shared" si="33"/>
        <v>0</v>
      </c>
      <c r="Q110" s="127">
        <f t="shared" si="33"/>
        <v>0</v>
      </c>
      <c r="R110" s="127">
        <f t="shared" si="33"/>
        <v>0</v>
      </c>
      <c r="S110" s="127">
        <f t="shared" si="33"/>
        <v>0</v>
      </c>
      <c r="T110" s="127">
        <f t="shared" si="33"/>
        <v>0</v>
      </c>
      <c r="U110" s="127">
        <f t="shared" si="33"/>
        <v>0</v>
      </c>
      <c r="V110" s="127">
        <f t="shared" si="33"/>
        <v>0</v>
      </c>
      <c r="W110" s="127">
        <f t="shared" si="33"/>
        <v>0</v>
      </c>
      <c r="X110" s="127">
        <f t="shared" si="33"/>
        <v>0</v>
      </c>
      <c r="Y110" s="127">
        <f t="shared" si="33"/>
        <v>0</v>
      </c>
      <c r="Z110" s="127">
        <f t="shared" si="33"/>
        <v>0</v>
      </c>
      <c r="AA110" s="127">
        <f t="shared" si="33"/>
        <v>0</v>
      </c>
      <c r="AB110" s="127">
        <f t="shared" si="33"/>
        <v>0</v>
      </c>
      <c r="AC110" s="127">
        <f t="shared" si="32"/>
        <v>0</v>
      </c>
      <c r="AD110" s="127">
        <f t="shared" si="32"/>
        <v>0</v>
      </c>
      <c r="AE110" s="127">
        <f t="shared" si="32"/>
        <v>0</v>
      </c>
      <c r="AF110" s="127">
        <f t="shared" si="32"/>
        <v>0</v>
      </c>
      <c r="AG110" s="127">
        <f t="shared" si="32"/>
        <v>0</v>
      </c>
      <c r="AH110" s="127">
        <f t="shared" si="32"/>
        <v>0</v>
      </c>
      <c r="AI110" s="127">
        <f t="shared" si="32"/>
        <v>0</v>
      </c>
      <c r="AJ110" s="127">
        <f t="shared" si="32"/>
        <v>0</v>
      </c>
      <c r="AK110" s="127">
        <f t="shared" si="32"/>
        <v>0</v>
      </c>
      <c r="AL110" s="127">
        <f t="shared" si="32"/>
        <v>0</v>
      </c>
      <c r="AM110" s="127">
        <f t="shared" si="32"/>
        <v>0</v>
      </c>
      <c r="AN110" s="127">
        <f t="shared" si="32"/>
        <v>0</v>
      </c>
      <c r="AO110" s="127">
        <f t="shared" si="32"/>
        <v>0</v>
      </c>
      <c r="AP110" s="127">
        <f t="shared" si="32"/>
        <v>0</v>
      </c>
      <c r="AQ110" s="127">
        <f t="shared" si="32"/>
        <v>0</v>
      </c>
      <c r="AR110" s="117">
        <f t="shared" si="23"/>
        <v>0</v>
      </c>
    </row>
    <row r="111" spans="1:57" ht="12.9" hidden="1" x14ac:dyDescent="0.5">
      <c r="B111" s="123"/>
      <c r="C111" s="123"/>
      <c r="D111" s="123"/>
      <c r="E111" s="149"/>
      <c r="F111" s="149"/>
      <c r="G111" s="122">
        <f t="shared" si="30"/>
        <v>0</v>
      </c>
      <c r="H111" s="123"/>
      <c r="I111" s="123"/>
      <c r="J111" s="124"/>
      <c r="K111" s="125">
        <f t="shared" si="22"/>
        <v>0</v>
      </c>
      <c r="L111" s="126"/>
      <c r="M111" s="127">
        <f t="shared" si="33"/>
        <v>0</v>
      </c>
      <c r="N111" s="127">
        <f t="shared" si="33"/>
        <v>0</v>
      </c>
      <c r="O111" s="127">
        <f t="shared" si="33"/>
        <v>0</v>
      </c>
      <c r="P111" s="127">
        <f t="shared" si="33"/>
        <v>0</v>
      </c>
      <c r="Q111" s="127">
        <f t="shared" si="33"/>
        <v>0</v>
      </c>
      <c r="R111" s="127">
        <f t="shared" si="33"/>
        <v>0</v>
      </c>
      <c r="S111" s="127">
        <f t="shared" si="33"/>
        <v>0</v>
      </c>
      <c r="T111" s="127">
        <f t="shared" si="33"/>
        <v>0</v>
      </c>
      <c r="U111" s="127">
        <f t="shared" si="33"/>
        <v>0</v>
      </c>
      <c r="V111" s="127">
        <f t="shared" si="33"/>
        <v>0</v>
      </c>
      <c r="W111" s="127">
        <f t="shared" si="33"/>
        <v>0</v>
      </c>
      <c r="X111" s="127">
        <f t="shared" si="33"/>
        <v>0</v>
      </c>
      <c r="Y111" s="127">
        <f t="shared" si="33"/>
        <v>0</v>
      </c>
      <c r="Z111" s="127">
        <f t="shared" si="33"/>
        <v>0</v>
      </c>
      <c r="AA111" s="127">
        <f t="shared" si="33"/>
        <v>0</v>
      </c>
      <c r="AB111" s="127">
        <f t="shared" si="33"/>
        <v>0</v>
      </c>
      <c r="AC111" s="127">
        <f t="shared" si="32"/>
        <v>0</v>
      </c>
      <c r="AD111" s="127">
        <f t="shared" si="32"/>
        <v>0</v>
      </c>
      <c r="AE111" s="127">
        <f t="shared" si="32"/>
        <v>0</v>
      </c>
      <c r="AF111" s="127">
        <f t="shared" si="32"/>
        <v>0</v>
      </c>
      <c r="AG111" s="127">
        <f t="shared" si="32"/>
        <v>0</v>
      </c>
      <c r="AH111" s="127">
        <f t="shared" si="32"/>
        <v>0</v>
      </c>
      <c r="AI111" s="127">
        <f t="shared" si="32"/>
        <v>0</v>
      </c>
      <c r="AJ111" s="127">
        <f t="shared" si="32"/>
        <v>0</v>
      </c>
      <c r="AK111" s="127">
        <f t="shared" si="32"/>
        <v>0</v>
      </c>
      <c r="AL111" s="127">
        <f t="shared" si="32"/>
        <v>0</v>
      </c>
      <c r="AM111" s="127">
        <f t="shared" si="32"/>
        <v>0</v>
      </c>
      <c r="AN111" s="127">
        <f t="shared" si="32"/>
        <v>0</v>
      </c>
      <c r="AO111" s="127">
        <f t="shared" si="32"/>
        <v>0</v>
      </c>
      <c r="AP111" s="127">
        <f t="shared" si="32"/>
        <v>0</v>
      </c>
      <c r="AQ111" s="127">
        <f t="shared" si="32"/>
        <v>0</v>
      </c>
      <c r="AR111" s="117">
        <f t="shared" si="23"/>
        <v>0</v>
      </c>
    </row>
    <row r="112" spans="1:57" ht="12.9" hidden="1" x14ac:dyDescent="0.5">
      <c r="B112" s="123"/>
      <c r="C112" s="123"/>
      <c r="D112" s="123"/>
      <c r="E112" s="149"/>
      <c r="F112" s="149"/>
      <c r="G112" s="122">
        <f t="shared" si="30"/>
        <v>0</v>
      </c>
      <c r="H112" s="123"/>
      <c r="I112" s="123"/>
      <c r="J112" s="124"/>
      <c r="K112" s="125">
        <f t="shared" si="22"/>
        <v>0</v>
      </c>
      <c r="L112" s="126"/>
      <c r="M112" s="127">
        <f t="shared" si="33"/>
        <v>0</v>
      </c>
      <c r="N112" s="127">
        <f t="shared" si="33"/>
        <v>0</v>
      </c>
      <c r="O112" s="127">
        <f t="shared" si="33"/>
        <v>0</v>
      </c>
      <c r="P112" s="127">
        <f t="shared" si="33"/>
        <v>0</v>
      </c>
      <c r="Q112" s="127">
        <f t="shared" si="33"/>
        <v>0</v>
      </c>
      <c r="R112" s="127">
        <f t="shared" si="33"/>
        <v>0</v>
      </c>
      <c r="S112" s="127">
        <f t="shared" si="33"/>
        <v>0</v>
      </c>
      <c r="T112" s="127">
        <f t="shared" si="33"/>
        <v>0</v>
      </c>
      <c r="U112" s="127">
        <f t="shared" si="33"/>
        <v>0</v>
      </c>
      <c r="V112" s="127">
        <f t="shared" si="33"/>
        <v>0</v>
      </c>
      <c r="W112" s="127">
        <f t="shared" si="33"/>
        <v>0</v>
      </c>
      <c r="X112" s="127">
        <f t="shared" si="33"/>
        <v>0</v>
      </c>
      <c r="Y112" s="127">
        <f t="shared" si="33"/>
        <v>0</v>
      </c>
      <c r="Z112" s="127">
        <f t="shared" si="33"/>
        <v>0</v>
      </c>
      <c r="AA112" s="127">
        <f t="shared" si="33"/>
        <v>0</v>
      </c>
      <c r="AB112" s="127">
        <f t="shared" si="33"/>
        <v>0</v>
      </c>
      <c r="AC112" s="127">
        <f t="shared" si="32"/>
        <v>0</v>
      </c>
      <c r="AD112" s="127">
        <f t="shared" si="32"/>
        <v>0</v>
      </c>
      <c r="AE112" s="127">
        <f t="shared" si="32"/>
        <v>0</v>
      </c>
      <c r="AF112" s="127">
        <f t="shared" si="32"/>
        <v>0</v>
      </c>
      <c r="AG112" s="127">
        <f t="shared" si="32"/>
        <v>0</v>
      </c>
      <c r="AH112" s="127">
        <f t="shared" si="32"/>
        <v>0</v>
      </c>
      <c r="AI112" s="127">
        <f t="shared" si="32"/>
        <v>0</v>
      </c>
      <c r="AJ112" s="127">
        <f t="shared" si="32"/>
        <v>0</v>
      </c>
      <c r="AK112" s="127">
        <f t="shared" si="32"/>
        <v>0</v>
      </c>
      <c r="AL112" s="127">
        <f t="shared" si="32"/>
        <v>0</v>
      </c>
      <c r="AM112" s="127">
        <f t="shared" si="32"/>
        <v>0</v>
      </c>
      <c r="AN112" s="127">
        <f t="shared" si="32"/>
        <v>0</v>
      </c>
      <c r="AO112" s="127">
        <f t="shared" si="32"/>
        <v>0</v>
      </c>
      <c r="AP112" s="127">
        <f t="shared" si="32"/>
        <v>0</v>
      </c>
      <c r="AQ112" s="127">
        <f t="shared" si="32"/>
        <v>0</v>
      </c>
      <c r="AR112" s="117">
        <f t="shared" si="23"/>
        <v>0</v>
      </c>
    </row>
    <row r="113" spans="2:44" ht="12.9" hidden="1" x14ac:dyDescent="0.5">
      <c r="B113" s="123"/>
      <c r="C113" s="123"/>
      <c r="D113" s="123"/>
      <c r="E113" s="149"/>
      <c r="F113" s="149"/>
      <c r="G113" s="122">
        <f t="shared" si="30"/>
        <v>0</v>
      </c>
      <c r="H113" s="123"/>
      <c r="I113" s="123"/>
      <c r="J113" s="124"/>
      <c r="K113" s="125">
        <f t="shared" si="22"/>
        <v>0</v>
      </c>
      <c r="L113" s="126"/>
      <c r="M113" s="127">
        <f t="shared" si="33"/>
        <v>0</v>
      </c>
      <c r="N113" s="127">
        <f t="shared" si="33"/>
        <v>0</v>
      </c>
      <c r="O113" s="127">
        <f t="shared" si="33"/>
        <v>0</v>
      </c>
      <c r="P113" s="127">
        <f t="shared" si="33"/>
        <v>0</v>
      </c>
      <c r="Q113" s="127">
        <f t="shared" si="33"/>
        <v>0</v>
      </c>
      <c r="R113" s="127">
        <f t="shared" si="33"/>
        <v>0</v>
      </c>
      <c r="S113" s="127">
        <f t="shared" si="33"/>
        <v>0</v>
      </c>
      <c r="T113" s="127">
        <f t="shared" si="33"/>
        <v>0</v>
      </c>
      <c r="U113" s="127">
        <f t="shared" si="33"/>
        <v>0</v>
      </c>
      <c r="V113" s="127">
        <f t="shared" si="33"/>
        <v>0</v>
      </c>
      <c r="W113" s="127">
        <f t="shared" si="33"/>
        <v>0</v>
      </c>
      <c r="X113" s="127">
        <f t="shared" si="33"/>
        <v>0</v>
      </c>
      <c r="Y113" s="127">
        <f t="shared" si="33"/>
        <v>0</v>
      </c>
      <c r="Z113" s="127">
        <f t="shared" si="33"/>
        <v>0</v>
      </c>
      <c r="AA113" s="127">
        <f t="shared" si="33"/>
        <v>0</v>
      </c>
      <c r="AB113" s="127">
        <f t="shared" si="33"/>
        <v>0</v>
      </c>
      <c r="AC113" s="127">
        <f t="shared" si="32"/>
        <v>0</v>
      </c>
      <c r="AD113" s="127">
        <f t="shared" si="32"/>
        <v>0</v>
      </c>
      <c r="AE113" s="127">
        <f t="shared" si="32"/>
        <v>0</v>
      </c>
      <c r="AF113" s="127">
        <f t="shared" si="32"/>
        <v>0</v>
      </c>
      <c r="AG113" s="127">
        <f t="shared" si="32"/>
        <v>0</v>
      </c>
      <c r="AH113" s="127">
        <f t="shared" si="32"/>
        <v>0</v>
      </c>
      <c r="AI113" s="127">
        <f t="shared" si="32"/>
        <v>0</v>
      </c>
      <c r="AJ113" s="127">
        <f t="shared" si="32"/>
        <v>0</v>
      </c>
      <c r="AK113" s="127">
        <f t="shared" si="32"/>
        <v>0</v>
      </c>
      <c r="AL113" s="127">
        <f t="shared" si="32"/>
        <v>0</v>
      </c>
      <c r="AM113" s="127">
        <f t="shared" si="32"/>
        <v>0</v>
      </c>
      <c r="AN113" s="127">
        <f t="shared" si="32"/>
        <v>0</v>
      </c>
      <c r="AO113" s="127">
        <f t="shared" si="32"/>
        <v>0</v>
      </c>
      <c r="AP113" s="127">
        <f t="shared" si="32"/>
        <v>0</v>
      </c>
      <c r="AQ113" s="127">
        <f t="shared" si="32"/>
        <v>0</v>
      </c>
      <c r="AR113" s="117">
        <f t="shared" si="23"/>
        <v>0</v>
      </c>
    </row>
    <row r="114" spans="2:44" ht="12.9" hidden="1" x14ac:dyDescent="0.5">
      <c r="B114" s="123"/>
      <c r="C114" s="123"/>
      <c r="D114" s="123"/>
      <c r="E114" s="149"/>
      <c r="F114" s="149"/>
      <c r="G114" s="122">
        <f t="shared" si="30"/>
        <v>0</v>
      </c>
      <c r="H114" s="123"/>
      <c r="I114" s="123"/>
      <c r="J114" s="124"/>
      <c r="K114" s="125">
        <f t="shared" si="22"/>
        <v>0</v>
      </c>
      <c r="L114" s="126"/>
      <c r="M114" s="127">
        <f t="shared" si="33"/>
        <v>0</v>
      </c>
      <c r="N114" s="127">
        <f t="shared" si="33"/>
        <v>0</v>
      </c>
      <c r="O114" s="127">
        <f t="shared" si="33"/>
        <v>0</v>
      </c>
      <c r="P114" s="127">
        <f t="shared" si="33"/>
        <v>0</v>
      </c>
      <c r="Q114" s="127">
        <f t="shared" si="33"/>
        <v>0</v>
      </c>
      <c r="R114" s="127">
        <f t="shared" si="33"/>
        <v>0</v>
      </c>
      <c r="S114" s="127">
        <f t="shared" si="33"/>
        <v>0</v>
      </c>
      <c r="T114" s="127">
        <f t="shared" si="33"/>
        <v>0</v>
      </c>
      <c r="U114" s="127">
        <f t="shared" si="33"/>
        <v>0</v>
      </c>
      <c r="V114" s="127">
        <f t="shared" si="33"/>
        <v>0</v>
      </c>
      <c r="W114" s="127">
        <f t="shared" si="33"/>
        <v>0</v>
      </c>
      <c r="X114" s="127">
        <f t="shared" si="33"/>
        <v>0</v>
      </c>
      <c r="Y114" s="127">
        <f t="shared" si="33"/>
        <v>0</v>
      </c>
      <c r="Z114" s="127">
        <f t="shared" si="33"/>
        <v>0</v>
      </c>
      <c r="AA114" s="127">
        <f t="shared" si="33"/>
        <v>0</v>
      </c>
      <c r="AB114" s="127">
        <f t="shared" si="33"/>
        <v>0</v>
      </c>
      <c r="AC114" s="127">
        <f t="shared" si="32"/>
        <v>0</v>
      </c>
      <c r="AD114" s="127">
        <f t="shared" si="32"/>
        <v>0</v>
      </c>
      <c r="AE114" s="127">
        <f t="shared" si="32"/>
        <v>0</v>
      </c>
      <c r="AF114" s="127">
        <f t="shared" si="32"/>
        <v>0</v>
      </c>
      <c r="AG114" s="127">
        <f t="shared" si="32"/>
        <v>0</v>
      </c>
      <c r="AH114" s="127">
        <f t="shared" si="32"/>
        <v>0</v>
      </c>
      <c r="AI114" s="127">
        <f t="shared" si="32"/>
        <v>0</v>
      </c>
      <c r="AJ114" s="127">
        <f t="shared" si="32"/>
        <v>0</v>
      </c>
      <c r="AK114" s="127">
        <f t="shared" si="32"/>
        <v>0</v>
      </c>
      <c r="AL114" s="127">
        <f t="shared" si="32"/>
        <v>0</v>
      </c>
      <c r="AM114" s="127">
        <f t="shared" si="32"/>
        <v>0</v>
      </c>
      <c r="AN114" s="127">
        <f t="shared" si="32"/>
        <v>0</v>
      </c>
      <c r="AO114" s="127">
        <f t="shared" si="32"/>
        <v>0</v>
      </c>
      <c r="AP114" s="127">
        <f t="shared" si="32"/>
        <v>0</v>
      </c>
      <c r="AQ114" s="127">
        <f t="shared" si="32"/>
        <v>0</v>
      </c>
      <c r="AR114" s="117">
        <f t="shared" si="23"/>
        <v>0</v>
      </c>
    </row>
    <row r="115" spans="2:44" ht="12.9" hidden="1" x14ac:dyDescent="0.5">
      <c r="B115" s="123"/>
      <c r="C115" s="123"/>
      <c r="D115" s="123"/>
      <c r="E115" s="149"/>
      <c r="F115" s="149"/>
      <c r="G115" s="122">
        <f t="shared" si="30"/>
        <v>0</v>
      </c>
      <c r="H115" s="123"/>
      <c r="I115" s="123"/>
      <c r="J115" s="124"/>
      <c r="K115" s="125">
        <f t="shared" si="22"/>
        <v>0</v>
      </c>
      <c r="L115" s="126"/>
      <c r="M115" s="127">
        <f t="shared" si="33"/>
        <v>0</v>
      </c>
      <c r="N115" s="127">
        <f t="shared" si="33"/>
        <v>0</v>
      </c>
      <c r="O115" s="127">
        <f t="shared" si="33"/>
        <v>0</v>
      </c>
      <c r="P115" s="127">
        <f t="shared" si="33"/>
        <v>0</v>
      </c>
      <c r="Q115" s="127">
        <f t="shared" si="33"/>
        <v>0</v>
      </c>
      <c r="R115" s="127">
        <f t="shared" si="33"/>
        <v>0</v>
      </c>
      <c r="S115" s="127">
        <f t="shared" si="33"/>
        <v>0</v>
      </c>
      <c r="T115" s="127">
        <f t="shared" si="33"/>
        <v>0</v>
      </c>
      <c r="U115" s="127">
        <f t="shared" si="33"/>
        <v>0</v>
      </c>
      <c r="V115" s="127">
        <f t="shared" si="33"/>
        <v>0</v>
      </c>
      <c r="W115" s="127">
        <f t="shared" si="33"/>
        <v>0</v>
      </c>
      <c r="X115" s="127">
        <f t="shared" si="33"/>
        <v>0</v>
      </c>
      <c r="Y115" s="127">
        <f t="shared" si="33"/>
        <v>0</v>
      </c>
      <c r="Z115" s="127">
        <f t="shared" si="33"/>
        <v>0</v>
      </c>
      <c r="AA115" s="127">
        <f t="shared" si="33"/>
        <v>0</v>
      </c>
      <c r="AB115" s="127">
        <f t="shared" si="33"/>
        <v>0</v>
      </c>
      <c r="AC115" s="127">
        <f t="shared" si="32"/>
        <v>0</v>
      </c>
      <c r="AD115" s="127">
        <f t="shared" si="32"/>
        <v>0</v>
      </c>
      <c r="AE115" s="127">
        <f t="shared" si="32"/>
        <v>0</v>
      </c>
      <c r="AF115" s="127">
        <f t="shared" si="32"/>
        <v>0</v>
      </c>
      <c r="AG115" s="127">
        <f t="shared" si="32"/>
        <v>0</v>
      </c>
      <c r="AH115" s="127">
        <f t="shared" si="32"/>
        <v>0</v>
      </c>
      <c r="AI115" s="127">
        <f t="shared" si="32"/>
        <v>0</v>
      </c>
      <c r="AJ115" s="127">
        <f t="shared" si="32"/>
        <v>0</v>
      </c>
      <c r="AK115" s="127">
        <f t="shared" si="32"/>
        <v>0</v>
      </c>
      <c r="AL115" s="127">
        <f t="shared" si="32"/>
        <v>0</v>
      </c>
      <c r="AM115" s="127">
        <f t="shared" si="32"/>
        <v>0</v>
      </c>
      <c r="AN115" s="127">
        <f t="shared" si="32"/>
        <v>0</v>
      </c>
      <c r="AO115" s="127">
        <f t="shared" si="32"/>
        <v>0</v>
      </c>
      <c r="AP115" s="127">
        <f t="shared" si="32"/>
        <v>0</v>
      </c>
      <c r="AQ115" s="127">
        <f t="shared" si="32"/>
        <v>0</v>
      </c>
      <c r="AR115" s="117">
        <f t="shared" si="23"/>
        <v>0</v>
      </c>
    </row>
    <row r="116" spans="2:44" ht="12.9" hidden="1" x14ac:dyDescent="0.5">
      <c r="B116" s="123"/>
      <c r="C116" s="123"/>
      <c r="D116" s="123"/>
      <c r="E116" s="149"/>
      <c r="F116" s="149"/>
      <c r="G116" s="122">
        <f t="shared" si="30"/>
        <v>0</v>
      </c>
      <c r="H116" s="123"/>
      <c r="I116" s="123"/>
      <c r="J116" s="124"/>
      <c r="K116" s="125">
        <f t="shared" si="22"/>
        <v>0</v>
      </c>
      <c r="L116" s="126"/>
      <c r="M116" s="127">
        <f t="shared" si="33"/>
        <v>0</v>
      </c>
      <c r="N116" s="127">
        <f t="shared" si="33"/>
        <v>0</v>
      </c>
      <c r="O116" s="127">
        <f t="shared" si="33"/>
        <v>0</v>
      </c>
      <c r="P116" s="127">
        <f t="shared" si="33"/>
        <v>0</v>
      </c>
      <c r="Q116" s="127">
        <f t="shared" si="33"/>
        <v>0</v>
      </c>
      <c r="R116" s="127">
        <f t="shared" si="33"/>
        <v>0</v>
      </c>
      <c r="S116" s="127">
        <f t="shared" si="33"/>
        <v>0</v>
      </c>
      <c r="T116" s="127">
        <f t="shared" si="33"/>
        <v>0</v>
      </c>
      <c r="U116" s="127">
        <f t="shared" si="33"/>
        <v>0</v>
      </c>
      <c r="V116" s="127">
        <f t="shared" si="33"/>
        <v>0</v>
      </c>
      <c r="W116" s="127">
        <f t="shared" si="33"/>
        <v>0</v>
      </c>
      <c r="X116" s="127">
        <f t="shared" si="33"/>
        <v>0</v>
      </c>
      <c r="Y116" s="127">
        <f t="shared" si="33"/>
        <v>0</v>
      </c>
      <c r="Z116" s="127">
        <f t="shared" si="33"/>
        <v>0</v>
      </c>
      <c r="AA116" s="127">
        <f t="shared" si="33"/>
        <v>0</v>
      </c>
      <c r="AB116" s="127">
        <f t="shared" si="33"/>
        <v>0</v>
      </c>
      <c r="AC116" s="127">
        <f t="shared" si="32"/>
        <v>0</v>
      </c>
      <c r="AD116" s="127">
        <f t="shared" si="32"/>
        <v>0</v>
      </c>
      <c r="AE116" s="127">
        <f t="shared" si="32"/>
        <v>0</v>
      </c>
      <c r="AF116" s="127">
        <f t="shared" si="32"/>
        <v>0</v>
      </c>
      <c r="AG116" s="127">
        <f t="shared" si="32"/>
        <v>0</v>
      </c>
      <c r="AH116" s="127">
        <f t="shared" si="32"/>
        <v>0</v>
      </c>
      <c r="AI116" s="127">
        <f t="shared" si="32"/>
        <v>0</v>
      </c>
      <c r="AJ116" s="127">
        <f t="shared" si="32"/>
        <v>0</v>
      </c>
      <c r="AK116" s="127">
        <f t="shared" si="32"/>
        <v>0</v>
      </c>
      <c r="AL116" s="127">
        <f t="shared" si="32"/>
        <v>0</v>
      </c>
      <c r="AM116" s="127">
        <f t="shared" si="32"/>
        <v>0</v>
      </c>
      <c r="AN116" s="127">
        <f t="shared" si="32"/>
        <v>0</v>
      </c>
      <c r="AO116" s="127">
        <f t="shared" si="32"/>
        <v>0</v>
      </c>
      <c r="AP116" s="127">
        <f t="shared" si="32"/>
        <v>0</v>
      </c>
      <c r="AQ116" s="127">
        <f t="shared" si="32"/>
        <v>0</v>
      </c>
      <c r="AR116" s="117">
        <f t="shared" si="23"/>
        <v>0</v>
      </c>
    </row>
    <row r="117" spans="2:44" ht="12.9" hidden="1" x14ac:dyDescent="0.5">
      <c r="B117" s="123"/>
      <c r="C117" s="123"/>
      <c r="D117" s="123"/>
      <c r="E117" s="149"/>
      <c r="F117" s="149"/>
      <c r="G117" s="122">
        <f t="shared" si="30"/>
        <v>0</v>
      </c>
      <c r="H117" s="123"/>
      <c r="I117" s="123"/>
      <c r="J117" s="124"/>
      <c r="K117" s="125">
        <f t="shared" si="22"/>
        <v>0</v>
      </c>
      <c r="L117" s="126"/>
      <c r="M117" s="127">
        <f t="shared" si="33"/>
        <v>0</v>
      </c>
      <c r="N117" s="127">
        <f t="shared" si="33"/>
        <v>0</v>
      </c>
      <c r="O117" s="127">
        <f t="shared" si="33"/>
        <v>0</v>
      </c>
      <c r="P117" s="127">
        <f t="shared" si="33"/>
        <v>0</v>
      </c>
      <c r="Q117" s="127">
        <f t="shared" si="33"/>
        <v>0</v>
      </c>
      <c r="R117" s="127">
        <f t="shared" si="33"/>
        <v>0</v>
      </c>
      <c r="S117" s="127">
        <f t="shared" si="33"/>
        <v>0</v>
      </c>
      <c r="T117" s="127">
        <f t="shared" si="33"/>
        <v>0</v>
      </c>
      <c r="U117" s="127">
        <f t="shared" si="33"/>
        <v>0</v>
      </c>
      <c r="V117" s="127">
        <f t="shared" si="33"/>
        <v>0</v>
      </c>
      <c r="W117" s="127">
        <f t="shared" si="33"/>
        <v>0</v>
      </c>
      <c r="X117" s="127">
        <f t="shared" si="33"/>
        <v>0</v>
      </c>
      <c r="Y117" s="127">
        <f t="shared" si="33"/>
        <v>0</v>
      </c>
      <c r="Z117" s="127">
        <f t="shared" si="33"/>
        <v>0</v>
      </c>
      <c r="AA117" s="127">
        <f t="shared" si="33"/>
        <v>0</v>
      </c>
      <c r="AB117" s="127">
        <f t="shared" si="33"/>
        <v>0</v>
      </c>
      <c r="AC117" s="127">
        <f t="shared" si="32"/>
        <v>0</v>
      </c>
      <c r="AD117" s="127">
        <f t="shared" si="32"/>
        <v>0</v>
      </c>
      <c r="AE117" s="127">
        <f t="shared" si="32"/>
        <v>0</v>
      </c>
      <c r="AF117" s="127">
        <f t="shared" si="32"/>
        <v>0</v>
      </c>
      <c r="AG117" s="127">
        <f t="shared" si="32"/>
        <v>0</v>
      </c>
      <c r="AH117" s="127">
        <f t="shared" si="32"/>
        <v>0</v>
      </c>
      <c r="AI117" s="127">
        <f t="shared" si="32"/>
        <v>0</v>
      </c>
      <c r="AJ117" s="127">
        <f t="shared" si="32"/>
        <v>0</v>
      </c>
      <c r="AK117" s="127">
        <f t="shared" si="32"/>
        <v>0</v>
      </c>
      <c r="AL117" s="127">
        <f t="shared" si="32"/>
        <v>0</v>
      </c>
      <c r="AM117" s="127">
        <f t="shared" si="32"/>
        <v>0</v>
      </c>
      <c r="AN117" s="127">
        <f t="shared" si="32"/>
        <v>0</v>
      </c>
      <c r="AO117" s="127">
        <f t="shared" si="32"/>
        <v>0</v>
      </c>
      <c r="AP117" s="127">
        <f t="shared" si="32"/>
        <v>0</v>
      </c>
      <c r="AQ117" s="127">
        <f t="shared" si="32"/>
        <v>0</v>
      </c>
      <c r="AR117" s="117">
        <f t="shared" si="23"/>
        <v>0</v>
      </c>
    </row>
    <row r="118" spans="2:44" ht="12.9" hidden="1" x14ac:dyDescent="0.5">
      <c r="B118" s="123"/>
      <c r="C118" s="123"/>
      <c r="D118" s="123"/>
      <c r="E118" s="149"/>
      <c r="F118" s="149"/>
      <c r="G118" s="122">
        <f t="shared" si="30"/>
        <v>0</v>
      </c>
      <c r="H118" s="123"/>
      <c r="I118" s="123"/>
      <c r="J118" s="124"/>
      <c r="K118" s="125">
        <f t="shared" si="22"/>
        <v>0</v>
      </c>
      <c r="L118" s="126"/>
      <c r="M118" s="127">
        <f t="shared" si="33"/>
        <v>0</v>
      </c>
      <c r="N118" s="127">
        <f t="shared" si="33"/>
        <v>0</v>
      </c>
      <c r="O118" s="127">
        <f t="shared" si="33"/>
        <v>0</v>
      </c>
      <c r="P118" s="127">
        <f t="shared" si="33"/>
        <v>0</v>
      </c>
      <c r="Q118" s="127">
        <f t="shared" si="33"/>
        <v>0</v>
      </c>
      <c r="R118" s="127">
        <f t="shared" si="33"/>
        <v>0</v>
      </c>
      <c r="S118" s="127">
        <f t="shared" si="33"/>
        <v>0</v>
      </c>
      <c r="T118" s="127">
        <f t="shared" si="33"/>
        <v>0</v>
      </c>
      <c r="U118" s="127">
        <f t="shared" si="33"/>
        <v>0</v>
      </c>
      <c r="V118" s="127">
        <f t="shared" si="33"/>
        <v>0</v>
      </c>
      <c r="W118" s="127">
        <f t="shared" si="33"/>
        <v>0</v>
      </c>
      <c r="X118" s="127">
        <f t="shared" si="33"/>
        <v>0</v>
      </c>
      <c r="Y118" s="127">
        <f t="shared" si="33"/>
        <v>0</v>
      </c>
      <c r="Z118" s="127">
        <f t="shared" si="33"/>
        <v>0</v>
      </c>
      <c r="AA118" s="127">
        <f t="shared" si="33"/>
        <v>0</v>
      </c>
      <c r="AB118" s="127">
        <f t="shared" si="33"/>
        <v>0</v>
      </c>
      <c r="AC118" s="127">
        <f t="shared" si="32"/>
        <v>0</v>
      </c>
      <c r="AD118" s="127">
        <f t="shared" si="32"/>
        <v>0</v>
      </c>
      <c r="AE118" s="127">
        <f t="shared" si="32"/>
        <v>0</v>
      </c>
      <c r="AF118" s="127">
        <f t="shared" si="32"/>
        <v>0</v>
      </c>
      <c r="AG118" s="127">
        <f t="shared" si="32"/>
        <v>0</v>
      </c>
      <c r="AH118" s="127">
        <f t="shared" si="32"/>
        <v>0</v>
      </c>
      <c r="AI118" s="127">
        <f t="shared" si="32"/>
        <v>0</v>
      </c>
      <c r="AJ118" s="127">
        <f t="shared" si="32"/>
        <v>0</v>
      </c>
      <c r="AK118" s="127">
        <f t="shared" si="32"/>
        <v>0</v>
      </c>
      <c r="AL118" s="127">
        <f t="shared" si="32"/>
        <v>0</v>
      </c>
      <c r="AM118" s="127">
        <f t="shared" si="32"/>
        <v>0</v>
      </c>
      <c r="AN118" s="127">
        <f t="shared" si="32"/>
        <v>0</v>
      </c>
      <c r="AO118" s="127">
        <f t="shared" si="32"/>
        <v>0</v>
      </c>
      <c r="AP118" s="127">
        <f t="shared" si="32"/>
        <v>0</v>
      </c>
      <c r="AQ118" s="127">
        <f t="shared" si="32"/>
        <v>0</v>
      </c>
      <c r="AR118" s="117">
        <f t="shared" si="23"/>
        <v>0</v>
      </c>
    </row>
    <row r="119" spans="2:44" ht="12.9" hidden="1" x14ac:dyDescent="0.5">
      <c r="B119" s="123"/>
      <c r="C119" s="123"/>
      <c r="D119" s="123"/>
      <c r="E119" s="149"/>
      <c r="F119" s="149"/>
      <c r="G119" s="122">
        <f t="shared" si="30"/>
        <v>0</v>
      </c>
      <c r="H119" s="123"/>
      <c r="I119" s="123"/>
      <c r="J119" s="124"/>
      <c r="K119" s="125">
        <f t="shared" si="22"/>
        <v>0</v>
      </c>
      <c r="L119" s="126"/>
      <c r="M119" s="127">
        <f t="shared" si="33"/>
        <v>0</v>
      </c>
      <c r="N119" s="127">
        <f t="shared" si="33"/>
        <v>0</v>
      </c>
      <c r="O119" s="127">
        <f t="shared" si="33"/>
        <v>0</v>
      </c>
      <c r="P119" s="127">
        <f t="shared" si="33"/>
        <v>0</v>
      </c>
      <c r="Q119" s="127">
        <f t="shared" si="33"/>
        <v>0</v>
      </c>
      <c r="R119" s="127">
        <f t="shared" si="33"/>
        <v>0</v>
      </c>
      <c r="S119" s="127">
        <f>K119</f>
        <v>0</v>
      </c>
      <c r="T119" s="127">
        <f t="shared" si="33"/>
        <v>0</v>
      </c>
      <c r="U119" s="127">
        <f t="shared" si="33"/>
        <v>0</v>
      </c>
      <c r="V119" s="127">
        <f t="shared" si="33"/>
        <v>0</v>
      </c>
      <c r="W119" s="127">
        <f t="shared" si="33"/>
        <v>0</v>
      </c>
      <c r="X119" s="127">
        <f t="shared" si="33"/>
        <v>0</v>
      </c>
      <c r="Y119" s="127">
        <f t="shared" si="33"/>
        <v>0</v>
      </c>
      <c r="Z119" s="127">
        <f t="shared" si="33"/>
        <v>0</v>
      </c>
      <c r="AA119" s="127">
        <f t="shared" si="33"/>
        <v>0</v>
      </c>
      <c r="AB119" s="127">
        <f t="shared" si="33"/>
        <v>0</v>
      </c>
      <c r="AC119" s="127">
        <f t="shared" si="32"/>
        <v>0</v>
      </c>
      <c r="AD119" s="127">
        <f t="shared" si="32"/>
        <v>0</v>
      </c>
      <c r="AE119" s="127">
        <f t="shared" si="32"/>
        <v>0</v>
      </c>
      <c r="AF119" s="127">
        <f t="shared" si="32"/>
        <v>0</v>
      </c>
      <c r="AG119" s="127">
        <f t="shared" si="32"/>
        <v>0</v>
      </c>
      <c r="AH119" s="127">
        <f t="shared" si="32"/>
        <v>0</v>
      </c>
      <c r="AI119" s="127">
        <f t="shared" si="32"/>
        <v>0</v>
      </c>
      <c r="AJ119" s="127">
        <f t="shared" si="32"/>
        <v>0</v>
      </c>
      <c r="AK119" s="127">
        <f t="shared" si="32"/>
        <v>0</v>
      </c>
      <c r="AL119" s="127">
        <f t="shared" si="32"/>
        <v>0</v>
      </c>
      <c r="AM119" s="127">
        <f t="shared" si="32"/>
        <v>0</v>
      </c>
      <c r="AN119" s="127">
        <f t="shared" si="32"/>
        <v>0</v>
      </c>
      <c r="AO119" s="127">
        <f t="shared" si="32"/>
        <v>0</v>
      </c>
      <c r="AP119" s="127">
        <f t="shared" si="32"/>
        <v>0</v>
      </c>
      <c r="AQ119" s="127">
        <f t="shared" si="32"/>
        <v>0</v>
      </c>
      <c r="AR119" s="117">
        <f t="shared" si="23"/>
        <v>0</v>
      </c>
    </row>
    <row r="120" spans="2:44" ht="12.9" hidden="1" x14ac:dyDescent="0.5">
      <c r="B120" s="123"/>
      <c r="C120" s="123"/>
      <c r="D120" s="123"/>
      <c r="E120" s="149"/>
      <c r="F120" s="149"/>
      <c r="G120" s="122">
        <f t="shared" si="30"/>
        <v>0</v>
      </c>
      <c r="H120" s="123"/>
      <c r="I120" s="123"/>
      <c r="J120" s="124"/>
      <c r="K120" s="125">
        <f t="shared" si="22"/>
        <v>0</v>
      </c>
      <c r="L120" s="126"/>
      <c r="M120" s="127">
        <f t="shared" si="33"/>
        <v>0</v>
      </c>
      <c r="N120" s="127">
        <f t="shared" si="33"/>
        <v>0</v>
      </c>
      <c r="O120" s="127">
        <f t="shared" si="33"/>
        <v>0</v>
      </c>
      <c r="P120" s="127">
        <f t="shared" si="33"/>
        <v>0</v>
      </c>
      <c r="Q120" s="127">
        <f t="shared" si="33"/>
        <v>0</v>
      </c>
      <c r="R120" s="127">
        <f t="shared" si="33"/>
        <v>0</v>
      </c>
      <c r="S120" s="127">
        <f>IF($E120&gt;S$4,0,IF($E120&gt;=R$4,IF($F120&gt;=S$4,((S$4-$E120)/$G120)*$K120),IF($E120&lt;R$4,IF($F120&gt;=S$4,((S$4-R$4)/$G120)*$K120,IF($F120&gt;R$4,IF($F120&lt;S$4,(($F120-R$4)/$G120)*$K120),0)))))</f>
        <v>0</v>
      </c>
      <c r="T120" s="127">
        <f t="shared" si="33"/>
        <v>0</v>
      </c>
      <c r="U120" s="127">
        <f t="shared" si="33"/>
        <v>0</v>
      </c>
      <c r="V120" s="127">
        <f t="shared" si="33"/>
        <v>0</v>
      </c>
      <c r="W120" s="127">
        <f t="shared" si="33"/>
        <v>0</v>
      </c>
      <c r="X120" s="127">
        <f t="shared" si="33"/>
        <v>0</v>
      </c>
      <c r="Y120" s="127">
        <f t="shared" si="33"/>
        <v>0</v>
      </c>
      <c r="Z120" s="127">
        <f t="shared" si="33"/>
        <v>0</v>
      </c>
      <c r="AA120" s="127">
        <f t="shared" si="33"/>
        <v>0</v>
      </c>
      <c r="AB120" s="127">
        <f t="shared" si="33"/>
        <v>0</v>
      </c>
      <c r="AC120" s="127">
        <f t="shared" si="32"/>
        <v>0</v>
      </c>
      <c r="AD120" s="127">
        <f t="shared" si="32"/>
        <v>0</v>
      </c>
      <c r="AE120" s="127">
        <f t="shared" si="32"/>
        <v>0</v>
      </c>
      <c r="AF120" s="127">
        <f t="shared" si="32"/>
        <v>0</v>
      </c>
      <c r="AG120" s="127">
        <f t="shared" si="32"/>
        <v>0</v>
      </c>
      <c r="AH120" s="127">
        <f t="shared" si="32"/>
        <v>0</v>
      </c>
      <c r="AI120" s="127">
        <f t="shared" si="32"/>
        <v>0</v>
      </c>
      <c r="AJ120" s="127">
        <f t="shared" si="32"/>
        <v>0</v>
      </c>
      <c r="AK120" s="127">
        <f t="shared" si="32"/>
        <v>0</v>
      </c>
      <c r="AL120" s="127">
        <f t="shared" si="32"/>
        <v>0</v>
      </c>
      <c r="AM120" s="127">
        <f t="shared" si="32"/>
        <v>0</v>
      </c>
      <c r="AN120" s="127">
        <f t="shared" si="32"/>
        <v>0</v>
      </c>
      <c r="AO120" s="127">
        <f t="shared" si="32"/>
        <v>0</v>
      </c>
      <c r="AP120" s="127">
        <f t="shared" si="32"/>
        <v>0</v>
      </c>
      <c r="AQ120" s="127">
        <f t="shared" si="32"/>
        <v>0</v>
      </c>
      <c r="AR120" s="117">
        <f t="shared" si="23"/>
        <v>0</v>
      </c>
    </row>
    <row r="121" spans="2:44" ht="12.9" hidden="1" x14ac:dyDescent="0.5">
      <c r="B121" s="123"/>
      <c r="C121" s="123"/>
      <c r="D121" s="123"/>
      <c r="E121" s="149"/>
      <c r="F121" s="149"/>
      <c r="G121" s="122">
        <f t="shared" si="30"/>
        <v>0</v>
      </c>
      <c r="H121" s="123"/>
      <c r="I121" s="123"/>
      <c r="J121" s="124"/>
      <c r="K121" s="125">
        <f t="shared" si="22"/>
        <v>0</v>
      </c>
      <c r="L121" s="126"/>
      <c r="M121" s="127">
        <f t="shared" si="33"/>
        <v>0</v>
      </c>
      <c r="N121" s="127">
        <f t="shared" si="33"/>
        <v>0</v>
      </c>
      <c r="O121" s="127">
        <f t="shared" si="33"/>
        <v>0</v>
      </c>
      <c r="P121" s="127">
        <f t="shared" si="33"/>
        <v>0</v>
      </c>
      <c r="Q121" s="127">
        <f t="shared" si="33"/>
        <v>0</v>
      </c>
      <c r="R121" s="127">
        <f t="shared" si="33"/>
        <v>0</v>
      </c>
      <c r="S121" s="127">
        <f>K121</f>
        <v>0</v>
      </c>
      <c r="T121" s="127">
        <f t="shared" si="33"/>
        <v>0</v>
      </c>
      <c r="U121" s="127">
        <f t="shared" si="33"/>
        <v>0</v>
      </c>
      <c r="V121" s="127">
        <f t="shared" si="33"/>
        <v>0</v>
      </c>
      <c r="W121" s="127">
        <f t="shared" si="33"/>
        <v>0</v>
      </c>
      <c r="X121" s="127">
        <f t="shared" si="33"/>
        <v>0</v>
      </c>
      <c r="Y121" s="127">
        <f t="shared" si="33"/>
        <v>0</v>
      </c>
      <c r="Z121" s="127">
        <f t="shared" si="33"/>
        <v>0</v>
      </c>
      <c r="AA121" s="127">
        <f t="shared" si="33"/>
        <v>0</v>
      </c>
      <c r="AB121" s="127">
        <f t="shared" si="33"/>
        <v>0</v>
      </c>
      <c r="AC121" s="127">
        <f t="shared" si="32"/>
        <v>0</v>
      </c>
      <c r="AD121" s="127">
        <f t="shared" si="32"/>
        <v>0</v>
      </c>
      <c r="AE121" s="127">
        <f t="shared" si="32"/>
        <v>0</v>
      </c>
      <c r="AF121" s="127">
        <f t="shared" si="32"/>
        <v>0</v>
      </c>
      <c r="AG121" s="127">
        <f t="shared" si="32"/>
        <v>0</v>
      </c>
      <c r="AH121" s="127">
        <f t="shared" si="32"/>
        <v>0</v>
      </c>
      <c r="AI121" s="127">
        <f t="shared" si="32"/>
        <v>0</v>
      </c>
      <c r="AJ121" s="127">
        <f t="shared" si="32"/>
        <v>0</v>
      </c>
      <c r="AK121" s="127">
        <f t="shared" si="32"/>
        <v>0</v>
      </c>
      <c r="AL121" s="127">
        <f t="shared" si="32"/>
        <v>0</v>
      </c>
      <c r="AM121" s="127">
        <f t="shared" si="32"/>
        <v>0</v>
      </c>
      <c r="AN121" s="127">
        <f t="shared" si="32"/>
        <v>0</v>
      </c>
      <c r="AO121" s="127">
        <f t="shared" si="32"/>
        <v>0</v>
      </c>
      <c r="AP121" s="127">
        <f t="shared" si="32"/>
        <v>0</v>
      </c>
      <c r="AQ121" s="127">
        <f t="shared" si="32"/>
        <v>0</v>
      </c>
      <c r="AR121" s="117">
        <f t="shared" si="23"/>
        <v>0</v>
      </c>
    </row>
    <row r="122" spans="2:44" ht="12.9" hidden="1" x14ac:dyDescent="0.5">
      <c r="B122" s="123"/>
      <c r="C122" s="123"/>
      <c r="D122" s="123"/>
      <c r="E122" s="149"/>
      <c r="F122" s="149"/>
      <c r="G122" s="122">
        <f t="shared" si="30"/>
        <v>0</v>
      </c>
      <c r="H122" s="123"/>
      <c r="I122" s="123"/>
      <c r="J122" s="124"/>
      <c r="K122" s="125">
        <f t="shared" si="22"/>
        <v>0</v>
      </c>
      <c r="L122" s="126"/>
      <c r="M122" s="127">
        <f t="shared" si="33"/>
        <v>0</v>
      </c>
      <c r="N122" s="127">
        <f t="shared" si="33"/>
        <v>0</v>
      </c>
      <c r="O122" s="127">
        <f t="shared" si="33"/>
        <v>0</v>
      </c>
      <c r="P122" s="127">
        <f t="shared" si="33"/>
        <v>0</v>
      </c>
      <c r="Q122" s="127">
        <f t="shared" si="33"/>
        <v>0</v>
      </c>
      <c r="R122" s="127">
        <f t="shared" si="33"/>
        <v>0</v>
      </c>
      <c r="S122" s="127">
        <f t="shared" si="33"/>
        <v>0</v>
      </c>
      <c r="T122" s="127">
        <f t="shared" si="33"/>
        <v>0</v>
      </c>
      <c r="U122" s="127">
        <f t="shared" si="33"/>
        <v>0</v>
      </c>
      <c r="V122" s="127">
        <f t="shared" si="33"/>
        <v>0</v>
      </c>
      <c r="W122" s="127">
        <f t="shared" si="33"/>
        <v>0</v>
      </c>
      <c r="X122" s="127">
        <f t="shared" si="33"/>
        <v>0</v>
      </c>
      <c r="Y122" s="127">
        <f t="shared" si="33"/>
        <v>0</v>
      </c>
      <c r="Z122" s="127">
        <f t="shared" si="33"/>
        <v>0</v>
      </c>
      <c r="AA122" s="127">
        <f t="shared" si="33"/>
        <v>0</v>
      </c>
      <c r="AB122" s="127">
        <f t="shared" si="33"/>
        <v>0</v>
      </c>
      <c r="AC122" s="127">
        <f t="shared" si="32"/>
        <v>0</v>
      </c>
      <c r="AD122" s="127">
        <f t="shared" si="32"/>
        <v>0</v>
      </c>
      <c r="AE122" s="127">
        <f t="shared" si="32"/>
        <v>0</v>
      </c>
      <c r="AF122" s="127">
        <f t="shared" si="32"/>
        <v>0</v>
      </c>
      <c r="AG122" s="127">
        <f t="shared" si="32"/>
        <v>0</v>
      </c>
      <c r="AH122" s="127">
        <f t="shared" si="32"/>
        <v>0</v>
      </c>
      <c r="AI122" s="127">
        <f t="shared" si="32"/>
        <v>0</v>
      </c>
      <c r="AJ122" s="127">
        <f t="shared" si="32"/>
        <v>0</v>
      </c>
      <c r="AK122" s="127">
        <f t="shared" si="32"/>
        <v>0</v>
      </c>
      <c r="AL122" s="127">
        <f t="shared" si="32"/>
        <v>0</v>
      </c>
      <c r="AM122" s="127">
        <f t="shared" si="32"/>
        <v>0</v>
      </c>
      <c r="AN122" s="127">
        <f t="shared" si="32"/>
        <v>0</v>
      </c>
      <c r="AO122" s="127">
        <f t="shared" si="32"/>
        <v>0</v>
      </c>
      <c r="AP122" s="127">
        <f t="shared" si="32"/>
        <v>0</v>
      </c>
      <c r="AQ122" s="127">
        <f t="shared" si="32"/>
        <v>0</v>
      </c>
      <c r="AR122" s="117">
        <f t="shared" si="23"/>
        <v>0</v>
      </c>
    </row>
    <row r="123" spans="2:44" ht="12.9" hidden="1" x14ac:dyDescent="0.5">
      <c r="B123" s="123"/>
      <c r="C123" s="123"/>
      <c r="D123" s="123"/>
      <c r="E123" s="149"/>
      <c r="F123" s="149"/>
      <c r="G123" s="122">
        <f t="shared" si="30"/>
        <v>0</v>
      </c>
      <c r="H123" s="123"/>
      <c r="I123" s="123"/>
      <c r="J123" s="124"/>
      <c r="K123" s="125">
        <f t="shared" si="22"/>
        <v>0</v>
      </c>
      <c r="L123" s="126"/>
      <c r="M123" s="127">
        <f t="shared" si="33"/>
        <v>0</v>
      </c>
      <c r="N123" s="127">
        <f t="shared" si="33"/>
        <v>0</v>
      </c>
      <c r="O123" s="127">
        <f t="shared" si="33"/>
        <v>0</v>
      </c>
      <c r="P123" s="127">
        <f t="shared" si="33"/>
        <v>0</v>
      </c>
      <c r="Q123" s="127">
        <f t="shared" si="33"/>
        <v>0</v>
      </c>
      <c r="R123" s="127">
        <f t="shared" si="33"/>
        <v>0</v>
      </c>
      <c r="S123" s="127">
        <f t="shared" si="33"/>
        <v>0</v>
      </c>
      <c r="T123" s="127">
        <f t="shared" si="33"/>
        <v>0</v>
      </c>
      <c r="U123" s="127">
        <f t="shared" si="33"/>
        <v>0</v>
      </c>
      <c r="V123" s="127">
        <f t="shared" si="33"/>
        <v>0</v>
      </c>
      <c r="W123" s="127">
        <f t="shared" si="33"/>
        <v>0</v>
      </c>
      <c r="X123" s="127">
        <f t="shared" si="33"/>
        <v>0</v>
      </c>
      <c r="Y123" s="127">
        <f t="shared" si="33"/>
        <v>0</v>
      </c>
      <c r="Z123" s="127">
        <f t="shared" si="33"/>
        <v>0</v>
      </c>
      <c r="AA123" s="127">
        <f t="shared" si="33"/>
        <v>0</v>
      </c>
      <c r="AB123" s="127">
        <f t="shared" si="33"/>
        <v>0</v>
      </c>
      <c r="AC123" s="127">
        <f t="shared" si="32"/>
        <v>0</v>
      </c>
      <c r="AD123" s="127">
        <f t="shared" si="32"/>
        <v>0</v>
      </c>
      <c r="AE123" s="127">
        <f t="shared" si="32"/>
        <v>0</v>
      </c>
      <c r="AF123" s="127">
        <f t="shared" si="32"/>
        <v>0</v>
      </c>
      <c r="AG123" s="127">
        <f t="shared" si="32"/>
        <v>0</v>
      </c>
      <c r="AH123" s="127">
        <f t="shared" si="32"/>
        <v>0</v>
      </c>
      <c r="AI123" s="127">
        <f t="shared" si="32"/>
        <v>0</v>
      </c>
      <c r="AJ123" s="127">
        <f t="shared" si="32"/>
        <v>0</v>
      </c>
      <c r="AK123" s="127">
        <f t="shared" si="32"/>
        <v>0</v>
      </c>
      <c r="AL123" s="127">
        <f t="shared" si="32"/>
        <v>0</v>
      </c>
      <c r="AM123" s="127">
        <f t="shared" si="32"/>
        <v>0</v>
      </c>
      <c r="AN123" s="127">
        <f t="shared" si="32"/>
        <v>0</v>
      </c>
      <c r="AO123" s="127">
        <f t="shared" si="32"/>
        <v>0</v>
      </c>
      <c r="AP123" s="127">
        <f t="shared" si="32"/>
        <v>0</v>
      </c>
      <c r="AQ123" s="127">
        <f t="shared" si="32"/>
        <v>0</v>
      </c>
      <c r="AR123" s="117">
        <f t="shared" si="23"/>
        <v>0</v>
      </c>
    </row>
    <row r="124" spans="2:44" ht="12.9" hidden="1" x14ac:dyDescent="0.5">
      <c r="B124" s="123"/>
      <c r="C124" s="123"/>
      <c r="D124" s="123"/>
      <c r="E124" s="149"/>
      <c r="F124" s="149"/>
      <c r="G124" s="122">
        <f t="shared" si="30"/>
        <v>0</v>
      </c>
      <c r="H124" s="123"/>
      <c r="I124" s="123"/>
      <c r="J124" s="124"/>
      <c r="K124" s="125">
        <f t="shared" si="22"/>
        <v>0</v>
      </c>
      <c r="L124" s="126"/>
      <c r="M124" s="127">
        <f t="shared" si="33"/>
        <v>0</v>
      </c>
      <c r="N124" s="127">
        <f t="shared" si="33"/>
        <v>0</v>
      </c>
      <c r="O124" s="127">
        <f t="shared" si="33"/>
        <v>0</v>
      </c>
      <c r="P124" s="127">
        <f t="shared" si="33"/>
        <v>0</v>
      </c>
      <c r="Q124" s="127">
        <f t="shared" si="33"/>
        <v>0</v>
      </c>
      <c r="R124" s="127">
        <f t="shared" si="33"/>
        <v>0</v>
      </c>
      <c r="S124" s="127">
        <f t="shared" si="33"/>
        <v>0</v>
      </c>
      <c r="T124" s="127">
        <f t="shared" si="33"/>
        <v>0</v>
      </c>
      <c r="U124" s="127">
        <f t="shared" si="33"/>
        <v>0</v>
      </c>
      <c r="V124" s="127">
        <f t="shared" si="33"/>
        <v>0</v>
      </c>
      <c r="W124" s="127">
        <f t="shared" si="33"/>
        <v>0</v>
      </c>
      <c r="X124" s="127">
        <f t="shared" si="33"/>
        <v>0</v>
      </c>
      <c r="Y124" s="127">
        <f t="shared" si="33"/>
        <v>0</v>
      </c>
      <c r="Z124" s="127">
        <f t="shared" si="33"/>
        <v>0</v>
      </c>
      <c r="AA124" s="127">
        <f t="shared" si="33"/>
        <v>0</v>
      </c>
      <c r="AB124" s="127">
        <f t="shared" si="33"/>
        <v>0</v>
      </c>
      <c r="AC124" s="127">
        <f t="shared" ref="AC124:AQ139" si="34">IF($E124&gt;AC$4,0,IF($E124&gt;=AB$4,IF($F124&gt;=AC$4,((AC$4-$E124)/$G124)*$K124),IF($E124&lt;AB$4,IF($F124&gt;=AC$4,((AC$4-AB$4)/$G124)*$K124,IF($F124&gt;AB$4,IF($F124&lt;AC$4,(($F124-AB$4)/$G124)*$K124),0)))))</f>
        <v>0</v>
      </c>
      <c r="AD124" s="127">
        <f t="shared" si="34"/>
        <v>0</v>
      </c>
      <c r="AE124" s="127">
        <f t="shared" si="34"/>
        <v>0</v>
      </c>
      <c r="AF124" s="127">
        <f t="shared" si="34"/>
        <v>0</v>
      </c>
      <c r="AG124" s="127">
        <f t="shared" si="34"/>
        <v>0</v>
      </c>
      <c r="AH124" s="127">
        <f t="shared" si="34"/>
        <v>0</v>
      </c>
      <c r="AI124" s="127">
        <f t="shared" si="34"/>
        <v>0</v>
      </c>
      <c r="AJ124" s="127">
        <f t="shared" si="34"/>
        <v>0</v>
      </c>
      <c r="AK124" s="127">
        <f t="shared" si="34"/>
        <v>0</v>
      </c>
      <c r="AL124" s="127">
        <f t="shared" si="34"/>
        <v>0</v>
      </c>
      <c r="AM124" s="127">
        <f t="shared" si="34"/>
        <v>0</v>
      </c>
      <c r="AN124" s="127">
        <f t="shared" si="34"/>
        <v>0</v>
      </c>
      <c r="AO124" s="127">
        <f t="shared" si="34"/>
        <v>0</v>
      </c>
      <c r="AP124" s="127">
        <f t="shared" si="34"/>
        <v>0</v>
      </c>
      <c r="AQ124" s="127">
        <f t="shared" si="34"/>
        <v>0</v>
      </c>
      <c r="AR124" s="117">
        <f t="shared" si="23"/>
        <v>0</v>
      </c>
    </row>
    <row r="125" spans="2:44" ht="12.9" hidden="1" x14ac:dyDescent="0.5">
      <c r="B125" s="123"/>
      <c r="C125" s="123"/>
      <c r="D125" s="123"/>
      <c r="E125" s="149"/>
      <c r="F125" s="149"/>
      <c r="G125" s="122">
        <f t="shared" si="30"/>
        <v>0</v>
      </c>
      <c r="H125" s="123"/>
      <c r="I125" s="123"/>
      <c r="J125" s="124"/>
      <c r="K125" s="125">
        <f t="shared" si="22"/>
        <v>0</v>
      </c>
      <c r="L125" s="126"/>
      <c r="M125" s="127">
        <f t="shared" si="33"/>
        <v>0</v>
      </c>
      <c r="N125" s="127">
        <f t="shared" si="33"/>
        <v>0</v>
      </c>
      <c r="O125" s="127">
        <f t="shared" si="33"/>
        <v>0</v>
      </c>
      <c r="P125" s="127">
        <f t="shared" si="33"/>
        <v>0</v>
      </c>
      <c r="Q125" s="127">
        <f t="shared" si="33"/>
        <v>0</v>
      </c>
      <c r="R125" s="127">
        <f t="shared" si="33"/>
        <v>0</v>
      </c>
      <c r="S125" s="127">
        <f t="shared" si="33"/>
        <v>0</v>
      </c>
      <c r="T125" s="127">
        <f t="shared" si="33"/>
        <v>0</v>
      </c>
      <c r="U125" s="127">
        <f t="shared" si="33"/>
        <v>0</v>
      </c>
      <c r="V125" s="127">
        <f t="shared" si="33"/>
        <v>0</v>
      </c>
      <c r="W125" s="127">
        <f t="shared" si="33"/>
        <v>0</v>
      </c>
      <c r="X125" s="127">
        <f t="shared" si="33"/>
        <v>0</v>
      </c>
      <c r="Y125" s="127">
        <f t="shared" ref="T125:AI140" si="35">IF($E125&gt;Y$4,0,IF($E125&gt;=X$4,IF($F125&gt;=Y$4,((Y$4-$E125)/$G125)*$K125),IF($E125&lt;X$4,IF($F125&gt;=Y$4,((Y$4-X$4)/$G125)*$K125,IF($F125&gt;X$4,IF($F125&lt;Y$4,(($F125-X$4)/$G125)*$K125),0)))))</f>
        <v>0</v>
      </c>
      <c r="Z125" s="127">
        <f t="shared" si="35"/>
        <v>0</v>
      </c>
      <c r="AA125" s="127">
        <f t="shared" si="35"/>
        <v>0</v>
      </c>
      <c r="AB125" s="127">
        <f t="shared" si="35"/>
        <v>0</v>
      </c>
      <c r="AC125" s="127">
        <f t="shared" si="35"/>
        <v>0</v>
      </c>
      <c r="AD125" s="127">
        <f t="shared" si="35"/>
        <v>0</v>
      </c>
      <c r="AE125" s="127">
        <f t="shared" si="35"/>
        <v>0</v>
      </c>
      <c r="AF125" s="127">
        <f t="shared" si="35"/>
        <v>0</v>
      </c>
      <c r="AG125" s="127">
        <f t="shared" si="35"/>
        <v>0</v>
      </c>
      <c r="AH125" s="127">
        <f t="shared" si="34"/>
        <v>0</v>
      </c>
      <c r="AI125" s="127">
        <f t="shared" si="34"/>
        <v>0</v>
      </c>
      <c r="AJ125" s="127">
        <f t="shared" si="34"/>
        <v>0</v>
      </c>
      <c r="AK125" s="127">
        <f t="shared" si="34"/>
        <v>0</v>
      </c>
      <c r="AL125" s="127">
        <f t="shared" si="34"/>
        <v>0</v>
      </c>
      <c r="AM125" s="127">
        <f t="shared" si="34"/>
        <v>0</v>
      </c>
      <c r="AN125" s="127">
        <f t="shared" si="34"/>
        <v>0</v>
      </c>
      <c r="AO125" s="127">
        <f t="shared" si="34"/>
        <v>0</v>
      </c>
      <c r="AP125" s="127">
        <f t="shared" si="34"/>
        <v>0</v>
      </c>
      <c r="AQ125" s="127">
        <f t="shared" si="34"/>
        <v>0</v>
      </c>
      <c r="AR125" s="117">
        <f t="shared" si="23"/>
        <v>0</v>
      </c>
    </row>
    <row r="126" spans="2:44" ht="12.9" hidden="1" x14ac:dyDescent="0.5">
      <c r="B126" s="123"/>
      <c r="C126" s="123"/>
      <c r="D126" s="123"/>
      <c r="E126" s="149"/>
      <c r="F126" s="149"/>
      <c r="G126" s="122">
        <f t="shared" si="30"/>
        <v>0</v>
      </c>
      <c r="H126" s="123"/>
      <c r="I126" s="123"/>
      <c r="J126" s="124"/>
      <c r="K126" s="125">
        <f t="shared" si="22"/>
        <v>0</v>
      </c>
      <c r="L126" s="126"/>
      <c r="M126" s="127">
        <f t="shared" ref="M126:AB145" si="36">IF($E126&gt;M$4,0,IF($E126&gt;=L$4,IF($F126&gt;=M$4,((M$4-$E126)/$G126)*$K126),IF($E126&lt;L$4,IF($F126&gt;=M$4,((M$4-L$4)/$G126)*$K126,IF($F126&gt;L$4,IF($F126&lt;M$4,(($F126-L$4)/$G126)*$K126),0)))))</f>
        <v>0</v>
      </c>
      <c r="N126" s="127">
        <f t="shared" si="36"/>
        <v>0</v>
      </c>
      <c r="O126" s="127">
        <f t="shared" si="36"/>
        <v>0</v>
      </c>
      <c r="P126" s="127">
        <f t="shared" si="36"/>
        <v>0</v>
      </c>
      <c r="Q126" s="127">
        <f t="shared" si="36"/>
        <v>0</v>
      </c>
      <c r="R126" s="127">
        <f t="shared" si="36"/>
        <v>0</v>
      </c>
      <c r="S126" s="127">
        <f t="shared" si="36"/>
        <v>0</v>
      </c>
      <c r="T126" s="127">
        <f t="shared" si="35"/>
        <v>0</v>
      </c>
      <c r="U126" s="127">
        <f t="shared" si="35"/>
        <v>0</v>
      </c>
      <c r="V126" s="127">
        <f t="shared" si="35"/>
        <v>0</v>
      </c>
      <c r="W126" s="127">
        <f t="shared" si="35"/>
        <v>0</v>
      </c>
      <c r="X126" s="127">
        <f t="shared" si="35"/>
        <v>0</v>
      </c>
      <c r="Y126" s="127">
        <f t="shared" si="35"/>
        <v>0</v>
      </c>
      <c r="Z126" s="127">
        <f t="shared" si="35"/>
        <v>0</v>
      </c>
      <c r="AA126" s="127">
        <f t="shared" si="35"/>
        <v>0</v>
      </c>
      <c r="AB126" s="127">
        <f t="shared" si="35"/>
        <v>0</v>
      </c>
      <c r="AC126" s="127">
        <f t="shared" si="35"/>
        <v>0</v>
      </c>
      <c r="AD126" s="127">
        <f t="shared" si="35"/>
        <v>0</v>
      </c>
      <c r="AE126" s="127">
        <f t="shared" si="35"/>
        <v>0</v>
      </c>
      <c r="AF126" s="127">
        <f t="shared" si="35"/>
        <v>0</v>
      </c>
      <c r="AG126" s="127">
        <f t="shared" si="35"/>
        <v>0</v>
      </c>
      <c r="AH126" s="127">
        <f t="shared" si="34"/>
        <v>0</v>
      </c>
      <c r="AI126" s="127">
        <f t="shared" si="34"/>
        <v>0</v>
      </c>
      <c r="AJ126" s="127">
        <f t="shared" si="34"/>
        <v>0</v>
      </c>
      <c r="AK126" s="127">
        <f t="shared" si="34"/>
        <v>0</v>
      </c>
      <c r="AL126" s="127">
        <f t="shared" si="34"/>
        <v>0</v>
      </c>
      <c r="AM126" s="127">
        <f t="shared" si="34"/>
        <v>0</v>
      </c>
      <c r="AN126" s="127">
        <f t="shared" si="34"/>
        <v>0</v>
      </c>
      <c r="AO126" s="127">
        <f t="shared" si="34"/>
        <v>0</v>
      </c>
      <c r="AP126" s="127">
        <f t="shared" si="34"/>
        <v>0</v>
      </c>
      <c r="AQ126" s="127">
        <f t="shared" si="34"/>
        <v>0</v>
      </c>
      <c r="AR126" s="117">
        <f t="shared" si="23"/>
        <v>0</v>
      </c>
    </row>
    <row r="127" spans="2:44" ht="12.9" hidden="1" x14ac:dyDescent="0.5">
      <c r="B127" s="123"/>
      <c r="C127" s="123"/>
      <c r="D127" s="123"/>
      <c r="E127" s="149"/>
      <c r="F127" s="149"/>
      <c r="G127" s="122">
        <f t="shared" si="30"/>
        <v>0</v>
      </c>
      <c r="H127" s="123"/>
      <c r="I127" s="123"/>
      <c r="J127" s="124"/>
      <c r="K127" s="125">
        <f t="shared" si="22"/>
        <v>0</v>
      </c>
      <c r="L127" s="126"/>
      <c r="M127" s="127">
        <f t="shared" si="36"/>
        <v>0</v>
      </c>
      <c r="N127" s="127">
        <f t="shared" si="36"/>
        <v>0</v>
      </c>
      <c r="O127" s="127">
        <f t="shared" si="36"/>
        <v>0</v>
      </c>
      <c r="P127" s="127">
        <f t="shared" si="36"/>
        <v>0</v>
      </c>
      <c r="Q127" s="127">
        <f t="shared" si="36"/>
        <v>0</v>
      </c>
      <c r="R127" s="127">
        <f t="shared" si="36"/>
        <v>0</v>
      </c>
      <c r="S127" s="127">
        <f t="shared" si="36"/>
        <v>0</v>
      </c>
      <c r="T127" s="127">
        <f t="shared" si="35"/>
        <v>0</v>
      </c>
      <c r="U127" s="127">
        <f t="shared" si="35"/>
        <v>0</v>
      </c>
      <c r="V127" s="127">
        <f t="shared" si="35"/>
        <v>0</v>
      </c>
      <c r="W127" s="127">
        <f t="shared" si="35"/>
        <v>0</v>
      </c>
      <c r="X127" s="127">
        <f t="shared" si="35"/>
        <v>0</v>
      </c>
      <c r="Y127" s="127">
        <f t="shared" si="35"/>
        <v>0</v>
      </c>
      <c r="Z127" s="127">
        <f t="shared" si="35"/>
        <v>0</v>
      </c>
      <c r="AA127" s="127">
        <f t="shared" si="35"/>
        <v>0</v>
      </c>
      <c r="AB127" s="127">
        <f t="shared" si="35"/>
        <v>0</v>
      </c>
      <c r="AC127" s="127">
        <f t="shared" si="35"/>
        <v>0</v>
      </c>
      <c r="AD127" s="127">
        <f t="shared" si="35"/>
        <v>0</v>
      </c>
      <c r="AE127" s="127">
        <f t="shared" si="35"/>
        <v>0</v>
      </c>
      <c r="AF127" s="127">
        <f t="shared" si="35"/>
        <v>0</v>
      </c>
      <c r="AG127" s="127">
        <f t="shared" si="35"/>
        <v>0</v>
      </c>
      <c r="AH127" s="127">
        <f t="shared" si="34"/>
        <v>0</v>
      </c>
      <c r="AI127" s="127">
        <f t="shared" si="34"/>
        <v>0</v>
      </c>
      <c r="AJ127" s="127">
        <f t="shared" si="34"/>
        <v>0</v>
      </c>
      <c r="AK127" s="127">
        <f t="shared" si="34"/>
        <v>0</v>
      </c>
      <c r="AL127" s="127">
        <f t="shared" si="34"/>
        <v>0</v>
      </c>
      <c r="AM127" s="127">
        <f t="shared" si="34"/>
        <v>0</v>
      </c>
      <c r="AN127" s="127">
        <f t="shared" si="34"/>
        <v>0</v>
      </c>
      <c r="AO127" s="127">
        <f t="shared" si="34"/>
        <v>0</v>
      </c>
      <c r="AP127" s="127">
        <f t="shared" si="34"/>
        <v>0</v>
      </c>
      <c r="AQ127" s="127">
        <f t="shared" si="34"/>
        <v>0</v>
      </c>
      <c r="AR127" s="117">
        <f t="shared" si="23"/>
        <v>0</v>
      </c>
    </row>
    <row r="128" spans="2:44" ht="12.9" hidden="1" x14ac:dyDescent="0.5">
      <c r="B128" s="123"/>
      <c r="C128" s="123"/>
      <c r="D128" s="123"/>
      <c r="E128" s="149"/>
      <c r="F128" s="149"/>
      <c r="G128" s="122">
        <f t="shared" si="30"/>
        <v>0</v>
      </c>
      <c r="H128" s="123"/>
      <c r="I128" s="123"/>
      <c r="J128" s="124"/>
      <c r="K128" s="125">
        <f t="shared" si="22"/>
        <v>0</v>
      </c>
      <c r="L128" s="126"/>
      <c r="M128" s="127">
        <f t="shared" si="36"/>
        <v>0</v>
      </c>
      <c r="N128" s="127">
        <f t="shared" si="36"/>
        <v>0</v>
      </c>
      <c r="O128" s="127">
        <f t="shared" si="36"/>
        <v>0</v>
      </c>
      <c r="P128" s="127">
        <f t="shared" si="36"/>
        <v>0</v>
      </c>
      <c r="Q128" s="127">
        <f t="shared" si="36"/>
        <v>0</v>
      </c>
      <c r="R128" s="127">
        <f t="shared" si="36"/>
        <v>0</v>
      </c>
      <c r="S128" s="127">
        <f t="shared" si="36"/>
        <v>0</v>
      </c>
      <c r="T128" s="127">
        <f t="shared" si="35"/>
        <v>0</v>
      </c>
      <c r="U128" s="127">
        <f t="shared" si="35"/>
        <v>0</v>
      </c>
      <c r="V128" s="127">
        <f t="shared" si="35"/>
        <v>0</v>
      </c>
      <c r="W128" s="127">
        <f t="shared" si="35"/>
        <v>0</v>
      </c>
      <c r="X128" s="127">
        <f t="shared" si="35"/>
        <v>0</v>
      </c>
      <c r="Y128" s="127">
        <f t="shared" si="35"/>
        <v>0</v>
      </c>
      <c r="Z128" s="127">
        <f t="shared" si="35"/>
        <v>0</v>
      </c>
      <c r="AA128" s="127">
        <f t="shared" si="35"/>
        <v>0</v>
      </c>
      <c r="AB128" s="127">
        <f t="shared" si="35"/>
        <v>0</v>
      </c>
      <c r="AC128" s="127">
        <f t="shared" si="35"/>
        <v>0</v>
      </c>
      <c r="AD128" s="127">
        <f t="shared" si="35"/>
        <v>0</v>
      </c>
      <c r="AE128" s="127">
        <f t="shared" si="35"/>
        <v>0</v>
      </c>
      <c r="AF128" s="127">
        <f t="shared" si="35"/>
        <v>0</v>
      </c>
      <c r="AG128" s="127">
        <f t="shared" si="35"/>
        <v>0</v>
      </c>
      <c r="AH128" s="127">
        <f t="shared" si="34"/>
        <v>0</v>
      </c>
      <c r="AI128" s="127">
        <f t="shared" si="34"/>
        <v>0</v>
      </c>
      <c r="AJ128" s="127">
        <f t="shared" si="34"/>
        <v>0</v>
      </c>
      <c r="AK128" s="127">
        <f t="shared" si="34"/>
        <v>0</v>
      </c>
      <c r="AL128" s="127">
        <f t="shared" si="34"/>
        <v>0</v>
      </c>
      <c r="AM128" s="127">
        <f t="shared" si="34"/>
        <v>0</v>
      </c>
      <c r="AN128" s="127">
        <f t="shared" si="34"/>
        <v>0</v>
      </c>
      <c r="AO128" s="127">
        <f t="shared" si="34"/>
        <v>0</v>
      </c>
      <c r="AP128" s="127">
        <f t="shared" si="34"/>
        <v>0</v>
      </c>
      <c r="AQ128" s="127">
        <f t="shared" si="34"/>
        <v>0</v>
      </c>
      <c r="AR128" s="117">
        <f t="shared" si="23"/>
        <v>0</v>
      </c>
    </row>
    <row r="129" spans="2:44" ht="12.9" hidden="1" x14ac:dyDescent="0.5">
      <c r="B129" s="123"/>
      <c r="C129" s="123"/>
      <c r="D129" s="123"/>
      <c r="E129" s="149"/>
      <c r="F129" s="149"/>
      <c r="G129" s="122">
        <f t="shared" si="30"/>
        <v>0</v>
      </c>
      <c r="H129" s="123"/>
      <c r="I129" s="123"/>
      <c r="J129" s="124"/>
      <c r="K129" s="125">
        <f t="shared" si="22"/>
        <v>0</v>
      </c>
      <c r="L129" s="126"/>
      <c r="M129" s="127">
        <f t="shared" si="36"/>
        <v>0</v>
      </c>
      <c r="N129" s="127">
        <f t="shared" si="36"/>
        <v>0</v>
      </c>
      <c r="O129" s="127">
        <f t="shared" si="36"/>
        <v>0</v>
      </c>
      <c r="P129" s="127">
        <f t="shared" si="36"/>
        <v>0</v>
      </c>
      <c r="Q129" s="127">
        <f t="shared" si="36"/>
        <v>0</v>
      </c>
      <c r="R129" s="127">
        <f t="shared" si="36"/>
        <v>0</v>
      </c>
      <c r="S129" s="127">
        <f t="shared" si="36"/>
        <v>0</v>
      </c>
      <c r="T129" s="127">
        <f t="shared" si="35"/>
        <v>0</v>
      </c>
      <c r="U129" s="127">
        <f t="shared" si="35"/>
        <v>0</v>
      </c>
      <c r="V129" s="127">
        <f t="shared" si="35"/>
        <v>0</v>
      </c>
      <c r="W129" s="127">
        <f t="shared" si="35"/>
        <v>0</v>
      </c>
      <c r="X129" s="127">
        <f t="shared" si="35"/>
        <v>0</v>
      </c>
      <c r="Y129" s="127">
        <f t="shared" si="35"/>
        <v>0</v>
      </c>
      <c r="Z129" s="127">
        <f t="shared" si="35"/>
        <v>0</v>
      </c>
      <c r="AA129" s="127">
        <f t="shared" si="35"/>
        <v>0</v>
      </c>
      <c r="AB129" s="127">
        <f t="shared" si="35"/>
        <v>0</v>
      </c>
      <c r="AC129" s="127">
        <f t="shared" si="35"/>
        <v>0</v>
      </c>
      <c r="AD129" s="127">
        <f t="shared" si="35"/>
        <v>0</v>
      </c>
      <c r="AE129" s="127">
        <f t="shared" si="35"/>
        <v>0</v>
      </c>
      <c r="AF129" s="127">
        <f t="shared" si="35"/>
        <v>0</v>
      </c>
      <c r="AG129" s="127">
        <f t="shared" si="35"/>
        <v>0</v>
      </c>
      <c r="AH129" s="127">
        <f t="shared" si="34"/>
        <v>0</v>
      </c>
      <c r="AI129" s="127">
        <f t="shared" si="34"/>
        <v>0</v>
      </c>
      <c r="AJ129" s="127">
        <f t="shared" si="34"/>
        <v>0</v>
      </c>
      <c r="AK129" s="127">
        <f t="shared" si="34"/>
        <v>0</v>
      </c>
      <c r="AL129" s="127">
        <f t="shared" si="34"/>
        <v>0</v>
      </c>
      <c r="AM129" s="127">
        <f t="shared" si="34"/>
        <v>0</v>
      </c>
      <c r="AN129" s="127">
        <f t="shared" si="34"/>
        <v>0</v>
      </c>
      <c r="AO129" s="127">
        <f t="shared" si="34"/>
        <v>0</v>
      </c>
      <c r="AP129" s="127">
        <f t="shared" si="34"/>
        <v>0</v>
      </c>
      <c r="AQ129" s="127">
        <f t="shared" si="34"/>
        <v>0</v>
      </c>
      <c r="AR129" s="117">
        <f t="shared" si="23"/>
        <v>0</v>
      </c>
    </row>
    <row r="130" spans="2:44" ht="12.9" hidden="1" x14ac:dyDescent="0.5">
      <c r="B130" s="123"/>
      <c r="C130" s="123"/>
      <c r="D130" s="123"/>
      <c r="E130" s="149"/>
      <c r="F130" s="149"/>
      <c r="G130" s="122">
        <f t="shared" si="30"/>
        <v>0</v>
      </c>
      <c r="H130" s="123"/>
      <c r="I130" s="123"/>
      <c r="J130" s="124"/>
      <c r="K130" s="125">
        <f t="shared" si="22"/>
        <v>0</v>
      </c>
      <c r="L130" s="126"/>
      <c r="M130" s="127">
        <f t="shared" si="36"/>
        <v>0</v>
      </c>
      <c r="N130" s="127">
        <f t="shared" si="36"/>
        <v>0</v>
      </c>
      <c r="O130" s="127">
        <f t="shared" si="36"/>
        <v>0</v>
      </c>
      <c r="P130" s="127">
        <f t="shared" si="36"/>
        <v>0</v>
      </c>
      <c r="Q130" s="127">
        <f t="shared" si="36"/>
        <v>0</v>
      </c>
      <c r="R130" s="127">
        <f t="shared" si="36"/>
        <v>0</v>
      </c>
      <c r="S130" s="127">
        <f t="shared" si="36"/>
        <v>0</v>
      </c>
      <c r="T130" s="127">
        <f t="shared" si="35"/>
        <v>0</v>
      </c>
      <c r="U130" s="127">
        <f t="shared" si="35"/>
        <v>0</v>
      </c>
      <c r="V130" s="127">
        <f t="shared" si="35"/>
        <v>0</v>
      </c>
      <c r="W130" s="127">
        <f t="shared" si="35"/>
        <v>0</v>
      </c>
      <c r="X130" s="127">
        <f t="shared" si="35"/>
        <v>0</v>
      </c>
      <c r="Y130" s="127">
        <f t="shared" si="35"/>
        <v>0</v>
      </c>
      <c r="Z130" s="127">
        <f t="shared" si="35"/>
        <v>0</v>
      </c>
      <c r="AA130" s="127">
        <f t="shared" si="35"/>
        <v>0</v>
      </c>
      <c r="AB130" s="127">
        <f t="shared" si="35"/>
        <v>0</v>
      </c>
      <c r="AC130" s="127">
        <f t="shared" si="35"/>
        <v>0</v>
      </c>
      <c r="AD130" s="127">
        <f t="shared" si="35"/>
        <v>0</v>
      </c>
      <c r="AE130" s="127">
        <f t="shared" si="35"/>
        <v>0</v>
      </c>
      <c r="AF130" s="127">
        <f t="shared" si="35"/>
        <v>0</v>
      </c>
      <c r="AG130" s="127">
        <f t="shared" si="35"/>
        <v>0</v>
      </c>
      <c r="AH130" s="127">
        <f t="shared" si="34"/>
        <v>0</v>
      </c>
      <c r="AI130" s="127">
        <f t="shared" si="34"/>
        <v>0</v>
      </c>
      <c r="AJ130" s="127">
        <f t="shared" si="34"/>
        <v>0</v>
      </c>
      <c r="AK130" s="127">
        <f t="shared" si="34"/>
        <v>0</v>
      </c>
      <c r="AL130" s="127">
        <f t="shared" si="34"/>
        <v>0</v>
      </c>
      <c r="AM130" s="127">
        <f t="shared" si="34"/>
        <v>0</v>
      </c>
      <c r="AN130" s="127">
        <f t="shared" si="34"/>
        <v>0</v>
      </c>
      <c r="AO130" s="127">
        <f t="shared" si="34"/>
        <v>0</v>
      </c>
      <c r="AP130" s="127">
        <f t="shared" si="34"/>
        <v>0</v>
      </c>
      <c r="AQ130" s="127">
        <f t="shared" si="34"/>
        <v>0</v>
      </c>
      <c r="AR130" s="117">
        <f t="shared" si="23"/>
        <v>0</v>
      </c>
    </row>
    <row r="131" spans="2:44" ht="12.9" hidden="1" x14ac:dyDescent="0.5">
      <c r="B131" s="123"/>
      <c r="C131" s="123"/>
      <c r="D131" s="123"/>
      <c r="E131" s="149"/>
      <c r="F131" s="149"/>
      <c r="G131" s="122">
        <f t="shared" si="30"/>
        <v>0</v>
      </c>
      <c r="H131" s="123"/>
      <c r="I131" s="123"/>
      <c r="J131" s="124"/>
      <c r="K131" s="125">
        <f t="shared" si="22"/>
        <v>0</v>
      </c>
      <c r="L131" s="126"/>
      <c r="M131" s="127">
        <f t="shared" si="36"/>
        <v>0</v>
      </c>
      <c r="N131" s="127">
        <f t="shared" si="36"/>
        <v>0</v>
      </c>
      <c r="O131" s="127">
        <f t="shared" si="36"/>
        <v>0</v>
      </c>
      <c r="P131" s="127">
        <f t="shared" si="36"/>
        <v>0</v>
      </c>
      <c r="Q131" s="127">
        <f t="shared" si="36"/>
        <v>0</v>
      </c>
      <c r="R131" s="127">
        <f t="shared" si="36"/>
        <v>0</v>
      </c>
      <c r="S131" s="127">
        <f t="shared" si="36"/>
        <v>0</v>
      </c>
      <c r="T131" s="127">
        <f t="shared" si="35"/>
        <v>0</v>
      </c>
      <c r="U131" s="127">
        <f t="shared" si="35"/>
        <v>0</v>
      </c>
      <c r="V131" s="127">
        <f t="shared" si="35"/>
        <v>0</v>
      </c>
      <c r="W131" s="127">
        <f t="shared" si="35"/>
        <v>0</v>
      </c>
      <c r="X131" s="127">
        <f t="shared" si="35"/>
        <v>0</v>
      </c>
      <c r="Y131" s="127">
        <f t="shared" si="35"/>
        <v>0</v>
      </c>
      <c r="Z131" s="127">
        <f t="shared" si="35"/>
        <v>0</v>
      </c>
      <c r="AA131" s="127">
        <f t="shared" si="35"/>
        <v>0</v>
      </c>
      <c r="AB131" s="127">
        <f t="shared" si="35"/>
        <v>0</v>
      </c>
      <c r="AC131" s="127">
        <f t="shared" si="35"/>
        <v>0</v>
      </c>
      <c r="AD131" s="127">
        <f t="shared" si="35"/>
        <v>0</v>
      </c>
      <c r="AE131" s="127">
        <f t="shared" si="35"/>
        <v>0</v>
      </c>
      <c r="AF131" s="127">
        <f t="shared" si="35"/>
        <v>0</v>
      </c>
      <c r="AG131" s="127">
        <f t="shared" si="35"/>
        <v>0</v>
      </c>
      <c r="AH131" s="127">
        <f t="shared" si="34"/>
        <v>0</v>
      </c>
      <c r="AI131" s="127">
        <f t="shared" si="34"/>
        <v>0</v>
      </c>
      <c r="AJ131" s="127">
        <f t="shared" si="34"/>
        <v>0</v>
      </c>
      <c r="AK131" s="127">
        <f t="shared" si="34"/>
        <v>0</v>
      </c>
      <c r="AL131" s="127">
        <f t="shared" si="34"/>
        <v>0</v>
      </c>
      <c r="AM131" s="127">
        <f t="shared" si="34"/>
        <v>0</v>
      </c>
      <c r="AN131" s="127">
        <f t="shared" si="34"/>
        <v>0</v>
      </c>
      <c r="AO131" s="127">
        <f t="shared" si="34"/>
        <v>0</v>
      </c>
      <c r="AP131" s="127">
        <f t="shared" si="34"/>
        <v>0</v>
      </c>
      <c r="AQ131" s="127">
        <f t="shared" si="34"/>
        <v>0</v>
      </c>
      <c r="AR131" s="117">
        <f t="shared" si="23"/>
        <v>0</v>
      </c>
    </row>
    <row r="132" spans="2:44" ht="12.9" hidden="1" x14ac:dyDescent="0.5">
      <c r="B132" s="123"/>
      <c r="C132" s="123"/>
      <c r="D132" s="123"/>
      <c r="E132" s="149"/>
      <c r="F132" s="149"/>
      <c r="G132" s="122">
        <f t="shared" si="30"/>
        <v>0</v>
      </c>
      <c r="H132" s="123"/>
      <c r="I132" s="123"/>
      <c r="J132" s="124"/>
      <c r="K132" s="125">
        <f t="shared" si="22"/>
        <v>0</v>
      </c>
      <c r="L132" s="126"/>
      <c r="M132" s="127">
        <f t="shared" si="36"/>
        <v>0</v>
      </c>
      <c r="N132" s="127">
        <f t="shared" si="36"/>
        <v>0</v>
      </c>
      <c r="O132" s="127">
        <f t="shared" si="36"/>
        <v>0</v>
      </c>
      <c r="P132" s="127">
        <f t="shared" si="36"/>
        <v>0</v>
      </c>
      <c r="Q132" s="127">
        <f t="shared" si="36"/>
        <v>0</v>
      </c>
      <c r="R132" s="127">
        <f t="shared" si="36"/>
        <v>0</v>
      </c>
      <c r="S132" s="127">
        <f t="shared" si="36"/>
        <v>0</v>
      </c>
      <c r="T132" s="127">
        <f t="shared" si="35"/>
        <v>0</v>
      </c>
      <c r="U132" s="127">
        <f t="shared" si="35"/>
        <v>0</v>
      </c>
      <c r="V132" s="127">
        <f t="shared" si="35"/>
        <v>0</v>
      </c>
      <c r="W132" s="127">
        <f t="shared" si="35"/>
        <v>0</v>
      </c>
      <c r="X132" s="127">
        <f t="shared" si="35"/>
        <v>0</v>
      </c>
      <c r="Y132" s="127">
        <f t="shared" si="35"/>
        <v>0</v>
      </c>
      <c r="Z132" s="127">
        <f t="shared" si="35"/>
        <v>0</v>
      </c>
      <c r="AA132" s="127">
        <f t="shared" si="35"/>
        <v>0</v>
      </c>
      <c r="AB132" s="127">
        <f t="shared" si="35"/>
        <v>0</v>
      </c>
      <c r="AC132" s="127">
        <f t="shared" si="35"/>
        <v>0</v>
      </c>
      <c r="AD132" s="127">
        <f t="shared" si="35"/>
        <v>0</v>
      </c>
      <c r="AE132" s="127">
        <f t="shared" si="35"/>
        <v>0</v>
      </c>
      <c r="AF132" s="127">
        <f t="shared" si="35"/>
        <v>0</v>
      </c>
      <c r="AG132" s="127">
        <f t="shared" si="35"/>
        <v>0</v>
      </c>
      <c r="AH132" s="127">
        <f t="shared" si="34"/>
        <v>0</v>
      </c>
      <c r="AI132" s="127">
        <f t="shared" si="34"/>
        <v>0</v>
      </c>
      <c r="AJ132" s="127">
        <f t="shared" si="34"/>
        <v>0</v>
      </c>
      <c r="AK132" s="127">
        <f t="shared" si="34"/>
        <v>0</v>
      </c>
      <c r="AL132" s="127">
        <f t="shared" si="34"/>
        <v>0</v>
      </c>
      <c r="AM132" s="127">
        <f t="shared" si="34"/>
        <v>0</v>
      </c>
      <c r="AN132" s="127">
        <f t="shared" si="34"/>
        <v>0</v>
      </c>
      <c r="AO132" s="127">
        <f t="shared" si="34"/>
        <v>0</v>
      </c>
      <c r="AP132" s="127">
        <f t="shared" si="34"/>
        <v>0</v>
      </c>
      <c r="AQ132" s="127">
        <f t="shared" si="34"/>
        <v>0</v>
      </c>
      <c r="AR132" s="117">
        <f t="shared" si="23"/>
        <v>0</v>
      </c>
    </row>
    <row r="133" spans="2:44" ht="12.9" hidden="1" x14ac:dyDescent="0.5">
      <c r="B133" s="123"/>
      <c r="C133" s="123"/>
      <c r="D133" s="123"/>
      <c r="E133" s="149"/>
      <c r="F133" s="149"/>
      <c r="G133" s="122">
        <f t="shared" si="30"/>
        <v>0</v>
      </c>
      <c r="H133" s="123"/>
      <c r="I133" s="123"/>
      <c r="J133" s="124"/>
      <c r="K133" s="125">
        <f t="shared" si="22"/>
        <v>0</v>
      </c>
      <c r="L133" s="126"/>
      <c r="M133" s="127">
        <f t="shared" si="36"/>
        <v>0</v>
      </c>
      <c r="N133" s="127">
        <f t="shared" si="36"/>
        <v>0</v>
      </c>
      <c r="O133" s="127">
        <f t="shared" si="36"/>
        <v>0</v>
      </c>
      <c r="P133" s="127">
        <f t="shared" si="36"/>
        <v>0</v>
      </c>
      <c r="Q133" s="127">
        <f t="shared" si="36"/>
        <v>0</v>
      </c>
      <c r="R133" s="127">
        <f t="shared" si="36"/>
        <v>0</v>
      </c>
      <c r="S133" s="127">
        <f t="shared" si="36"/>
        <v>0</v>
      </c>
      <c r="T133" s="127">
        <f t="shared" si="35"/>
        <v>0</v>
      </c>
      <c r="U133" s="127">
        <f t="shared" si="35"/>
        <v>0</v>
      </c>
      <c r="V133" s="127">
        <f t="shared" si="35"/>
        <v>0</v>
      </c>
      <c r="W133" s="127">
        <f t="shared" si="35"/>
        <v>0</v>
      </c>
      <c r="X133" s="127">
        <f t="shared" si="35"/>
        <v>0</v>
      </c>
      <c r="Y133" s="127">
        <f t="shared" si="35"/>
        <v>0</v>
      </c>
      <c r="Z133" s="127">
        <f t="shared" si="35"/>
        <v>0</v>
      </c>
      <c r="AA133" s="127">
        <f t="shared" si="35"/>
        <v>0</v>
      </c>
      <c r="AB133" s="127">
        <f t="shared" si="35"/>
        <v>0</v>
      </c>
      <c r="AC133" s="127">
        <f t="shared" si="35"/>
        <v>0</v>
      </c>
      <c r="AD133" s="127">
        <f t="shared" si="35"/>
        <v>0</v>
      </c>
      <c r="AE133" s="127">
        <f t="shared" si="35"/>
        <v>0</v>
      </c>
      <c r="AF133" s="127">
        <f t="shared" si="35"/>
        <v>0</v>
      </c>
      <c r="AG133" s="127">
        <f t="shared" si="35"/>
        <v>0</v>
      </c>
      <c r="AH133" s="127">
        <f t="shared" si="34"/>
        <v>0</v>
      </c>
      <c r="AI133" s="127">
        <f t="shared" si="34"/>
        <v>0</v>
      </c>
      <c r="AJ133" s="127">
        <f t="shared" si="34"/>
        <v>0</v>
      </c>
      <c r="AK133" s="127">
        <f t="shared" si="34"/>
        <v>0</v>
      </c>
      <c r="AL133" s="127">
        <f t="shared" si="34"/>
        <v>0</v>
      </c>
      <c r="AM133" s="127">
        <f t="shared" si="34"/>
        <v>0</v>
      </c>
      <c r="AN133" s="127">
        <f t="shared" si="34"/>
        <v>0</v>
      </c>
      <c r="AO133" s="127">
        <f t="shared" si="34"/>
        <v>0</v>
      </c>
      <c r="AP133" s="127">
        <f t="shared" si="34"/>
        <v>0</v>
      </c>
      <c r="AQ133" s="127">
        <f t="shared" si="34"/>
        <v>0</v>
      </c>
      <c r="AR133" s="117">
        <f t="shared" si="23"/>
        <v>0</v>
      </c>
    </row>
    <row r="134" spans="2:44" ht="12.9" hidden="1" x14ac:dyDescent="0.5">
      <c r="B134" s="123"/>
      <c r="C134" s="123"/>
      <c r="D134" s="123"/>
      <c r="E134" s="149"/>
      <c r="F134" s="149"/>
      <c r="G134" s="122">
        <f t="shared" si="30"/>
        <v>0</v>
      </c>
      <c r="H134" s="123"/>
      <c r="I134" s="123"/>
      <c r="J134" s="124"/>
      <c r="K134" s="125">
        <f t="shared" si="22"/>
        <v>0</v>
      </c>
      <c r="L134" s="126"/>
      <c r="M134" s="127">
        <f t="shared" si="36"/>
        <v>0</v>
      </c>
      <c r="N134" s="127">
        <f t="shared" si="36"/>
        <v>0</v>
      </c>
      <c r="O134" s="127">
        <f t="shared" si="36"/>
        <v>0</v>
      </c>
      <c r="P134" s="127">
        <f t="shared" si="36"/>
        <v>0</v>
      </c>
      <c r="Q134" s="127">
        <f t="shared" si="36"/>
        <v>0</v>
      </c>
      <c r="R134" s="127">
        <f t="shared" si="36"/>
        <v>0</v>
      </c>
      <c r="S134" s="127">
        <f t="shared" si="36"/>
        <v>0</v>
      </c>
      <c r="T134" s="127">
        <f t="shared" si="35"/>
        <v>0</v>
      </c>
      <c r="U134" s="127">
        <f t="shared" si="35"/>
        <v>0</v>
      </c>
      <c r="V134" s="127">
        <f t="shared" si="35"/>
        <v>0</v>
      </c>
      <c r="W134" s="127">
        <f t="shared" si="35"/>
        <v>0</v>
      </c>
      <c r="X134" s="127">
        <f t="shared" si="35"/>
        <v>0</v>
      </c>
      <c r="Y134" s="127">
        <f t="shared" si="35"/>
        <v>0</v>
      </c>
      <c r="Z134" s="127">
        <f t="shared" si="35"/>
        <v>0</v>
      </c>
      <c r="AA134" s="127">
        <f t="shared" si="35"/>
        <v>0</v>
      </c>
      <c r="AB134" s="127">
        <f t="shared" si="35"/>
        <v>0</v>
      </c>
      <c r="AC134" s="127">
        <f t="shared" si="35"/>
        <v>0</v>
      </c>
      <c r="AD134" s="127">
        <f t="shared" si="35"/>
        <v>0</v>
      </c>
      <c r="AE134" s="127">
        <f t="shared" si="35"/>
        <v>0</v>
      </c>
      <c r="AF134" s="127">
        <f t="shared" si="35"/>
        <v>0</v>
      </c>
      <c r="AG134" s="127">
        <f t="shared" si="35"/>
        <v>0</v>
      </c>
      <c r="AH134" s="127">
        <f t="shared" si="34"/>
        <v>0</v>
      </c>
      <c r="AI134" s="127">
        <f t="shared" si="34"/>
        <v>0</v>
      </c>
      <c r="AJ134" s="127">
        <f t="shared" si="34"/>
        <v>0</v>
      </c>
      <c r="AK134" s="127">
        <f t="shared" si="34"/>
        <v>0</v>
      </c>
      <c r="AL134" s="127">
        <f t="shared" si="34"/>
        <v>0</v>
      </c>
      <c r="AM134" s="127">
        <f t="shared" si="34"/>
        <v>0</v>
      </c>
      <c r="AN134" s="127">
        <f t="shared" si="34"/>
        <v>0</v>
      </c>
      <c r="AO134" s="127">
        <f t="shared" si="34"/>
        <v>0</v>
      </c>
      <c r="AP134" s="127">
        <f t="shared" si="34"/>
        <v>0</v>
      </c>
      <c r="AQ134" s="127">
        <f t="shared" si="34"/>
        <v>0</v>
      </c>
      <c r="AR134" s="117">
        <f t="shared" si="23"/>
        <v>0</v>
      </c>
    </row>
    <row r="135" spans="2:44" ht="12.9" hidden="1" x14ac:dyDescent="0.5">
      <c r="B135" s="123"/>
      <c r="C135" s="123"/>
      <c r="D135" s="123"/>
      <c r="E135" s="149"/>
      <c r="F135" s="149"/>
      <c r="G135" s="122">
        <f t="shared" si="30"/>
        <v>0</v>
      </c>
      <c r="H135" s="123"/>
      <c r="I135" s="123"/>
      <c r="J135" s="124"/>
      <c r="K135" s="125">
        <f t="shared" si="22"/>
        <v>0</v>
      </c>
      <c r="L135" s="126"/>
      <c r="M135" s="127">
        <f t="shared" si="36"/>
        <v>0</v>
      </c>
      <c r="N135" s="127">
        <f t="shared" si="36"/>
        <v>0</v>
      </c>
      <c r="O135" s="127">
        <f t="shared" si="36"/>
        <v>0</v>
      </c>
      <c r="P135" s="127">
        <f t="shared" si="36"/>
        <v>0</v>
      </c>
      <c r="Q135" s="127">
        <f t="shared" si="36"/>
        <v>0</v>
      </c>
      <c r="R135" s="127">
        <f t="shared" si="36"/>
        <v>0</v>
      </c>
      <c r="S135" s="127">
        <f t="shared" si="36"/>
        <v>0</v>
      </c>
      <c r="T135" s="127">
        <f t="shared" si="35"/>
        <v>0</v>
      </c>
      <c r="U135" s="127">
        <f t="shared" si="35"/>
        <v>0</v>
      </c>
      <c r="V135" s="127">
        <f t="shared" si="35"/>
        <v>0</v>
      </c>
      <c r="W135" s="127">
        <f t="shared" si="35"/>
        <v>0</v>
      </c>
      <c r="X135" s="127">
        <f t="shared" si="35"/>
        <v>0</v>
      </c>
      <c r="Y135" s="127">
        <f t="shared" si="35"/>
        <v>0</v>
      </c>
      <c r="Z135" s="127">
        <f t="shared" si="35"/>
        <v>0</v>
      </c>
      <c r="AA135" s="127">
        <f t="shared" si="35"/>
        <v>0</v>
      </c>
      <c r="AB135" s="127">
        <f t="shared" si="35"/>
        <v>0</v>
      </c>
      <c r="AC135" s="127">
        <f t="shared" si="35"/>
        <v>0</v>
      </c>
      <c r="AD135" s="127">
        <f t="shared" si="35"/>
        <v>0</v>
      </c>
      <c r="AE135" s="127">
        <f t="shared" si="35"/>
        <v>0</v>
      </c>
      <c r="AF135" s="127">
        <f t="shared" si="35"/>
        <v>0</v>
      </c>
      <c r="AG135" s="127">
        <f t="shared" si="35"/>
        <v>0</v>
      </c>
      <c r="AH135" s="127">
        <f t="shared" si="34"/>
        <v>0</v>
      </c>
      <c r="AI135" s="127">
        <f t="shared" si="34"/>
        <v>0</v>
      </c>
      <c r="AJ135" s="127">
        <f t="shared" si="34"/>
        <v>0</v>
      </c>
      <c r="AK135" s="127">
        <f t="shared" si="34"/>
        <v>0</v>
      </c>
      <c r="AL135" s="127">
        <f t="shared" si="34"/>
        <v>0</v>
      </c>
      <c r="AM135" s="127">
        <f t="shared" si="34"/>
        <v>0</v>
      </c>
      <c r="AN135" s="127">
        <f t="shared" si="34"/>
        <v>0</v>
      </c>
      <c r="AO135" s="127">
        <f t="shared" si="34"/>
        <v>0</v>
      </c>
      <c r="AP135" s="127">
        <f t="shared" si="34"/>
        <v>0</v>
      </c>
      <c r="AQ135" s="127">
        <f t="shared" si="34"/>
        <v>0</v>
      </c>
      <c r="AR135" s="117">
        <f t="shared" si="23"/>
        <v>0</v>
      </c>
    </row>
    <row r="136" spans="2:44" ht="12.9" hidden="1" x14ac:dyDescent="0.5">
      <c r="B136" s="123"/>
      <c r="C136" s="123"/>
      <c r="D136" s="123"/>
      <c r="E136" s="149"/>
      <c r="F136" s="149"/>
      <c r="G136" s="122">
        <f t="shared" si="30"/>
        <v>0</v>
      </c>
      <c r="H136" s="123"/>
      <c r="I136" s="123"/>
      <c r="J136" s="124"/>
      <c r="K136" s="125">
        <f t="shared" si="22"/>
        <v>0</v>
      </c>
      <c r="L136" s="126"/>
      <c r="M136" s="127">
        <f t="shared" si="36"/>
        <v>0</v>
      </c>
      <c r="N136" s="127">
        <f t="shared" si="36"/>
        <v>0</v>
      </c>
      <c r="O136" s="127">
        <f t="shared" si="36"/>
        <v>0</v>
      </c>
      <c r="P136" s="127">
        <f t="shared" si="36"/>
        <v>0</v>
      </c>
      <c r="Q136" s="127">
        <f t="shared" si="36"/>
        <v>0</v>
      </c>
      <c r="R136" s="127">
        <f t="shared" si="36"/>
        <v>0</v>
      </c>
      <c r="S136" s="127">
        <f t="shared" si="36"/>
        <v>0</v>
      </c>
      <c r="T136" s="127">
        <f t="shared" si="35"/>
        <v>0</v>
      </c>
      <c r="U136" s="127">
        <f t="shared" si="35"/>
        <v>0</v>
      </c>
      <c r="V136" s="127">
        <f t="shared" si="35"/>
        <v>0</v>
      </c>
      <c r="W136" s="127">
        <f t="shared" si="35"/>
        <v>0</v>
      </c>
      <c r="X136" s="127">
        <f t="shared" si="35"/>
        <v>0</v>
      </c>
      <c r="Y136" s="127">
        <f t="shared" si="35"/>
        <v>0</v>
      </c>
      <c r="Z136" s="127">
        <f t="shared" si="35"/>
        <v>0</v>
      </c>
      <c r="AA136" s="127">
        <f t="shared" si="35"/>
        <v>0</v>
      </c>
      <c r="AB136" s="127">
        <f t="shared" si="35"/>
        <v>0</v>
      </c>
      <c r="AC136" s="127">
        <f t="shared" si="35"/>
        <v>0</v>
      </c>
      <c r="AD136" s="127">
        <f t="shared" si="35"/>
        <v>0</v>
      </c>
      <c r="AE136" s="127">
        <f t="shared" si="35"/>
        <v>0</v>
      </c>
      <c r="AF136" s="127">
        <f t="shared" si="35"/>
        <v>0</v>
      </c>
      <c r="AG136" s="127">
        <f t="shared" si="35"/>
        <v>0</v>
      </c>
      <c r="AH136" s="127">
        <f t="shared" si="35"/>
        <v>0</v>
      </c>
      <c r="AI136" s="127">
        <f t="shared" si="35"/>
        <v>0</v>
      </c>
      <c r="AJ136" s="127">
        <f t="shared" si="34"/>
        <v>0</v>
      </c>
      <c r="AK136" s="127">
        <f t="shared" si="34"/>
        <v>0</v>
      </c>
      <c r="AL136" s="127">
        <f t="shared" si="34"/>
        <v>0</v>
      </c>
      <c r="AM136" s="127">
        <f t="shared" si="34"/>
        <v>0</v>
      </c>
      <c r="AN136" s="127">
        <f t="shared" si="34"/>
        <v>0</v>
      </c>
      <c r="AO136" s="127">
        <f t="shared" si="34"/>
        <v>0</v>
      </c>
      <c r="AP136" s="127">
        <f t="shared" si="34"/>
        <v>0</v>
      </c>
      <c r="AQ136" s="127">
        <f t="shared" si="34"/>
        <v>0</v>
      </c>
      <c r="AR136" s="117">
        <f t="shared" si="23"/>
        <v>0</v>
      </c>
    </row>
    <row r="137" spans="2:44" ht="12.9" hidden="1" x14ac:dyDescent="0.5">
      <c r="B137" s="123"/>
      <c r="C137" s="123"/>
      <c r="D137" s="123"/>
      <c r="E137" s="149"/>
      <c r="F137" s="149"/>
      <c r="G137" s="122">
        <f t="shared" si="30"/>
        <v>0</v>
      </c>
      <c r="H137" s="123"/>
      <c r="I137" s="123"/>
      <c r="J137" s="124"/>
      <c r="K137" s="125">
        <f t="shared" si="22"/>
        <v>0</v>
      </c>
      <c r="L137" s="126"/>
      <c r="M137" s="127">
        <f t="shared" si="36"/>
        <v>0</v>
      </c>
      <c r="N137" s="127">
        <f t="shared" si="36"/>
        <v>0</v>
      </c>
      <c r="O137" s="127">
        <f t="shared" si="36"/>
        <v>0</v>
      </c>
      <c r="P137" s="127">
        <f t="shared" si="36"/>
        <v>0</v>
      </c>
      <c r="Q137" s="127">
        <f t="shared" si="36"/>
        <v>0</v>
      </c>
      <c r="R137" s="127">
        <f t="shared" si="36"/>
        <v>0</v>
      </c>
      <c r="S137" s="127">
        <f t="shared" si="36"/>
        <v>0</v>
      </c>
      <c r="T137" s="127">
        <f t="shared" si="36"/>
        <v>0</v>
      </c>
      <c r="U137" s="127">
        <f t="shared" si="36"/>
        <v>0</v>
      </c>
      <c r="V137" s="127">
        <f t="shared" si="36"/>
        <v>0</v>
      </c>
      <c r="W137" s="127">
        <f t="shared" si="36"/>
        <v>0</v>
      </c>
      <c r="X137" s="127">
        <f t="shared" si="36"/>
        <v>0</v>
      </c>
      <c r="Y137" s="127">
        <f t="shared" si="36"/>
        <v>0</v>
      </c>
      <c r="Z137" s="127">
        <f t="shared" si="36"/>
        <v>0</v>
      </c>
      <c r="AA137" s="127">
        <f t="shared" si="36"/>
        <v>0</v>
      </c>
      <c r="AB137" s="127">
        <f t="shared" si="36"/>
        <v>0</v>
      </c>
      <c r="AC137" s="127">
        <f t="shared" si="35"/>
        <v>0</v>
      </c>
      <c r="AD137" s="127">
        <f t="shared" si="35"/>
        <v>0</v>
      </c>
      <c r="AE137" s="127">
        <f t="shared" si="35"/>
        <v>0</v>
      </c>
      <c r="AF137" s="127">
        <f t="shared" si="35"/>
        <v>0</v>
      </c>
      <c r="AG137" s="127">
        <f t="shared" si="35"/>
        <v>0</v>
      </c>
      <c r="AH137" s="127">
        <f t="shared" si="35"/>
        <v>0</v>
      </c>
      <c r="AI137" s="127">
        <f t="shared" si="35"/>
        <v>0</v>
      </c>
      <c r="AJ137" s="127">
        <f t="shared" si="34"/>
        <v>0</v>
      </c>
      <c r="AK137" s="127">
        <f t="shared" si="34"/>
        <v>0</v>
      </c>
      <c r="AL137" s="127">
        <f t="shared" si="34"/>
        <v>0</v>
      </c>
      <c r="AM137" s="127">
        <f t="shared" si="34"/>
        <v>0</v>
      </c>
      <c r="AN137" s="127">
        <f t="shared" si="34"/>
        <v>0</v>
      </c>
      <c r="AO137" s="127">
        <f t="shared" si="34"/>
        <v>0</v>
      </c>
      <c r="AP137" s="127">
        <f t="shared" si="34"/>
        <v>0</v>
      </c>
      <c r="AQ137" s="127">
        <f t="shared" si="34"/>
        <v>0</v>
      </c>
      <c r="AR137" s="117">
        <f t="shared" si="23"/>
        <v>0</v>
      </c>
    </row>
    <row r="138" spans="2:44" ht="12.9" hidden="1" x14ac:dyDescent="0.5">
      <c r="B138" s="123"/>
      <c r="C138" s="123"/>
      <c r="D138" s="123"/>
      <c r="E138" s="149"/>
      <c r="F138" s="149"/>
      <c r="G138" s="122">
        <f t="shared" si="30"/>
        <v>0</v>
      </c>
      <c r="H138" s="123"/>
      <c r="I138" s="123"/>
      <c r="J138" s="124"/>
      <c r="K138" s="125">
        <f t="shared" ref="K138:K201" si="37">J138/(1+$K$6)</f>
        <v>0</v>
      </c>
      <c r="L138" s="126"/>
      <c r="M138" s="127">
        <f t="shared" si="36"/>
        <v>0</v>
      </c>
      <c r="N138" s="127">
        <f t="shared" si="36"/>
        <v>0</v>
      </c>
      <c r="O138" s="127">
        <f t="shared" si="36"/>
        <v>0</v>
      </c>
      <c r="P138" s="127">
        <f t="shared" si="36"/>
        <v>0</v>
      </c>
      <c r="Q138" s="127">
        <f t="shared" si="36"/>
        <v>0</v>
      </c>
      <c r="R138" s="127">
        <f t="shared" si="36"/>
        <v>0</v>
      </c>
      <c r="S138" s="127">
        <f t="shared" si="36"/>
        <v>0</v>
      </c>
      <c r="T138" s="127">
        <f t="shared" si="36"/>
        <v>0</v>
      </c>
      <c r="U138" s="127">
        <f t="shared" si="36"/>
        <v>0</v>
      </c>
      <c r="V138" s="127">
        <f t="shared" si="36"/>
        <v>0</v>
      </c>
      <c r="W138" s="127">
        <f t="shared" si="36"/>
        <v>0</v>
      </c>
      <c r="X138" s="127">
        <f t="shared" si="36"/>
        <v>0</v>
      </c>
      <c r="Y138" s="127">
        <f t="shared" si="36"/>
        <v>0</v>
      </c>
      <c r="Z138" s="127">
        <f t="shared" si="36"/>
        <v>0</v>
      </c>
      <c r="AA138" s="127">
        <f t="shared" si="36"/>
        <v>0</v>
      </c>
      <c r="AB138" s="127">
        <f t="shared" si="36"/>
        <v>0</v>
      </c>
      <c r="AC138" s="127">
        <f t="shared" si="35"/>
        <v>0</v>
      </c>
      <c r="AD138" s="127">
        <f t="shared" si="35"/>
        <v>0</v>
      </c>
      <c r="AE138" s="127">
        <f t="shared" si="35"/>
        <v>0</v>
      </c>
      <c r="AF138" s="127">
        <f t="shared" si="35"/>
        <v>0</v>
      </c>
      <c r="AG138" s="127">
        <f t="shared" si="34"/>
        <v>0</v>
      </c>
      <c r="AH138" s="127">
        <f t="shared" si="34"/>
        <v>0</v>
      </c>
      <c r="AI138" s="127">
        <f t="shared" si="34"/>
        <v>0</v>
      </c>
      <c r="AJ138" s="127">
        <f t="shared" si="34"/>
        <v>0</v>
      </c>
      <c r="AK138" s="127">
        <f t="shared" si="34"/>
        <v>0</v>
      </c>
      <c r="AL138" s="127">
        <f t="shared" si="34"/>
        <v>0</v>
      </c>
      <c r="AM138" s="127">
        <f t="shared" si="34"/>
        <v>0</v>
      </c>
      <c r="AN138" s="127">
        <f t="shared" si="34"/>
        <v>0</v>
      </c>
      <c r="AO138" s="127">
        <f t="shared" si="34"/>
        <v>0</v>
      </c>
      <c r="AP138" s="127">
        <f t="shared" si="34"/>
        <v>0</v>
      </c>
      <c r="AQ138" s="127">
        <f t="shared" si="34"/>
        <v>0</v>
      </c>
      <c r="AR138" s="117">
        <f t="shared" ref="AR138:AR201" si="38">SUM(AF138:AQ138)</f>
        <v>0</v>
      </c>
    </row>
    <row r="139" spans="2:44" ht="12.9" hidden="1" x14ac:dyDescent="0.5">
      <c r="B139" s="123"/>
      <c r="C139" s="123"/>
      <c r="D139" s="123"/>
      <c r="E139" s="149"/>
      <c r="F139" s="149"/>
      <c r="G139" s="122">
        <f t="shared" si="30"/>
        <v>0</v>
      </c>
      <c r="H139" s="123"/>
      <c r="I139" s="123"/>
      <c r="J139" s="124"/>
      <c r="K139" s="125">
        <f t="shared" si="37"/>
        <v>0</v>
      </c>
      <c r="L139" s="126"/>
      <c r="M139" s="127">
        <f t="shared" si="36"/>
        <v>0</v>
      </c>
      <c r="N139" s="127">
        <f t="shared" si="36"/>
        <v>0</v>
      </c>
      <c r="O139" s="127">
        <f t="shared" si="36"/>
        <v>0</v>
      </c>
      <c r="P139" s="127">
        <f t="shared" si="36"/>
        <v>0</v>
      </c>
      <c r="Q139" s="127">
        <f t="shared" si="36"/>
        <v>0</v>
      </c>
      <c r="R139" s="127">
        <f t="shared" si="36"/>
        <v>0</v>
      </c>
      <c r="S139" s="127">
        <f t="shared" si="36"/>
        <v>0</v>
      </c>
      <c r="T139" s="127">
        <f t="shared" si="36"/>
        <v>0</v>
      </c>
      <c r="U139" s="127">
        <f t="shared" si="36"/>
        <v>0</v>
      </c>
      <c r="V139" s="127">
        <f t="shared" si="36"/>
        <v>0</v>
      </c>
      <c r="W139" s="127">
        <f t="shared" si="36"/>
        <v>0</v>
      </c>
      <c r="X139" s="127">
        <f t="shared" si="36"/>
        <v>0</v>
      </c>
      <c r="Y139" s="127">
        <f t="shared" si="36"/>
        <v>0</v>
      </c>
      <c r="Z139" s="127">
        <f t="shared" si="36"/>
        <v>0</v>
      </c>
      <c r="AA139" s="127">
        <f t="shared" si="36"/>
        <v>0</v>
      </c>
      <c r="AB139" s="127">
        <f t="shared" si="36"/>
        <v>0</v>
      </c>
      <c r="AC139" s="127">
        <f t="shared" si="35"/>
        <v>0</v>
      </c>
      <c r="AD139" s="127">
        <f t="shared" si="35"/>
        <v>0</v>
      </c>
      <c r="AE139" s="127">
        <f t="shared" si="35"/>
        <v>0</v>
      </c>
      <c r="AF139" s="127">
        <f t="shared" si="35"/>
        <v>0</v>
      </c>
      <c r="AG139" s="127">
        <f t="shared" si="34"/>
        <v>0</v>
      </c>
      <c r="AH139" s="127">
        <f t="shared" si="34"/>
        <v>0</v>
      </c>
      <c r="AI139" s="127">
        <f t="shared" si="34"/>
        <v>0</v>
      </c>
      <c r="AJ139" s="127">
        <f t="shared" si="34"/>
        <v>0</v>
      </c>
      <c r="AK139" s="127">
        <f t="shared" si="34"/>
        <v>0</v>
      </c>
      <c r="AL139" s="127">
        <f t="shared" si="34"/>
        <v>0</v>
      </c>
      <c r="AM139" s="127">
        <f t="shared" si="34"/>
        <v>0</v>
      </c>
      <c r="AN139" s="127">
        <f t="shared" si="34"/>
        <v>0</v>
      </c>
      <c r="AO139" s="127">
        <f t="shared" si="34"/>
        <v>0</v>
      </c>
      <c r="AP139" s="127">
        <f t="shared" si="34"/>
        <v>0</v>
      </c>
      <c r="AQ139" s="127">
        <f t="shared" si="34"/>
        <v>0</v>
      </c>
      <c r="AR139" s="117">
        <f t="shared" si="38"/>
        <v>0</v>
      </c>
    </row>
    <row r="140" spans="2:44" ht="12.9" hidden="1" x14ac:dyDescent="0.5">
      <c r="B140" s="123"/>
      <c r="C140" s="123"/>
      <c r="D140" s="123"/>
      <c r="E140" s="149"/>
      <c r="F140" s="149"/>
      <c r="G140" s="122">
        <f t="shared" si="30"/>
        <v>0</v>
      </c>
      <c r="H140" s="123"/>
      <c r="I140" s="123"/>
      <c r="J140" s="124"/>
      <c r="K140" s="125">
        <f t="shared" si="37"/>
        <v>0</v>
      </c>
      <c r="L140" s="126"/>
      <c r="M140" s="127">
        <f t="shared" si="36"/>
        <v>0</v>
      </c>
      <c r="N140" s="127">
        <f t="shared" si="36"/>
        <v>0</v>
      </c>
      <c r="O140" s="127">
        <f t="shared" si="36"/>
        <v>0</v>
      </c>
      <c r="P140" s="127">
        <f t="shared" si="36"/>
        <v>0</v>
      </c>
      <c r="Q140" s="127">
        <f t="shared" si="36"/>
        <v>0</v>
      </c>
      <c r="R140" s="127">
        <f t="shared" si="36"/>
        <v>0</v>
      </c>
      <c r="S140" s="127">
        <f t="shared" si="36"/>
        <v>0</v>
      </c>
      <c r="T140" s="127">
        <f t="shared" si="36"/>
        <v>0</v>
      </c>
      <c r="U140" s="127">
        <f t="shared" si="36"/>
        <v>0</v>
      </c>
      <c r="V140" s="127">
        <f t="shared" si="36"/>
        <v>0</v>
      </c>
      <c r="W140" s="127">
        <f t="shared" si="36"/>
        <v>0</v>
      </c>
      <c r="X140" s="127">
        <f t="shared" si="36"/>
        <v>0</v>
      </c>
      <c r="Y140" s="127">
        <f t="shared" si="36"/>
        <v>0</v>
      </c>
      <c r="Z140" s="127">
        <f t="shared" si="36"/>
        <v>0</v>
      </c>
      <c r="AA140" s="127">
        <f t="shared" si="36"/>
        <v>0</v>
      </c>
      <c r="AB140" s="127">
        <f t="shared" si="36"/>
        <v>0</v>
      </c>
      <c r="AC140" s="127">
        <f t="shared" si="35"/>
        <v>0</v>
      </c>
      <c r="AD140" s="127">
        <f t="shared" si="35"/>
        <v>0</v>
      </c>
      <c r="AE140" s="127">
        <f t="shared" si="35"/>
        <v>0</v>
      </c>
      <c r="AF140" s="127">
        <f t="shared" si="35"/>
        <v>0</v>
      </c>
      <c r="AG140" s="127">
        <f t="shared" si="35"/>
        <v>0</v>
      </c>
      <c r="AH140" s="127">
        <f t="shared" si="35"/>
        <v>0</v>
      </c>
      <c r="AI140" s="127">
        <f t="shared" si="35"/>
        <v>0</v>
      </c>
      <c r="AJ140" s="127">
        <f t="shared" ref="AC140:AQ155" si="39">IF($E140&gt;AJ$4,0,IF($E140&gt;=AI$4,IF($F140&gt;=AJ$4,((AJ$4-$E140)/$G140)*$K140),IF($E140&lt;AI$4,IF($F140&gt;=AJ$4,((AJ$4-AI$4)/$G140)*$K140,IF($F140&gt;AI$4,IF($F140&lt;AJ$4,(($F140-AI$4)/$G140)*$K140),0)))))</f>
        <v>0</v>
      </c>
      <c r="AK140" s="127">
        <f t="shared" si="39"/>
        <v>0</v>
      </c>
      <c r="AL140" s="127">
        <f t="shared" si="39"/>
        <v>0</v>
      </c>
      <c r="AM140" s="127">
        <f t="shared" si="39"/>
        <v>0</v>
      </c>
      <c r="AN140" s="127">
        <f t="shared" si="39"/>
        <v>0</v>
      </c>
      <c r="AO140" s="127">
        <f t="shared" si="39"/>
        <v>0</v>
      </c>
      <c r="AP140" s="127">
        <f t="shared" si="39"/>
        <v>0</v>
      </c>
      <c r="AQ140" s="127">
        <f t="shared" si="39"/>
        <v>0</v>
      </c>
      <c r="AR140" s="117">
        <f t="shared" si="38"/>
        <v>0</v>
      </c>
    </row>
    <row r="141" spans="2:44" ht="12.9" hidden="1" x14ac:dyDescent="0.5">
      <c r="B141" s="123"/>
      <c r="C141" s="123"/>
      <c r="D141" s="123"/>
      <c r="E141" s="149"/>
      <c r="F141" s="149"/>
      <c r="G141" s="122">
        <f t="shared" si="30"/>
        <v>0</v>
      </c>
      <c r="H141" s="123"/>
      <c r="I141" s="123"/>
      <c r="J141" s="124"/>
      <c r="K141" s="125">
        <f t="shared" si="37"/>
        <v>0</v>
      </c>
      <c r="L141" s="126"/>
      <c r="M141" s="127">
        <f t="shared" si="36"/>
        <v>0</v>
      </c>
      <c r="N141" s="127">
        <f t="shared" si="36"/>
        <v>0</v>
      </c>
      <c r="O141" s="127">
        <f t="shared" si="36"/>
        <v>0</v>
      </c>
      <c r="P141" s="127">
        <f t="shared" si="36"/>
        <v>0</v>
      </c>
      <c r="Q141" s="127">
        <f t="shared" si="36"/>
        <v>0</v>
      </c>
      <c r="R141" s="127">
        <f t="shared" si="36"/>
        <v>0</v>
      </c>
      <c r="S141" s="127">
        <f t="shared" si="36"/>
        <v>0</v>
      </c>
      <c r="T141" s="127">
        <f t="shared" si="36"/>
        <v>0</v>
      </c>
      <c r="U141" s="127">
        <f t="shared" si="36"/>
        <v>0</v>
      </c>
      <c r="V141" s="127">
        <f t="shared" si="36"/>
        <v>0</v>
      </c>
      <c r="W141" s="127">
        <f t="shared" si="36"/>
        <v>0</v>
      </c>
      <c r="X141" s="127">
        <f t="shared" si="36"/>
        <v>0</v>
      </c>
      <c r="Y141" s="127">
        <f t="shared" si="36"/>
        <v>0</v>
      </c>
      <c r="Z141" s="127">
        <f t="shared" si="36"/>
        <v>0</v>
      </c>
      <c r="AA141" s="127">
        <f t="shared" si="36"/>
        <v>0</v>
      </c>
      <c r="AB141" s="127">
        <f t="shared" si="36"/>
        <v>0</v>
      </c>
      <c r="AC141" s="127">
        <f t="shared" ref="Q141:AF150" si="40">IF($E141&gt;AC$4,0,IF($E141&gt;=AB$4,IF($F141&gt;=AC$4,((AC$4-$E141)/$G141)*$K141),IF($E141&lt;AB$4,IF($F141&gt;=AC$4,((AC$4-AB$4)/$G141)*$K141,IF($F141&gt;AB$4,IF($F141&lt;AC$4,(($F141-AB$4)/$G141)*$K141),0)))))</f>
        <v>0</v>
      </c>
      <c r="AD141" s="127">
        <f t="shared" si="40"/>
        <v>0</v>
      </c>
      <c r="AE141" s="127">
        <f t="shared" si="40"/>
        <v>0</v>
      </c>
      <c r="AF141" s="127">
        <f t="shared" si="40"/>
        <v>0</v>
      </c>
      <c r="AG141" s="127">
        <f t="shared" si="39"/>
        <v>0</v>
      </c>
      <c r="AH141" s="127">
        <f t="shared" si="39"/>
        <v>0</v>
      </c>
      <c r="AI141" s="127">
        <f t="shared" si="39"/>
        <v>0</v>
      </c>
      <c r="AJ141" s="127">
        <f t="shared" si="39"/>
        <v>0</v>
      </c>
      <c r="AK141" s="127">
        <f t="shared" si="39"/>
        <v>0</v>
      </c>
      <c r="AL141" s="127">
        <f t="shared" si="39"/>
        <v>0</v>
      </c>
      <c r="AM141" s="127">
        <f t="shared" si="39"/>
        <v>0</v>
      </c>
      <c r="AN141" s="127">
        <f t="shared" si="39"/>
        <v>0</v>
      </c>
      <c r="AO141" s="127">
        <f t="shared" si="39"/>
        <v>0</v>
      </c>
      <c r="AP141" s="127">
        <f t="shared" si="39"/>
        <v>0</v>
      </c>
      <c r="AQ141" s="127">
        <f t="shared" si="39"/>
        <v>0</v>
      </c>
      <c r="AR141" s="117">
        <f t="shared" si="38"/>
        <v>0</v>
      </c>
    </row>
    <row r="142" spans="2:44" ht="12.9" hidden="1" x14ac:dyDescent="0.5">
      <c r="B142" s="123"/>
      <c r="C142" s="123"/>
      <c r="D142" s="123"/>
      <c r="E142" s="149"/>
      <c r="F142" s="149"/>
      <c r="G142" s="122">
        <f t="shared" si="30"/>
        <v>0</v>
      </c>
      <c r="H142" s="123"/>
      <c r="I142" s="123"/>
      <c r="J142" s="124"/>
      <c r="K142" s="125">
        <f t="shared" si="37"/>
        <v>0</v>
      </c>
      <c r="L142" s="126"/>
      <c r="M142" s="127">
        <f t="shared" si="36"/>
        <v>0</v>
      </c>
      <c r="N142" s="127">
        <f t="shared" si="36"/>
        <v>0</v>
      </c>
      <c r="O142" s="127">
        <f t="shared" si="36"/>
        <v>0</v>
      </c>
      <c r="P142" s="127">
        <f t="shared" si="36"/>
        <v>0</v>
      </c>
      <c r="Q142" s="127">
        <f t="shared" si="40"/>
        <v>0</v>
      </c>
      <c r="R142" s="127">
        <f t="shared" si="40"/>
        <v>0</v>
      </c>
      <c r="S142" s="127">
        <f t="shared" si="40"/>
        <v>0</v>
      </c>
      <c r="T142" s="127">
        <f t="shared" si="40"/>
        <v>0</v>
      </c>
      <c r="U142" s="127">
        <f t="shared" si="40"/>
        <v>0</v>
      </c>
      <c r="V142" s="127">
        <f t="shared" si="40"/>
        <v>0</v>
      </c>
      <c r="W142" s="127">
        <f t="shared" si="40"/>
        <v>0</v>
      </c>
      <c r="X142" s="127">
        <f t="shared" si="40"/>
        <v>0</v>
      </c>
      <c r="Y142" s="127">
        <f t="shared" si="40"/>
        <v>0</v>
      </c>
      <c r="Z142" s="127">
        <f t="shared" si="40"/>
        <v>0</v>
      </c>
      <c r="AA142" s="127">
        <f t="shared" si="40"/>
        <v>0</v>
      </c>
      <c r="AB142" s="127">
        <f t="shared" si="40"/>
        <v>0</v>
      </c>
      <c r="AC142" s="127">
        <f t="shared" si="40"/>
        <v>0</v>
      </c>
      <c r="AD142" s="127">
        <f t="shared" si="40"/>
        <v>0</v>
      </c>
      <c r="AE142" s="127">
        <f t="shared" si="40"/>
        <v>0</v>
      </c>
      <c r="AF142" s="127">
        <f t="shared" si="40"/>
        <v>0</v>
      </c>
      <c r="AG142" s="127">
        <f t="shared" si="39"/>
        <v>0</v>
      </c>
      <c r="AH142" s="127">
        <f t="shared" si="39"/>
        <v>0</v>
      </c>
      <c r="AI142" s="127">
        <f t="shared" si="39"/>
        <v>0</v>
      </c>
      <c r="AJ142" s="127">
        <f t="shared" si="39"/>
        <v>0</v>
      </c>
      <c r="AK142" s="127">
        <f t="shared" si="39"/>
        <v>0</v>
      </c>
      <c r="AL142" s="127">
        <f t="shared" si="39"/>
        <v>0</v>
      </c>
      <c r="AM142" s="127">
        <f t="shared" si="39"/>
        <v>0</v>
      </c>
      <c r="AN142" s="127">
        <f t="shared" si="39"/>
        <v>0</v>
      </c>
      <c r="AO142" s="127">
        <f t="shared" si="39"/>
        <v>0</v>
      </c>
      <c r="AP142" s="127">
        <f t="shared" si="39"/>
        <v>0</v>
      </c>
      <c r="AQ142" s="127">
        <f t="shared" si="39"/>
        <v>0</v>
      </c>
      <c r="AR142" s="117">
        <f t="shared" si="38"/>
        <v>0</v>
      </c>
    </row>
    <row r="143" spans="2:44" ht="12.9" hidden="1" x14ac:dyDescent="0.5">
      <c r="B143" s="123"/>
      <c r="C143" s="123"/>
      <c r="D143" s="123"/>
      <c r="E143" s="149"/>
      <c r="F143" s="149"/>
      <c r="G143" s="122">
        <f t="shared" si="30"/>
        <v>0</v>
      </c>
      <c r="H143" s="123"/>
      <c r="I143" s="123"/>
      <c r="J143" s="124"/>
      <c r="K143" s="125">
        <f t="shared" si="37"/>
        <v>0</v>
      </c>
      <c r="L143" s="126"/>
      <c r="M143" s="127">
        <f t="shared" si="36"/>
        <v>0</v>
      </c>
      <c r="N143" s="127">
        <f t="shared" si="36"/>
        <v>0</v>
      </c>
      <c r="O143" s="127">
        <f t="shared" si="36"/>
        <v>0</v>
      </c>
      <c r="P143" s="127">
        <f t="shared" si="36"/>
        <v>0</v>
      </c>
      <c r="Q143" s="127">
        <f t="shared" si="40"/>
        <v>0</v>
      </c>
      <c r="R143" s="127">
        <f t="shared" si="40"/>
        <v>0</v>
      </c>
      <c r="S143" s="127">
        <f t="shared" si="40"/>
        <v>0</v>
      </c>
      <c r="T143" s="127">
        <f t="shared" si="40"/>
        <v>0</v>
      </c>
      <c r="U143" s="127">
        <f t="shared" si="40"/>
        <v>0</v>
      </c>
      <c r="V143" s="127">
        <f t="shared" si="40"/>
        <v>0</v>
      </c>
      <c r="W143" s="127">
        <f t="shared" si="40"/>
        <v>0</v>
      </c>
      <c r="X143" s="127">
        <f t="shared" si="40"/>
        <v>0</v>
      </c>
      <c r="Y143" s="127">
        <f t="shared" si="40"/>
        <v>0</v>
      </c>
      <c r="Z143" s="127">
        <f t="shared" si="40"/>
        <v>0</v>
      </c>
      <c r="AA143" s="127">
        <f t="shared" si="40"/>
        <v>0</v>
      </c>
      <c r="AB143" s="127">
        <f t="shared" si="40"/>
        <v>0</v>
      </c>
      <c r="AC143" s="127">
        <f t="shared" si="40"/>
        <v>0</v>
      </c>
      <c r="AD143" s="127">
        <f t="shared" si="40"/>
        <v>0</v>
      </c>
      <c r="AE143" s="127">
        <f t="shared" si="40"/>
        <v>0</v>
      </c>
      <c r="AF143" s="127">
        <f t="shared" si="40"/>
        <v>0</v>
      </c>
      <c r="AG143" s="127">
        <f t="shared" si="39"/>
        <v>0</v>
      </c>
      <c r="AH143" s="127">
        <f t="shared" si="39"/>
        <v>0</v>
      </c>
      <c r="AI143" s="127">
        <f t="shared" si="39"/>
        <v>0</v>
      </c>
      <c r="AJ143" s="127">
        <f t="shared" si="39"/>
        <v>0</v>
      </c>
      <c r="AK143" s="127">
        <f t="shared" si="39"/>
        <v>0</v>
      </c>
      <c r="AL143" s="127">
        <f t="shared" si="39"/>
        <v>0</v>
      </c>
      <c r="AM143" s="127">
        <f t="shared" si="39"/>
        <v>0</v>
      </c>
      <c r="AN143" s="127">
        <f t="shared" si="39"/>
        <v>0</v>
      </c>
      <c r="AO143" s="127">
        <f t="shared" si="39"/>
        <v>0</v>
      </c>
      <c r="AP143" s="127">
        <f t="shared" si="39"/>
        <v>0</v>
      </c>
      <c r="AQ143" s="127">
        <f t="shared" si="39"/>
        <v>0</v>
      </c>
      <c r="AR143" s="117">
        <f t="shared" si="38"/>
        <v>0</v>
      </c>
    </row>
    <row r="144" spans="2:44" ht="12.9" hidden="1" x14ac:dyDescent="0.5">
      <c r="B144" s="123"/>
      <c r="C144" s="123"/>
      <c r="D144" s="123"/>
      <c r="E144" s="149"/>
      <c r="F144" s="149"/>
      <c r="G144" s="122">
        <f t="shared" si="30"/>
        <v>0</v>
      </c>
      <c r="H144" s="123"/>
      <c r="I144" s="123"/>
      <c r="J144" s="124"/>
      <c r="K144" s="125">
        <f t="shared" si="37"/>
        <v>0</v>
      </c>
      <c r="L144" s="126"/>
      <c r="M144" s="127">
        <f t="shared" si="36"/>
        <v>0</v>
      </c>
      <c r="N144" s="127">
        <f t="shared" si="36"/>
        <v>0</v>
      </c>
      <c r="O144" s="127">
        <f t="shared" si="36"/>
        <v>0</v>
      </c>
      <c r="P144" s="127">
        <f t="shared" si="36"/>
        <v>0</v>
      </c>
      <c r="Q144" s="127">
        <f t="shared" si="40"/>
        <v>0</v>
      </c>
      <c r="R144" s="127">
        <f t="shared" si="40"/>
        <v>0</v>
      </c>
      <c r="S144" s="127">
        <f t="shared" si="40"/>
        <v>0</v>
      </c>
      <c r="T144" s="127">
        <f t="shared" si="40"/>
        <v>0</v>
      </c>
      <c r="U144" s="127">
        <f t="shared" si="40"/>
        <v>0</v>
      </c>
      <c r="V144" s="127">
        <f t="shared" si="40"/>
        <v>0</v>
      </c>
      <c r="W144" s="127">
        <f t="shared" si="40"/>
        <v>0</v>
      </c>
      <c r="X144" s="127">
        <f t="shared" si="40"/>
        <v>0</v>
      </c>
      <c r="Y144" s="127">
        <f t="shared" si="40"/>
        <v>0</v>
      </c>
      <c r="Z144" s="127">
        <f t="shared" si="40"/>
        <v>0</v>
      </c>
      <c r="AA144" s="127">
        <f t="shared" si="40"/>
        <v>0</v>
      </c>
      <c r="AB144" s="127">
        <f t="shared" si="40"/>
        <v>0</v>
      </c>
      <c r="AC144" s="127">
        <f t="shared" si="40"/>
        <v>0</v>
      </c>
      <c r="AD144" s="127">
        <f t="shared" si="40"/>
        <v>0</v>
      </c>
      <c r="AE144" s="127">
        <f t="shared" si="40"/>
        <v>0</v>
      </c>
      <c r="AF144" s="127">
        <f t="shared" si="40"/>
        <v>0</v>
      </c>
      <c r="AG144" s="127">
        <f t="shared" si="39"/>
        <v>0</v>
      </c>
      <c r="AH144" s="127">
        <f t="shared" si="39"/>
        <v>0</v>
      </c>
      <c r="AI144" s="127">
        <f t="shared" si="39"/>
        <v>0</v>
      </c>
      <c r="AJ144" s="127">
        <f t="shared" si="39"/>
        <v>0</v>
      </c>
      <c r="AK144" s="127">
        <f t="shared" si="39"/>
        <v>0</v>
      </c>
      <c r="AL144" s="127">
        <f t="shared" si="39"/>
        <v>0</v>
      </c>
      <c r="AM144" s="127">
        <f t="shared" si="39"/>
        <v>0</v>
      </c>
      <c r="AN144" s="127">
        <f t="shared" si="39"/>
        <v>0</v>
      </c>
      <c r="AO144" s="127">
        <f t="shared" si="39"/>
        <v>0</v>
      </c>
      <c r="AP144" s="127">
        <f t="shared" si="39"/>
        <v>0</v>
      </c>
      <c r="AQ144" s="127">
        <f t="shared" si="39"/>
        <v>0</v>
      </c>
      <c r="AR144" s="117">
        <f t="shared" si="38"/>
        <v>0</v>
      </c>
    </row>
    <row r="145" spans="2:44" ht="12.9" hidden="1" x14ac:dyDescent="0.5">
      <c r="B145" s="123"/>
      <c r="C145" s="123"/>
      <c r="D145" s="123"/>
      <c r="E145" s="149"/>
      <c r="F145" s="149"/>
      <c r="G145" s="122">
        <f t="shared" si="30"/>
        <v>0</v>
      </c>
      <c r="H145" s="123"/>
      <c r="I145" s="123"/>
      <c r="J145" s="124"/>
      <c r="K145" s="125">
        <f t="shared" si="37"/>
        <v>0</v>
      </c>
      <c r="L145" s="126"/>
      <c r="M145" s="127">
        <f t="shared" si="36"/>
        <v>0</v>
      </c>
      <c r="N145" s="127">
        <f t="shared" si="36"/>
        <v>0</v>
      </c>
      <c r="O145" s="127">
        <f t="shared" si="36"/>
        <v>0</v>
      </c>
      <c r="P145" s="127">
        <f t="shared" si="36"/>
        <v>0</v>
      </c>
      <c r="Q145" s="127">
        <f t="shared" si="40"/>
        <v>0</v>
      </c>
      <c r="R145" s="127">
        <f t="shared" si="40"/>
        <v>0</v>
      </c>
      <c r="S145" s="127">
        <f t="shared" si="40"/>
        <v>0</v>
      </c>
      <c r="T145" s="127">
        <f t="shared" si="40"/>
        <v>0</v>
      </c>
      <c r="U145" s="127">
        <f t="shared" si="40"/>
        <v>0</v>
      </c>
      <c r="V145" s="127">
        <f t="shared" si="40"/>
        <v>0</v>
      </c>
      <c r="W145" s="127">
        <f t="shared" si="40"/>
        <v>0</v>
      </c>
      <c r="X145" s="127">
        <f t="shared" si="40"/>
        <v>0</v>
      </c>
      <c r="Y145" s="127">
        <f t="shared" si="40"/>
        <v>0</v>
      </c>
      <c r="Z145" s="127">
        <f t="shared" si="40"/>
        <v>0</v>
      </c>
      <c r="AA145" s="127">
        <f t="shared" si="40"/>
        <v>0</v>
      </c>
      <c r="AB145" s="127">
        <f t="shared" si="40"/>
        <v>0</v>
      </c>
      <c r="AC145" s="127">
        <f t="shared" si="40"/>
        <v>0</v>
      </c>
      <c r="AD145" s="127">
        <f t="shared" si="40"/>
        <v>0</v>
      </c>
      <c r="AE145" s="127">
        <f t="shared" si="40"/>
        <v>0</v>
      </c>
      <c r="AF145" s="127">
        <f t="shared" si="40"/>
        <v>0</v>
      </c>
      <c r="AG145" s="127">
        <f t="shared" si="39"/>
        <v>0</v>
      </c>
      <c r="AH145" s="127">
        <f t="shared" si="39"/>
        <v>0</v>
      </c>
      <c r="AI145" s="127">
        <f t="shared" si="39"/>
        <v>0</v>
      </c>
      <c r="AJ145" s="127">
        <f t="shared" si="39"/>
        <v>0</v>
      </c>
      <c r="AK145" s="127">
        <f t="shared" si="39"/>
        <v>0</v>
      </c>
      <c r="AL145" s="127">
        <f t="shared" si="39"/>
        <v>0</v>
      </c>
      <c r="AM145" s="127">
        <f t="shared" si="39"/>
        <v>0</v>
      </c>
      <c r="AN145" s="127">
        <f t="shared" si="39"/>
        <v>0</v>
      </c>
      <c r="AO145" s="127">
        <f t="shared" si="39"/>
        <v>0</v>
      </c>
      <c r="AP145" s="127">
        <f t="shared" si="39"/>
        <v>0</v>
      </c>
      <c r="AQ145" s="127">
        <f t="shared" si="39"/>
        <v>0</v>
      </c>
      <c r="AR145" s="117">
        <f t="shared" si="38"/>
        <v>0</v>
      </c>
    </row>
    <row r="146" spans="2:44" ht="12.9" hidden="1" x14ac:dyDescent="0.5">
      <c r="B146" s="123"/>
      <c r="C146" s="123"/>
      <c r="D146" s="123"/>
      <c r="E146" s="149"/>
      <c r="F146" s="149"/>
      <c r="G146" s="122">
        <f t="shared" si="30"/>
        <v>0</v>
      </c>
      <c r="H146" s="123"/>
      <c r="I146" s="123"/>
      <c r="J146" s="124"/>
      <c r="K146" s="125">
        <f t="shared" si="37"/>
        <v>0</v>
      </c>
      <c r="L146" s="126"/>
      <c r="M146" s="127">
        <f t="shared" ref="M146:AB164" si="41">IF($E146&gt;M$4,0,IF($E146&gt;=L$4,IF($F146&gt;=M$4,((M$4-$E146)/$G146)*$K146),IF($E146&lt;L$4,IF($F146&gt;=M$4,((M$4-L$4)/$G146)*$K146,IF($F146&gt;L$4,IF($F146&lt;M$4,(($F146-L$4)/$G146)*$K146),0)))))</f>
        <v>0</v>
      </c>
      <c r="N146" s="127">
        <f t="shared" si="41"/>
        <v>0</v>
      </c>
      <c r="O146" s="127">
        <f t="shared" si="41"/>
        <v>0</v>
      </c>
      <c r="P146" s="127">
        <f t="shared" si="41"/>
        <v>0</v>
      </c>
      <c r="Q146" s="127">
        <f t="shared" si="40"/>
        <v>0</v>
      </c>
      <c r="R146" s="127">
        <f t="shared" si="40"/>
        <v>0</v>
      </c>
      <c r="S146" s="127">
        <f t="shared" si="40"/>
        <v>0</v>
      </c>
      <c r="T146" s="127">
        <f t="shared" si="40"/>
        <v>0</v>
      </c>
      <c r="U146" s="127">
        <f t="shared" si="40"/>
        <v>0</v>
      </c>
      <c r="V146" s="127">
        <f t="shared" si="40"/>
        <v>0</v>
      </c>
      <c r="W146" s="127">
        <f t="shared" si="40"/>
        <v>0</v>
      </c>
      <c r="X146" s="127">
        <f t="shared" si="40"/>
        <v>0</v>
      </c>
      <c r="Y146" s="127">
        <f t="shared" si="40"/>
        <v>0</v>
      </c>
      <c r="Z146" s="127">
        <f t="shared" si="40"/>
        <v>0</v>
      </c>
      <c r="AA146" s="127">
        <f t="shared" si="40"/>
        <v>0</v>
      </c>
      <c r="AB146" s="127">
        <f t="shared" si="40"/>
        <v>0</v>
      </c>
      <c r="AC146" s="127">
        <f t="shared" si="40"/>
        <v>0</v>
      </c>
      <c r="AD146" s="127">
        <f t="shared" si="40"/>
        <v>0</v>
      </c>
      <c r="AE146" s="127">
        <f t="shared" si="40"/>
        <v>0</v>
      </c>
      <c r="AF146" s="127">
        <f t="shared" si="40"/>
        <v>0</v>
      </c>
      <c r="AG146" s="127">
        <f t="shared" si="39"/>
        <v>0</v>
      </c>
      <c r="AH146" s="127">
        <f t="shared" si="39"/>
        <v>0</v>
      </c>
      <c r="AI146" s="127">
        <f t="shared" si="39"/>
        <v>0</v>
      </c>
      <c r="AJ146" s="127">
        <f t="shared" si="39"/>
        <v>0</v>
      </c>
      <c r="AK146" s="127">
        <f t="shared" si="39"/>
        <v>0</v>
      </c>
      <c r="AL146" s="127">
        <f t="shared" si="39"/>
        <v>0</v>
      </c>
      <c r="AM146" s="127">
        <f t="shared" si="39"/>
        <v>0</v>
      </c>
      <c r="AN146" s="127">
        <f t="shared" si="39"/>
        <v>0</v>
      </c>
      <c r="AO146" s="127">
        <f t="shared" si="39"/>
        <v>0</v>
      </c>
      <c r="AP146" s="127">
        <f t="shared" si="39"/>
        <v>0</v>
      </c>
      <c r="AQ146" s="127">
        <f t="shared" si="39"/>
        <v>0</v>
      </c>
      <c r="AR146" s="117">
        <f t="shared" si="38"/>
        <v>0</v>
      </c>
    </row>
    <row r="147" spans="2:44" ht="12.9" hidden="1" x14ac:dyDescent="0.5">
      <c r="B147" s="123"/>
      <c r="C147" s="123"/>
      <c r="D147" s="123"/>
      <c r="E147" s="149"/>
      <c r="F147" s="149"/>
      <c r="G147" s="122">
        <f t="shared" si="30"/>
        <v>0</v>
      </c>
      <c r="H147" s="123"/>
      <c r="I147" s="123"/>
      <c r="J147" s="124"/>
      <c r="K147" s="125">
        <f t="shared" si="37"/>
        <v>0</v>
      </c>
      <c r="L147" s="126"/>
      <c r="M147" s="127">
        <f t="shared" si="41"/>
        <v>0</v>
      </c>
      <c r="N147" s="127">
        <f t="shared" si="41"/>
        <v>0</v>
      </c>
      <c r="O147" s="127">
        <f t="shared" si="41"/>
        <v>0</v>
      </c>
      <c r="P147" s="127">
        <f t="shared" si="41"/>
        <v>0</v>
      </c>
      <c r="Q147" s="127">
        <f t="shared" si="40"/>
        <v>0</v>
      </c>
      <c r="R147" s="127">
        <f t="shared" si="40"/>
        <v>0</v>
      </c>
      <c r="S147" s="127">
        <f t="shared" si="40"/>
        <v>0</v>
      </c>
      <c r="T147" s="127">
        <f t="shared" si="40"/>
        <v>0</v>
      </c>
      <c r="U147" s="127">
        <f t="shared" si="40"/>
        <v>0</v>
      </c>
      <c r="V147" s="127">
        <f t="shared" si="40"/>
        <v>0</v>
      </c>
      <c r="W147" s="127">
        <f t="shared" si="40"/>
        <v>0</v>
      </c>
      <c r="X147" s="127">
        <f t="shared" si="40"/>
        <v>0</v>
      </c>
      <c r="Y147" s="127">
        <f t="shared" si="40"/>
        <v>0</v>
      </c>
      <c r="Z147" s="127">
        <f t="shared" si="40"/>
        <v>0</v>
      </c>
      <c r="AA147" s="127">
        <f t="shared" si="40"/>
        <v>0</v>
      </c>
      <c r="AB147" s="127">
        <f t="shared" si="40"/>
        <v>0</v>
      </c>
      <c r="AC147" s="127">
        <f t="shared" si="40"/>
        <v>0</v>
      </c>
      <c r="AD147" s="127">
        <f t="shared" si="40"/>
        <v>0</v>
      </c>
      <c r="AE147" s="127">
        <f t="shared" si="40"/>
        <v>0</v>
      </c>
      <c r="AF147" s="127">
        <f t="shared" si="40"/>
        <v>0</v>
      </c>
      <c r="AG147" s="127">
        <f t="shared" si="39"/>
        <v>0</v>
      </c>
      <c r="AH147" s="127">
        <f t="shared" si="39"/>
        <v>0</v>
      </c>
      <c r="AI147" s="127">
        <f t="shared" si="39"/>
        <v>0</v>
      </c>
      <c r="AJ147" s="127">
        <f t="shared" si="39"/>
        <v>0</v>
      </c>
      <c r="AK147" s="127">
        <f t="shared" si="39"/>
        <v>0</v>
      </c>
      <c r="AL147" s="127">
        <f t="shared" si="39"/>
        <v>0</v>
      </c>
      <c r="AM147" s="127">
        <f t="shared" si="39"/>
        <v>0</v>
      </c>
      <c r="AN147" s="127">
        <f t="shared" si="39"/>
        <v>0</v>
      </c>
      <c r="AO147" s="127">
        <f t="shared" si="39"/>
        <v>0</v>
      </c>
      <c r="AP147" s="127">
        <f t="shared" si="39"/>
        <v>0</v>
      </c>
      <c r="AQ147" s="127">
        <f t="shared" si="39"/>
        <v>0</v>
      </c>
      <c r="AR147" s="117">
        <f t="shared" si="38"/>
        <v>0</v>
      </c>
    </row>
    <row r="148" spans="2:44" ht="12.9" hidden="1" x14ac:dyDescent="0.5">
      <c r="B148" s="123"/>
      <c r="C148" s="123"/>
      <c r="D148" s="123"/>
      <c r="E148" s="149"/>
      <c r="F148" s="149"/>
      <c r="G148" s="122">
        <f t="shared" si="30"/>
        <v>0</v>
      </c>
      <c r="H148" s="123"/>
      <c r="I148" s="123"/>
      <c r="J148" s="124"/>
      <c r="K148" s="125">
        <f t="shared" si="37"/>
        <v>0</v>
      </c>
      <c r="L148" s="126"/>
      <c r="M148" s="127">
        <f t="shared" si="41"/>
        <v>0</v>
      </c>
      <c r="N148" s="127">
        <f t="shared" si="41"/>
        <v>0</v>
      </c>
      <c r="O148" s="127">
        <f t="shared" si="41"/>
        <v>0</v>
      </c>
      <c r="P148" s="127">
        <f t="shared" si="41"/>
        <v>0</v>
      </c>
      <c r="Q148" s="127">
        <f t="shared" si="40"/>
        <v>0</v>
      </c>
      <c r="R148" s="127">
        <f t="shared" si="40"/>
        <v>0</v>
      </c>
      <c r="S148" s="127">
        <f t="shared" si="40"/>
        <v>0</v>
      </c>
      <c r="T148" s="127">
        <f t="shared" si="40"/>
        <v>0</v>
      </c>
      <c r="U148" s="127">
        <f t="shared" si="40"/>
        <v>0</v>
      </c>
      <c r="V148" s="127">
        <f t="shared" si="40"/>
        <v>0</v>
      </c>
      <c r="W148" s="127">
        <f t="shared" si="40"/>
        <v>0</v>
      </c>
      <c r="X148" s="127">
        <f t="shared" si="40"/>
        <v>0</v>
      </c>
      <c r="Y148" s="127">
        <f t="shared" si="40"/>
        <v>0</v>
      </c>
      <c r="Z148" s="127">
        <f t="shared" si="40"/>
        <v>0</v>
      </c>
      <c r="AA148" s="127">
        <f t="shared" si="40"/>
        <v>0</v>
      </c>
      <c r="AB148" s="127">
        <f t="shared" si="40"/>
        <v>0</v>
      </c>
      <c r="AC148" s="127">
        <f t="shared" si="40"/>
        <v>0</v>
      </c>
      <c r="AD148" s="127">
        <f t="shared" si="40"/>
        <v>0</v>
      </c>
      <c r="AE148" s="127">
        <f t="shared" si="40"/>
        <v>0</v>
      </c>
      <c r="AF148" s="127">
        <f t="shared" si="40"/>
        <v>0</v>
      </c>
      <c r="AG148" s="127">
        <f t="shared" si="39"/>
        <v>0</v>
      </c>
      <c r="AH148" s="127">
        <f t="shared" si="39"/>
        <v>0</v>
      </c>
      <c r="AI148" s="127">
        <f t="shared" si="39"/>
        <v>0</v>
      </c>
      <c r="AJ148" s="127">
        <f t="shared" si="39"/>
        <v>0</v>
      </c>
      <c r="AK148" s="127">
        <f t="shared" si="39"/>
        <v>0</v>
      </c>
      <c r="AL148" s="127">
        <f t="shared" si="39"/>
        <v>0</v>
      </c>
      <c r="AM148" s="127">
        <f t="shared" si="39"/>
        <v>0</v>
      </c>
      <c r="AN148" s="127">
        <f t="shared" si="39"/>
        <v>0</v>
      </c>
      <c r="AO148" s="127">
        <f t="shared" si="39"/>
        <v>0</v>
      </c>
      <c r="AP148" s="127">
        <f t="shared" si="39"/>
        <v>0</v>
      </c>
      <c r="AQ148" s="127">
        <f t="shared" si="39"/>
        <v>0</v>
      </c>
      <c r="AR148" s="117">
        <f t="shared" si="38"/>
        <v>0</v>
      </c>
    </row>
    <row r="149" spans="2:44" ht="12.9" hidden="1" x14ac:dyDescent="0.5">
      <c r="B149" s="123"/>
      <c r="C149" s="123"/>
      <c r="D149" s="123"/>
      <c r="E149" s="149"/>
      <c r="F149" s="149"/>
      <c r="G149" s="122">
        <f t="shared" si="30"/>
        <v>0</v>
      </c>
      <c r="H149" s="123"/>
      <c r="I149" s="123"/>
      <c r="J149" s="124"/>
      <c r="K149" s="125">
        <f t="shared" si="37"/>
        <v>0</v>
      </c>
      <c r="L149" s="126"/>
      <c r="M149" s="127">
        <f t="shared" si="41"/>
        <v>0</v>
      </c>
      <c r="N149" s="127">
        <f t="shared" si="41"/>
        <v>0</v>
      </c>
      <c r="O149" s="127">
        <f t="shared" si="41"/>
        <v>0</v>
      </c>
      <c r="P149" s="127">
        <f t="shared" si="41"/>
        <v>0</v>
      </c>
      <c r="Q149" s="127">
        <f t="shared" si="40"/>
        <v>0</v>
      </c>
      <c r="R149" s="127">
        <f t="shared" si="40"/>
        <v>0</v>
      </c>
      <c r="S149" s="127">
        <f t="shared" si="40"/>
        <v>0</v>
      </c>
      <c r="T149" s="127">
        <f t="shared" si="40"/>
        <v>0</v>
      </c>
      <c r="U149" s="127">
        <f t="shared" si="40"/>
        <v>0</v>
      </c>
      <c r="V149" s="127">
        <f t="shared" si="40"/>
        <v>0</v>
      </c>
      <c r="W149" s="127">
        <f t="shared" si="40"/>
        <v>0</v>
      </c>
      <c r="X149" s="127">
        <f t="shared" si="40"/>
        <v>0</v>
      </c>
      <c r="Y149" s="127">
        <f t="shared" si="40"/>
        <v>0</v>
      </c>
      <c r="Z149" s="127">
        <f t="shared" si="40"/>
        <v>0</v>
      </c>
      <c r="AA149" s="127">
        <f t="shared" si="40"/>
        <v>0</v>
      </c>
      <c r="AB149" s="127">
        <f t="shared" si="40"/>
        <v>0</v>
      </c>
      <c r="AC149" s="127">
        <f t="shared" si="40"/>
        <v>0</v>
      </c>
      <c r="AD149" s="127">
        <f t="shared" si="40"/>
        <v>0</v>
      </c>
      <c r="AE149" s="127">
        <f t="shared" si="40"/>
        <v>0</v>
      </c>
      <c r="AF149" s="127">
        <f t="shared" si="40"/>
        <v>0</v>
      </c>
      <c r="AG149" s="127">
        <f t="shared" si="39"/>
        <v>0</v>
      </c>
      <c r="AH149" s="127">
        <f t="shared" si="39"/>
        <v>0</v>
      </c>
      <c r="AI149" s="127">
        <f t="shared" si="39"/>
        <v>0</v>
      </c>
      <c r="AJ149" s="127">
        <f t="shared" si="39"/>
        <v>0</v>
      </c>
      <c r="AK149" s="127">
        <f t="shared" si="39"/>
        <v>0</v>
      </c>
      <c r="AL149" s="127">
        <f t="shared" si="39"/>
        <v>0</v>
      </c>
      <c r="AM149" s="127">
        <f t="shared" si="39"/>
        <v>0</v>
      </c>
      <c r="AN149" s="127">
        <f t="shared" si="39"/>
        <v>0</v>
      </c>
      <c r="AO149" s="127">
        <f t="shared" si="39"/>
        <v>0</v>
      </c>
      <c r="AP149" s="127">
        <f t="shared" si="39"/>
        <v>0</v>
      </c>
      <c r="AQ149" s="127">
        <f t="shared" si="39"/>
        <v>0</v>
      </c>
      <c r="AR149" s="117">
        <f t="shared" si="38"/>
        <v>0</v>
      </c>
    </row>
    <row r="150" spans="2:44" ht="12.9" hidden="1" x14ac:dyDescent="0.5">
      <c r="B150" s="123"/>
      <c r="C150" s="123"/>
      <c r="D150" s="123"/>
      <c r="E150" s="149"/>
      <c r="F150" s="149"/>
      <c r="G150" s="122">
        <f t="shared" si="30"/>
        <v>0</v>
      </c>
      <c r="H150" s="123"/>
      <c r="I150" s="123"/>
      <c r="J150" s="124"/>
      <c r="K150" s="125">
        <f t="shared" si="37"/>
        <v>0</v>
      </c>
      <c r="L150" s="126"/>
      <c r="M150" s="127">
        <f t="shared" si="41"/>
        <v>0</v>
      </c>
      <c r="N150" s="127">
        <f t="shared" si="41"/>
        <v>0</v>
      </c>
      <c r="O150" s="127">
        <f t="shared" si="41"/>
        <v>0</v>
      </c>
      <c r="P150" s="127">
        <f t="shared" si="41"/>
        <v>0</v>
      </c>
      <c r="Q150" s="127">
        <f t="shared" si="41"/>
        <v>0</v>
      </c>
      <c r="R150" s="127">
        <f t="shared" si="41"/>
        <v>0</v>
      </c>
      <c r="S150" s="127">
        <f t="shared" si="41"/>
        <v>0</v>
      </c>
      <c r="T150" s="127">
        <f t="shared" si="41"/>
        <v>0</v>
      </c>
      <c r="U150" s="127">
        <f t="shared" si="41"/>
        <v>0</v>
      </c>
      <c r="V150" s="127">
        <f t="shared" si="41"/>
        <v>0</v>
      </c>
      <c r="W150" s="127">
        <f t="shared" si="41"/>
        <v>0</v>
      </c>
      <c r="X150" s="127">
        <f t="shared" si="41"/>
        <v>0</v>
      </c>
      <c r="Y150" s="127">
        <f t="shared" si="41"/>
        <v>0</v>
      </c>
      <c r="Z150" s="127">
        <f t="shared" si="41"/>
        <v>0</v>
      </c>
      <c r="AA150" s="127">
        <f t="shared" si="41"/>
        <v>0</v>
      </c>
      <c r="AB150" s="127">
        <f t="shared" si="41"/>
        <v>0</v>
      </c>
      <c r="AC150" s="127">
        <f t="shared" si="40"/>
        <v>0</v>
      </c>
      <c r="AD150" s="127">
        <f t="shared" si="40"/>
        <v>0</v>
      </c>
      <c r="AE150" s="127">
        <f t="shared" si="40"/>
        <v>0</v>
      </c>
      <c r="AF150" s="127">
        <f t="shared" si="40"/>
        <v>0</v>
      </c>
      <c r="AG150" s="127">
        <f t="shared" si="39"/>
        <v>0</v>
      </c>
      <c r="AH150" s="127">
        <f t="shared" si="39"/>
        <v>0</v>
      </c>
      <c r="AI150" s="127">
        <f t="shared" si="39"/>
        <v>0</v>
      </c>
      <c r="AJ150" s="127">
        <f t="shared" si="39"/>
        <v>0</v>
      </c>
      <c r="AK150" s="127">
        <f t="shared" si="39"/>
        <v>0</v>
      </c>
      <c r="AL150" s="127">
        <f t="shared" si="39"/>
        <v>0</v>
      </c>
      <c r="AM150" s="127">
        <f t="shared" si="39"/>
        <v>0</v>
      </c>
      <c r="AN150" s="127">
        <f t="shared" si="39"/>
        <v>0</v>
      </c>
      <c r="AO150" s="127">
        <f t="shared" si="39"/>
        <v>0</v>
      </c>
      <c r="AP150" s="127">
        <f t="shared" si="39"/>
        <v>0</v>
      </c>
      <c r="AQ150" s="127">
        <f t="shared" si="39"/>
        <v>0</v>
      </c>
      <c r="AR150" s="117">
        <f t="shared" si="38"/>
        <v>0</v>
      </c>
    </row>
    <row r="151" spans="2:44" ht="12.9" hidden="1" x14ac:dyDescent="0.5">
      <c r="B151" s="123"/>
      <c r="C151" s="123"/>
      <c r="D151" s="123"/>
      <c r="E151" s="149"/>
      <c r="F151" s="149"/>
      <c r="G151" s="122">
        <f t="shared" si="30"/>
        <v>0</v>
      </c>
      <c r="H151" s="123"/>
      <c r="I151" s="123"/>
      <c r="J151" s="124"/>
      <c r="K151" s="125">
        <f t="shared" si="37"/>
        <v>0</v>
      </c>
      <c r="L151" s="126"/>
      <c r="M151" s="127">
        <f t="shared" si="41"/>
        <v>0</v>
      </c>
      <c r="N151" s="127">
        <f t="shared" si="41"/>
        <v>0</v>
      </c>
      <c r="O151" s="127">
        <f t="shared" si="41"/>
        <v>0</v>
      </c>
      <c r="P151" s="127">
        <f t="shared" si="41"/>
        <v>0</v>
      </c>
      <c r="Q151" s="127">
        <f t="shared" si="41"/>
        <v>0</v>
      </c>
      <c r="R151" s="127">
        <f t="shared" si="41"/>
        <v>0</v>
      </c>
      <c r="S151" s="127">
        <f t="shared" si="41"/>
        <v>0</v>
      </c>
      <c r="T151" s="127">
        <f t="shared" si="41"/>
        <v>0</v>
      </c>
      <c r="U151" s="127">
        <f t="shared" si="41"/>
        <v>0</v>
      </c>
      <c r="V151" s="127">
        <f t="shared" si="41"/>
        <v>0</v>
      </c>
      <c r="W151" s="127">
        <f t="shared" si="41"/>
        <v>0</v>
      </c>
      <c r="X151" s="127">
        <f t="shared" si="41"/>
        <v>0</v>
      </c>
      <c r="Y151" s="127">
        <f t="shared" si="41"/>
        <v>0</v>
      </c>
      <c r="Z151" s="127">
        <f t="shared" si="41"/>
        <v>0</v>
      </c>
      <c r="AA151" s="127">
        <f t="shared" si="41"/>
        <v>0</v>
      </c>
      <c r="AB151" s="127">
        <f t="shared" si="41"/>
        <v>0</v>
      </c>
      <c r="AC151" s="127">
        <f t="shared" si="39"/>
        <v>0</v>
      </c>
      <c r="AD151" s="127">
        <f t="shared" si="39"/>
        <v>0</v>
      </c>
      <c r="AE151" s="127">
        <f t="shared" si="39"/>
        <v>0</v>
      </c>
      <c r="AF151" s="127">
        <f t="shared" si="39"/>
        <v>0</v>
      </c>
      <c r="AG151" s="127">
        <f t="shared" si="39"/>
        <v>0</v>
      </c>
      <c r="AH151" s="127">
        <f t="shared" si="39"/>
        <v>0</v>
      </c>
      <c r="AI151" s="127">
        <f t="shared" si="39"/>
        <v>0</v>
      </c>
      <c r="AJ151" s="127">
        <f t="shared" si="39"/>
        <v>0</v>
      </c>
      <c r="AK151" s="127">
        <f t="shared" si="39"/>
        <v>0</v>
      </c>
      <c r="AL151" s="127">
        <f t="shared" si="39"/>
        <v>0</v>
      </c>
      <c r="AM151" s="127">
        <f t="shared" si="39"/>
        <v>0</v>
      </c>
      <c r="AN151" s="127">
        <f t="shared" si="39"/>
        <v>0</v>
      </c>
      <c r="AO151" s="127">
        <f t="shared" si="39"/>
        <v>0</v>
      </c>
      <c r="AP151" s="127">
        <f t="shared" si="39"/>
        <v>0</v>
      </c>
      <c r="AQ151" s="127">
        <f t="shared" si="39"/>
        <v>0</v>
      </c>
      <c r="AR151" s="117">
        <f t="shared" si="38"/>
        <v>0</v>
      </c>
    </row>
    <row r="152" spans="2:44" ht="12.9" hidden="1" x14ac:dyDescent="0.5">
      <c r="B152" s="123"/>
      <c r="C152" s="123"/>
      <c r="D152" s="123"/>
      <c r="E152" s="149"/>
      <c r="F152" s="149"/>
      <c r="G152" s="122">
        <f t="shared" si="30"/>
        <v>0</v>
      </c>
      <c r="H152" s="123"/>
      <c r="I152" s="123"/>
      <c r="J152" s="124"/>
      <c r="K152" s="125">
        <f t="shared" si="37"/>
        <v>0</v>
      </c>
      <c r="L152" s="126"/>
      <c r="M152" s="127">
        <f t="shared" si="41"/>
        <v>0</v>
      </c>
      <c r="N152" s="127">
        <f t="shared" si="41"/>
        <v>0</v>
      </c>
      <c r="O152" s="127">
        <f t="shared" si="41"/>
        <v>0</v>
      </c>
      <c r="P152" s="127">
        <f t="shared" si="41"/>
        <v>0</v>
      </c>
      <c r="Q152" s="127">
        <f t="shared" si="41"/>
        <v>0</v>
      </c>
      <c r="R152" s="127">
        <f t="shared" si="41"/>
        <v>0</v>
      </c>
      <c r="S152" s="127">
        <f t="shared" si="41"/>
        <v>0</v>
      </c>
      <c r="T152" s="127">
        <f t="shared" si="41"/>
        <v>0</v>
      </c>
      <c r="U152" s="127">
        <f t="shared" si="41"/>
        <v>0</v>
      </c>
      <c r="V152" s="127">
        <f t="shared" si="41"/>
        <v>0</v>
      </c>
      <c r="W152" s="127">
        <f t="shared" si="41"/>
        <v>0</v>
      </c>
      <c r="X152" s="127">
        <f t="shared" si="41"/>
        <v>0</v>
      </c>
      <c r="Y152" s="127">
        <f t="shared" si="41"/>
        <v>0</v>
      </c>
      <c r="Z152" s="127">
        <f t="shared" si="41"/>
        <v>0</v>
      </c>
      <c r="AA152" s="127">
        <f t="shared" si="41"/>
        <v>0</v>
      </c>
      <c r="AB152" s="127">
        <f t="shared" si="41"/>
        <v>0</v>
      </c>
      <c r="AC152" s="127">
        <f t="shared" si="39"/>
        <v>0</v>
      </c>
      <c r="AD152" s="127">
        <f t="shared" si="39"/>
        <v>0</v>
      </c>
      <c r="AE152" s="127">
        <f t="shared" si="39"/>
        <v>0</v>
      </c>
      <c r="AF152" s="127">
        <f t="shared" si="39"/>
        <v>0</v>
      </c>
      <c r="AG152" s="127">
        <f t="shared" si="39"/>
        <v>0</v>
      </c>
      <c r="AH152" s="127">
        <f t="shared" si="39"/>
        <v>0</v>
      </c>
      <c r="AI152" s="127">
        <f t="shared" si="39"/>
        <v>0</v>
      </c>
      <c r="AJ152" s="127">
        <f t="shared" si="39"/>
        <v>0</v>
      </c>
      <c r="AK152" s="127">
        <f t="shared" si="39"/>
        <v>0</v>
      </c>
      <c r="AL152" s="127">
        <f t="shared" si="39"/>
        <v>0</v>
      </c>
      <c r="AM152" s="127">
        <f t="shared" si="39"/>
        <v>0</v>
      </c>
      <c r="AN152" s="127">
        <f t="shared" si="39"/>
        <v>0</v>
      </c>
      <c r="AO152" s="127">
        <f t="shared" si="39"/>
        <v>0</v>
      </c>
      <c r="AP152" s="127">
        <f t="shared" si="39"/>
        <v>0</v>
      </c>
      <c r="AQ152" s="127">
        <f t="shared" si="39"/>
        <v>0</v>
      </c>
      <c r="AR152" s="117">
        <f t="shared" si="38"/>
        <v>0</v>
      </c>
    </row>
    <row r="153" spans="2:44" ht="12.9" hidden="1" x14ac:dyDescent="0.5">
      <c r="B153" s="123"/>
      <c r="C153" s="123"/>
      <c r="D153" s="123"/>
      <c r="E153" s="149"/>
      <c r="F153" s="149"/>
      <c r="G153" s="122">
        <f t="shared" si="30"/>
        <v>0</v>
      </c>
      <c r="H153" s="123"/>
      <c r="I153" s="123"/>
      <c r="J153" s="124"/>
      <c r="K153" s="125">
        <f t="shared" si="37"/>
        <v>0</v>
      </c>
      <c r="L153" s="126"/>
      <c r="M153" s="127">
        <f t="shared" si="41"/>
        <v>0</v>
      </c>
      <c r="N153" s="127">
        <f t="shared" si="41"/>
        <v>0</v>
      </c>
      <c r="O153" s="127">
        <f t="shared" si="41"/>
        <v>0</v>
      </c>
      <c r="P153" s="127">
        <f t="shared" si="41"/>
        <v>0</v>
      </c>
      <c r="Q153" s="127">
        <f t="shared" si="41"/>
        <v>0</v>
      </c>
      <c r="R153" s="127">
        <f t="shared" si="41"/>
        <v>0</v>
      </c>
      <c r="S153" s="127">
        <f t="shared" si="41"/>
        <v>0</v>
      </c>
      <c r="T153" s="127">
        <f t="shared" si="41"/>
        <v>0</v>
      </c>
      <c r="U153" s="127">
        <f t="shared" si="41"/>
        <v>0</v>
      </c>
      <c r="V153" s="127">
        <f t="shared" si="41"/>
        <v>0</v>
      </c>
      <c r="W153" s="127">
        <f t="shared" si="41"/>
        <v>0</v>
      </c>
      <c r="X153" s="127">
        <f t="shared" si="41"/>
        <v>0</v>
      </c>
      <c r="Y153" s="127">
        <f t="shared" si="41"/>
        <v>0</v>
      </c>
      <c r="Z153" s="127">
        <f t="shared" si="41"/>
        <v>0</v>
      </c>
      <c r="AA153" s="127">
        <f t="shared" si="41"/>
        <v>0</v>
      </c>
      <c r="AB153" s="127">
        <f t="shared" si="41"/>
        <v>0</v>
      </c>
      <c r="AC153" s="127">
        <f t="shared" si="39"/>
        <v>0</v>
      </c>
      <c r="AD153" s="127">
        <f t="shared" si="39"/>
        <v>0</v>
      </c>
      <c r="AE153" s="127">
        <f t="shared" si="39"/>
        <v>0</v>
      </c>
      <c r="AF153" s="127">
        <f t="shared" si="39"/>
        <v>0</v>
      </c>
      <c r="AG153" s="127">
        <f t="shared" si="39"/>
        <v>0</v>
      </c>
      <c r="AH153" s="127">
        <f t="shared" si="39"/>
        <v>0</v>
      </c>
      <c r="AI153" s="127">
        <f t="shared" si="39"/>
        <v>0</v>
      </c>
      <c r="AJ153" s="127">
        <f t="shared" si="39"/>
        <v>0</v>
      </c>
      <c r="AK153" s="127">
        <f t="shared" si="39"/>
        <v>0</v>
      </c>
      <c r="AL153" s="127">
        <f t="shared" si="39"/>
        <v>0</v>
      </c>
      <c r="AM153" s="127">
        <f t="shared" si="39"/>
        <v>0</v>
      </c>
      <c r="AN153" s="127">
        <f t="shared" si="39"/>
        <v>0</v>
      </c>
      <c r="AO153" s="127">
        <f t="shared" si="39"/>
        <v>0</v>
      </c>
      <c r="AP153" s="127">
        <f t="shared" si="39"/>
        <v>0</v>
      </c>
      <c r="AQ153" s="127">
        <f t="shared" si="39"/>
        <v>0</v>
      </c>
      <c r="AR153" s="117">
        <f t="shared" si="38"/>
        <v>0</v>
      </c>
    </row>
    <row r="154" spans="2:44" ht="12.9" hidden="1" x14ac:dyDescent="0.5">
      <c r="B154" s="123"/>
      <c r="C154" s="123"/>
      <c r="D154" s="123"/>
      <c r="E154" s="149"/>
      <c r="F154" s="149"/>
      <c r="G154" s="122">
        <f t="shared" si="30"/>
        <v>0</v>
      </c>
      <c r="H154" s="123"/>
      <c r="I154" s="123"/>
      <c r="J154" s="124"/>
      <c r="K154" s="125">
        <f t="shared" si="37"/>
        <v>0</v>
      </c>
      <c r="L154" s="126"/>
      <c r="M154" s="127">
        <f t="shared" si="41"/>
        <v>0</v>
      </c>
      <c r="N154" s="127">
        <f t="shared" si="41"/>
        <v>0</v>
      </c>
      <c r="O154" s="127">
        <f t="shared" si="41"/>
        <v>0</v>
      </c>
      <c r="P154" s="127">
        <f t="shared" si="41"/>
        <v>0</v>
      </c>
      <c r="Q154" s="127">
        <f t="shared" si="41"/>
        <v>0</v>
      </c>
      <c r="R154" s="127">
        <f t="shared" si="41"/>
        <v>0</v>
      </c>
      <c r="S154" s="127">
        <f t="shared" si="41"/>
        <v>0</v>
      </c>
      <c r="T154" s="127">
        <f t="shared" si="41"/>
        <v>0</v>
      </c>
      <c r="U154" s="127">
        <f t="shared" si="41"/>
        <v>0</v>
      </c>
      <c r="V154" s="127">
        <f t="shared" si="41"/>
        <v>0</v>
      </c>
      <c r="W154" s="127">
        <f t="shared" si="41"/>
        <v>0</v>
      </c>
      <c r="X154" s="127">
        <f t="shared" si="41"/>
        <v>0</v>
      </c>
      <c r="Y154" s="127">
        <f t="shared" si="41"/>
        <v>0</v>
      </c>
      <c r="Z154" s="127">
        <f t="shared" si="41"/>
        <v>0</v>
      </c>
      <c r="AA154" s="127">
        <f t="shared" si="41"/>
        <v>0</v>
      </c>
      <c r="AB154" s="127">
        <f t="shared" si="41"/>
        <v>0</v>
      </c>
      <c r="AC154" s="127">
        <f t="shared" si="39"/>
        <v>0</v>
      </c>
      <c r="AD154" s="127">
        <f t="shared" si="39"/>
        <v>0</v>
      </c>
      <c r="AE154" s="127">
        <f t="shared" si="39"/>
        <v>0</v>
      </c>
      <c r="AF154" s="127">
        <f t="shared" si="39"/>
        <v>0</v>
      </c>
      <c r="AG154" s="127">
        <f t="shared" si="39"/>
        <v>0</v>
      </c>
      <c r="AH154" s="127">
        <f t="shared" si="39"/>
        <v>0</v>
      </c>
      <c r="AI154" s="127">
        <f t="shared" si="39"/>
        <v>0</v>
      </c>
      <c r="AJ154" s="127">
        <f t="shared" si="39"/>
        <v>0</v>
      </c>
      <c r="AK154" s="127">
        <f t="shared" si="39"/>
        <v>0</v>
      </c>
      <c r="AL154" s="127">
        <f t="shared" si="39"/>
        <v>0</v>
      </c>
      <c r="AM154" s="127">
        <f t="shared" si="39"/>
        <v>0</v>
      </c>
      <c r="AN154" s="127">
        <f t="shared" si="39"/>
        <v>0</v>
      </c>
      <c r="AO154" s="127">
        <f t="shared" si="39"/>
        <v>0</v>
      </c>
      <c r="AP154" s="127">
        <f t="shared" si="39"/>
        <v>0</v>
      </c>
      <c r="AQ154" s="127">
        <f t="shared" si="39"/>
        <v>0</v>
      </c>
      <c r="AR154" s="117">
        <f t="shared" si="38"/>
        <v>0</v>
      </c>
    </row>
    <row r="155" spans="2:44" ht="12.9" hidden="1" x14ac:dyDescent="0.5">
      <c r="B155" s="123"/>
      <c r="C155" s="123"/>
      <c r="D155" s="123"/>
      <c r="E155" s="149"/>
      <c r="F155" s="149"/>
      <c r="G155" s="122">
        <f t="shared" si="30"/>
        <v>0</v>
      </c>
      <c r="H155" s="123"/>
      <c r="I155" s="123"/>
      <c r="J155" s="124"/>
      <c r="K155" s="125">
        <f t="shared" si="37"/>
        <v>0</v>
      </c>
      <c r="L155" s="126"/>
      <c r="M155" s="127">
        <f t="shared" si="41"/>
        <v>0</v>
      </c>
      <c r="N155" s="127">
        <f t="shared" si="41"/>
        <v>0</v>
      </c>
      <c r="O155" s="127">
        <f t="shared" si="41"/>
        <v>0</v>
      </c>
      <c r="P155" s="127">
        <f t="shared" si="41"/>
        <v>0</v>
      </c>
      <c r="Q155" s="127">
        <f t="shared" si="41"/>
        <v>0</v>
      </c>
      <c r="R155" s="127">
        <f t="shared" si="41"/>
        <v>0</v>
      </c>
      <c r="S155" s="127">
        <f t="shared" si="41"/>
        <v>0</v>
      </c>
      <c r="T155" s="127">
        <f t="shared" si="41"/>
        <v>0</v>
      </c>
      <c r="U155" s="127">
        <f t="shared" si="41"/>
        <v>0</v>
      </c>
      <c r="V155" s="127">
        <f t="shared" si="41"/>
        <v>0</v>
      </c>
      <c r="W155" s="127">
        <f t="shared" si="41"/>
        <v>0</v>
      </c>
      <c r="X155" s="127">
        <f t="shared" si="41"/>
        <v>0</v>
      </c>
      <c r="Y155" s="127">
        <f t="shared" si="41"/>
        <v>0</v>
      </c>
      <c r="Z155" s="127">
        <f t="shared" si="41"/>
        <v>0</v>
      </c>
      <c r="AA155" s="127">
        <f t="shared" si="41"/>
        <v>0</v>
      </c>
      <c r="AB155" s="127">
        <f t="shared" si="41"/>
        <v>0</v>
      </c>
      <c r="AC155" s="127">
        <f t="shared" si="39"/>
        <v>0</v>
      </c>
      <c r="AD155" s="127">
        <f t="shared" si="39"/>
        <v>0</v>
      </c>
      <c r="AE155" s="127">
        <f t="shared" si="39"/>
        <v>0</v>
      </c>
      <c r="AF155" s="127">
        <f t="shared" si="39"/>
        <v>0</v>
      </c>
      <c r="AG155" s="127">
        <f t="shared" si="39"/>
        <v>0</v>
      </c>
      <c r="AH155" s="127">
        <f t="shared" si="39"/>
        <v>0</v>
      </c>
      <c r="AI155" s="127">
        <f t="shared" si="39"/>
        <v>0</v>
      </c>
      <c r="AJ155" s="127">
        <f t="shared" si="39"/>
        <v>0</v>
      </c>
      <c r="AK155" s="127">
        <f t="shared" si="39"/>
        <v>0</v>
      </c>
      <c r="AL155" s="127">
        <f t="shared" si="39"/>
        <v>0</v>
      </c>
      <c r="AM155" s="127">
        <f t="shared" si="39"/>
        <v>0</v>
      </c>
      <c r="AN155" s="127">
        <f t="shared" si="39"/>
        <v>0</v>
      </c>
      <c r="AO155" s="127">
        <f t="shared" si="39"/>
        <v>0</v>
      </c>
      <c r="AP155" s="127">
        <f t="shared" si="39"/>
        <v>0</v>
      </c>
      <c r="AQ155" s="127">
        <f t="shared" si="39"/>
        <v>0</v>
      </c>
      <c r="AR155" s="117">
        <f t="shared" si="38"/>
        <v>0</v>
      </c>
    </row>
    <row r="156" spans="2:44" ht="12.9" hidden="1" x14ac:dyDescent="0.5">
      <c r="B156" s="123"/>
      <c r="C156" s="123"/>
      <c r="D156" s="123"/>
      <c r="E156" s="149"/>
      <c r="F156" s="149"/>
      <c r="G156" s="122">
        <f t="shared" si="30"/>
        <v>0</v>
      </c>
      <c r="H156" s="123"/>
      <c r="I156" s="123"/>
      <c r="J156" s="124"/>
      <c r="K156" s="125">
        <f t="shared" si="37"/>
        <v>0</v>
      </c>
      <c r="L156" s="126"/>
      <c r="M156" s="127">
        <f t="shared" si="41"/>
        <v>0</v>
      </c>
      <c r="N156" s="127">
        <f t="shared" si="41"/>
        <v>0</v>
      </c>
      <c r="O156" s="127">
        <f t="shared" si="41"/>
        <v>0</v>
      </c>
      <c r="P156" s="127">
        <f t="shared" si="41"/>
        <v>0</v>
      </c>
      <c r="Q156" s="127">
        <f t="shared" si="41"/>
        <v>0</v>
      </c>
      <c r="R156" s="127">
        <f t="shared" si="41"/>
        <v>0</v>
      </c>
      <c r="S156" s="127">
        <f t="shared" si="41"/>
        <v>0</v>
      </c>
      <c r="T156" s="127">
        <f t="shared" si="41"/>
        <v>0</v>
      </c>
      <c r="U156" s="127">
        <f t="shared" si="41"/>
        <v>0</v>
      </c>
      <c r="V156" s="127">
        <f t="shared" si="41"/>
        <v>0</v>
      </c>
      <c r="W156" s="127">
        <f t="shared" si="41"/>
        <v>0</v>
      </c>
      <c r="X156" s="127">
        <f t="shared" si="41"/>
        <v>0</v>
      </c>
      <c r="Y156" s="127">
        <f t="shared" si="41"/>
        <v>0</v>
      </c>
      <c r="Z156" s="127">
        <f t="shared" si="41"/>
        <v>0</v>
      </c>
      <c r="AA156" s="127">
        <f t="shared" si="41"/>
        <v>0</v>
      </c>
      <c r="AB156" s="127">
        <f t="shared" si="41"/>
        <v>0</v>
      </c>
      <c r="AC156" s="127">
        <f t="shared" ref="AC156:AQ171" si="42">IF($E156&gt;AC$4,0,IF($E156&gt;=AB$4,IF($F156&gt;=AC$4,((AC$4-$E156)/$G156)*$K156),IF($E156&lt;AB$4,IF($F156&gt;=AC$4,((AC$4-AB$4)/$G156)*$K156,IF($F156&gt;AB$4,IF($F156&lt;AC$4,(($F156-AB$4)/$G156)*$K156),0)))))</f>
        <v>0</v>
      </c>
      <c r="AD156" s="127">
        <f t="shared" si="42"/>
        <v>0</v>
      </c>
      <c r="AE156" s="127">
        <f t="shared" si="42"/>
        <v>0</v>
      </c>
      <c r="AF156" s="127">
        <f t="shared" si="42"/>
        <v>0</v>
      </c>
      <c r="AG156" s="127">
        <f t="shared" si="42"/>
        <v>0</v>
      </c>
      <c r="AH156" s="127">
        <f t="shared" si="42"/>
        <v>0</v>
      </c>
      <c r="AI156" s="127">
        <f t="shared" si="42"/>
        <v>0</v>
      </c>
      <c r="AJ156" s="127">
        <f t="shared" si="42"/>
        <v>0</v>
      </c>
      <c r="AK156" s="127">
        <f t="shared" si="42"/>
        <v>0</v>
      </c>
      <c r="AL156" s="127">
        <f t="shared" si="42"/>
        <v>0</v>
      </c>
      <c r="AM156" s="127">
        <f t="shared" si="42"/>
        <v>0</v>
      </c>
      <c r="AN156" s="127">
        <f t="shared" si="42"/>
        <v>0</v>
      </c>
      <c r="AO156" s="127">
        <f t="shared" si="42"/>
        <v>0</v>
      </c>
      <c r="AP156" s="127">
        <f t="shared" si="42"/>
        <v>0</v>
      </c>
      <c r="AQ156" s="127">
        <f t="shared" si="42"/>
        <v>0</v>
      </c>
      <c r="AR156" s="117">
        <f t="shared" si="38"/>
        <v>0</v>
      </c>
    </row>
    <row r="157" spans="2:44" ht="12.9" hidden="1" x14ac:dyDescent="0.5">
      <c r="B157" s="123"/>
      <c r="C157" s="123"/>
      <c r="D157" s="123"/>
      <c r="E157" s="149"/>
      <c r="F157" s="149"/>
      <c r="G157" s="122">
        <f t="shared" si="30"/>
        <v>0</v>
      </c>
      <c r="H157" s="123"/>
      <c r="I157" s="123"/>
      <c r="J157" s="124"/>
      <c r="K157" s="125">
        <f t="shared" si="37"/>
        <v>0</v>
      </c>
      <c r="L157" s="126"/>
      <c r="M157" s="127">
        <f t="shared" si="41"/>
        <v>0</v>
      </c>
      <c r="N157" s="127">
        <f t="shared" si="41"/>
        <v>0</v>
      </c>
      <c r="O157" s="127">
        <f t="shared" si="41"/>
        <v>0</v>
      </c>
      <c r="P157" s="127">
        <f t="shared" si="41"/>
        <v>0</v>
      </c>
      <c r="Q157" s="127">
        <f t="shared" si="41"/>
        <v>0</v>
      </c>
      <c r="R157" s="127">
        <f t="shared" si="41"/>
        <v>0</v>
      </c>
      <c r="S157" s="127">
        <f t="shared" si="41"/>
        <v>0</v>
      </c>
      <c r="T157" s="127">
        <f t="shared" si="41"/>
        <v>0</v>
      </c>
      <c r="U157" s="127">
        <f t="shared" si="41"/>
        <v>0</v>
      </c>
      <c r="V157" s="127">
        <f t="shared" si="41"/>
        <v>0</v>
      </c>
      <c r="W157" s="127">
        <f t="shared" si="41"/>
        <v>0</v>
      </c>
      <c r="X157" s="127">
        <f t="shared" si="41"/>
        <v>0</v>
      </c>
      <c r="Y157" s="127">
        <f t="shared" si="41"/>
        <v>0</v>
      </c>
      <c r="Z157" s="127">
        <f t="shared" si="41"/>
        <v>0</v>
      </c>
      <c r="AA157" s="127">
        <f t="shared" si="41"/>
        <v>0</v>
      </c>
      <c r="AB157" s="127">
        <f t="shared" si="41"/>
        <v>0</v>
      </c>
      <c r="AC157" s="127">
        <f t="shared" si="42"/>
        <v>0</v>
      </c>
      <c r="AD157" s="127">
        <f t="shared" si="42"/>
        <v>0</v>
      </c>
      <c r="AE157" s="127">
        <f t="shared" si="42"/>
        <v>0</v>
      </c>
      <c r="AF157" s="127">
        <f t="shared" si="42"/>
        <v>0</v>
      </c>
      <c r="AG157" s="127">
        <f t="shared" si="42"/>
        <v>0</v>
      </c>
      <c r="AH157" s="127">
        <f t="shared" si="42"/>
        <v>0</v>
      </c>
      <c r="AI157" s="127">
        <f t="shared" si="42"/>
        <v>0</v>
      </c>
      <c r="AJ157" s="127">
        <f t="shared" si="42"/>
        <v>0</v>
      </c>
      <c r="AK157" s="127">
        <f t="shared" si="42"/>
        <v>0</v>
      </c>
      <c r="AL157" s="127">
        <f t="shared" si="42"/>
        <v>0</v>
      </c>
      <c r="AM157" s="127">
        <f t="shared" si="42"/>
        <v>0</v>
      </c>
      <c r="AN157" s="127">
        <f t="shared" si="42"/>
        <v>0</v>
      </c>
      <c r="AO157" s="127">
        <f t="shared" si="42"/>
        <v>0</v>
      </c>
      <c r="AP157" s="127">
        <f t="shared" si="42"/>
        <v>0</v>
      </c>
      <c r="AQ157" s="127">
        <f t="shared" si="42"/>
        <v>0</v>
      </c>
      <c r="AR157" s="117">
        <f t="shared" si="38"/>
        <v>0</v>
      </c>
    </row>
    <row r="158" spans="2:44" ht="12.9" hidden="1" x14ac:dyDescent="0.5">
      <c r="B158" s="123"/>
      <c r="C158" s="123"/>
      <c r="D158" s="123"/>
      <c r="E158" s="149"/>
      <c r="F158" s="149"/>
      <c r="G158" s="122">
        <f t="shared" si="30"/>
        <v>0</v>
      </c>
      <c r="H158" s="123"/>
      <c r="I158" s="123"/>
      <c r="J158" s="124"/>
      <c r="K158" s="125">
        <f t="shared" si="37"/>
        <v>0</v>
      </c>
      <c r="L158" s="126"/>
      <c r="M158" s="127">
        <f t="shared" si="41"/>
        <v>0</v>
      </c>
      <c r="N158" s="127">
        <f t="shared" si="41"/>
        <v>0</v>
      </c>
      <c r="O158" s="127">
        <f t="shared" si="41"/>
        <v>0</v>
      </c>
      <c r="P158" s="127">
        <f t="shared" si="41"/>
        <v>0</v>
      </c>
      <c r="Q158" s="127">
        <f t="shared" si="41"/>
        <v>0</v>
      </c>
      <c r="R158" s="127">
        <f t="shared" si="41"/>
        <v>0</v>
      </c>
      <c r="S158" s="127">
        <f t="shared" si="41"/>
        <v>0</v>
      </c>
      <c r="T158" s="127">
        <f t="shared" si="41"/>
        <v>0</v>
      </c>
      <c r="U158" s="127">
        <f t="shared" si="41"/>
        <v>0</v>
      </c>
      <c r="V158" s="127">
        <f t="shared" si="41"/>
        <v>0</v>
      </c>
      <c r="W158" s="127">
        <f t="shared" si="41"/>
        <v>0</v>
      </c>
      <c r="X158" s="127">
        <f t="shared" si="41"/>
        <v>0</v>
      </c>
      <c r="Y158" s="127">
        <f t="shared" si="41"/>
        <v>0</v>
      </c>
      <c r="Z158" s="127">
        <f t="shared" si="41"/>
        <v>0</v>
      </c>
      <c r="AA158" s="127">
        <f t="shared" si="41"/>
        <v>0</v>
      </c>
      <c r="AB158" s="127">
        <f t="shared" si="41"/>
        <v>0</v>
      </c>
      <c r="AC158" s="127">
        <f t="shared" si="42"/>
        <v>0</v>
      </c>
      <c r="AD158" s="127">
        <f t="shared" si="42"/>
        <v>0</v>
      </c>
      <c r="AE158" s="127">
        <f t="shared" si="42"/>
        <v>0</v>
      </c>
      <c r="AF158" s="127">
        <f t="shared" si="42"/>
        <v>0</v>
      </c>
      <c r="AG158" s="127">
        <f t="shared" si="42"/>
        <v>0</v>
      </c>
      <c r="AH158" s="127">
        <f t="shared" si="42"/>
        <v>0</v>
      </c>
      <c r="AI158" s="127">
        <f t="shared" si="42"/>
        <v>0</v>
      </c>
      <c r="AJ158" s="127">
        <f t="shared" si="42"/>
        <v>0</v>
      </c>
      <c r="AK158" s="127">
        <f t="shared" si="42"/>
        <v>0</v>
      </c>
      <c r="AL158" s="127">
        <f t="shared" si="42"/>
        <v>0</v>
      </c>
      <c r="AM158" s="127">
        <f t="shared" si="42"/>
        <v>0</v>
      </c>
      <c r="AN158" s="127">
        <f t="shared" si="42"/>
        <v>0</v>
      </c>
      <c r="AO158" s="127">
        <f t="shared" si="42"/>
        <v>0</v>
      </c>
      <c r="AP158" s="127">
        <f t="shared" si="42"/>
        <v>0</v>
      </c>
      <c r="AQ158" s="127">
        <f t="shared" si="42"/>
        <v>0</v>
      </c>
      <c r="AR158" s="117">
        <f t="shared" si="38"/>
        <v>0</v>
      </c>
    </row>
    <row r="159" spans="2:44" ht="12.9" hidden="1" x14ac:dyDescent="0.5">
      <c r="B159" s="123"/>
      <c r="C159" s="123"/>
      <c r="D159" s="123"/>
      <c r="E159" s="149"/>
      <c r="F159" s="149"/>
      <c r="G159" s="122">
        <f t="shared" si="30"/>
        <v>0</v>
      </c>
      <c r="H159" s="123"/>
      <c r="I159" s="123"/>
      <c r="J159" s="124"/>
      <c r="K159" s="125">
        <f t="shared" si="37"/>
        <v>0</v>
      </c>
      <c r="L159" s="126"/>
      <c r="M159" s="127">
        <f t="shared" si="41"/>
        <v>0</v>
      </c>
      <c r="N159" s="127">
        <f t="shared" si="41"/>
        <v>0</v>
      </c>
      <c r="O159" s="127">
        <f t="shared" si="41"/>
        <v>0</v>
      </c>
      <c r="P159" s="127">
        <f t="shared" si="41"/>
        <v>0</v>
      </c>
      <c r="Q159" s="127">
        <f t="shared" si="41"/>
        <v>0</v>
      </c>
      <c r="R159" s="127">
        <f t="shared" si="41"/>
        <v>0</v>
      </c>
      <c r="S159" s="127">
        <f t="shared" si="41"/>
        <v>0</v>
      </c>
      <c r="T159" s="127">
        <f t="shared" si="41"/>
        <v>0</v>
      </c>
      <c r="U159" s="127">
        <f t="shared" si="41"/>
        <v>0</v>
      </c>
      <c r="V159" s="127">
        <f t="shared" si="41"/>
        <v>0</v>
      </c>
      <c r="W159" s="127">
        <f t="shared" si="41"/>
        <v>0</v>
      </c>
      <c r="X159" s="127">
        <f t="shared" si="41"/>
        <v>0</v>
      </c>
      <c r="Y159" s="127">
        <f t="shared" si="41"/>
        <v>0</v>
      </c>
      <c r="Z159" s="127">
        <f t="shared" si="41"/>
        <v>0</v>
      </c>
      <c r="AA159" s="127">
        <f t="shared" si="41"/>
        <v>0</v>
      </c>
      <c r="AB159" s="127">
        <f t="shared" si="41"/>
        <v>0</v>
      </c>
      <c r="AC159" s="127">
        <f t="shared" si="42"/>
        <v>0</v>
      </c>
      <c r="AD159" s="127">
        <f t="shared" si="42"/>
        <v>0</v>
      </c>
      <c r="AE159" s="127">
        <f t="shared" si="42"/>
        <v>0</v>
      </c>
      <c r="AF159" s="127">
        <f t="shared" si="42"/>
        <v>0</v>
      </c>
      <c r="AG159" s="127">
        <f t="shared" si="42"/>
        <v>0</v>
      </c>
      <c r="AH159" s="127">
        <f t="shared" si="42"/>
        <v>0</v>
      </c>
      <c r="AI159" s="127">
        <f t="shared" si="42"/>
        <v>0</v>
      </c>
      <c r="AJ159" s="127">
        <f t="shared" si="42"/>
        <v>0</v>
      </c>
      <c r="AK159" s="127">
        <f t="shared" si="42"/>
        <v>0</v>
      </c>
      <c r="AL159" s="127">
        <f t="shared" si="42"/>
        <v>0</v>
      </c>
      <c r="AM159" s="127">
        <f t="shared" si="42"/>
        <v>0</v>
      </c>
      <c r="AN159" s="127">
        <f t="shared" si="42"/>
        <v>0</v>
      </c>
      <c r="AO159" s="127">
        <f t="shared" si="42"/>
        <v>0</v>
      </c>
      <c r="AP159" s="127">
        <f t="shared" si="42"/>
        <v>0</v>
      </c>
      <c r="AQ159" s="127">
        <f t="shared" si="42"/>
        <v>0</v>
      </c>
      <c r="AR159" s="117">
        <f t="shared" si="38"/>
        <v>0</v>
      </c>
    </row>
    <row r="160" spans="2:44" ht="12.9" hidden="1" x14ac:dyDescent="0.5">
      <c r="B160" s="123"/>
      <c r="C160" s="123"/>
      <c r="D160" s="123"/>
      <c r="E160" s="149"/>
      <c r="F160" s="149"/>
      <c r="G160" s="122">
        <f t="shared" si="30"/>
        <v>0</v>
      </c>
      <c r="H160" s="123"/>
      <c r="I160" s="123"/>
      <c r="J160" s="124"/>
      <c r="K160" s="125">
        <f t="shared" si="37"/>
        <v>0</v>
      </c>
      <c r="L160" s="126"/>
      <c r="M160" s="127">
        <f t="shared" si="41"/>
        <v>0</v>
      </c>
      <c r="N160" s="127">
        <f t="shared" si="41"/>
        <v>0</v>
      </c>
      <c r="O160" s="127">
        <f t="shared" si="41"/>
        <v>0</v>
      </c>
      <c r="P160" s="127">
        <f t="shared" si="41"/>
        <v>0</v>
      </c>
      <c r="Q160" s="127">
        <f t="shared" si="41"/>
        <v>0</v>
      </c>
      <c r="R160" s="127">
        <f t="shared" si="41"/>
        <v>0</v>
      </c>
      <c r="S160" s="127">
        <f t="shared" si="41"/>
        <v>0</v>
      </c>
      <c r="T160" s="127">
        <f t="shared" si="41"/>
        <v>0</v>
      </c>
      <c r="U160" s="127">
        <f t="shared" si="41"/>
        <v>0</v>
      </c>
      <c r="V160" s="127">
        <f t="shared" si="41"/>
        <v>0</v>
      </c>
      <c r="W160" s="127">
        <f t="shared" si="41"/>
        <v>0</v>
      </c>
      <c r="X160" s="127">
        <f t="shared" si="41"/>
        <v>0</v>
      </c>
      <c r="Y160" s="127">
        <f t="shared" si="41"/>
        <v>0</v>
      </c>
      <c r="Z160" s="127">
        <f t="shared" si="41"/>
        <v>0</v>
      </c>
      <c r="AA160" s="127">
        <f t="shared" si="41"/>
        <v>0</v>
      </c>
      <c r="AB160" s="127">
        <f t="shared" si="41"/>
        <v>0</v>
      </c>
      <c r="AC160" s="127">
        <f t="shared" si="42"/>
        <v>0</v>
      </c>
      <c r="AD160" s="127">
        <f t="shared" si="42"/>
        <v>0</v>
      </c>
      <c r="AE160" s="127">
        <f t="shared" si="42"/>
        <v>0</v>
      </c>
      <c r="AF160" s="127">
        <f t="shared" si="42"/>
        <v>0</v>
      </c>
      <c r="AG160" s="127">
        <f t="shared" si="42"/>
        <v>0</v>
      </c>
      <c r="AH160" s="127">
        <f t="shared" si="42"/>
        <v>0</v>
      </c>
      <c r="AI160" s="127">
        <f t="shared" si="42"/>
        <v>0</v>
      </c>
      <c r="AJ160" s="127">
        <f t="shared" si="42"/>
        <v>0</v>
      </c>
      <c r="AK160" s="127">
        <f t="shared" si="42"/>
        <v>0</v>
      </c>
      <c r="AL160" s="127">
        <f t="shared" si="42"/>
        <v>0</v>
      </c>
      <c r="AM160" s="127">
        <f t="shared" si="42"/>
        <v>0</v>
      </c>
      <c r="AN160" s="127">
        <f t="shared" si="42"/>
        <v>0</v>
      </c>
      <c r="AO160" s="127">
        <f t="shared" si="42"/>
        <v>0</v>
      </c>
      <c r="AP160" s="127">
        <f t="shared" si="42"/>
        <v>0</v>
      </c>
      <c r="AQ160" s="127">
        <f t="shared" si="42"/>
        <v>0</v>
      </c>
      <c r="AR160" s="117">
        <f t="shared" si="38"/>
        <v>0</v>
      </c>
    </row>
    <row r="161" spans="2:44" ht="12.9" hidden="1" x14ac:dyDescent="0.5">
      <c r="B161" s="123"/>
      <c r="C161" s="123"/>
      <c r="D161" s="123"/>
      <c r="E161" s="149"/>
      <c r="F161" s="149"/>
      <c r="G161" s="122">
        <f t="shared" si="30"/>
        <v>0</v>
      </c>
      <c r="H161" s="123"/>
      <c r="I161" s="123"/>
      <c r="J161" s="124"/>
      <c r="K161" s="125">
        <f t="shared" si="37"/>
        <v>0</v>
      </c>
      <c r="L161" s="126"/>
      <c r="M161" s="127">
        <f t="shared" si="41"/>
        <v>0</v>
      </c>
      <c r="N161" s="127">
        <f t="shared" si="41"/>
        <v>0</v>
      </c>
      <c r="O161" s="127">
        <f t="shared" si="41"/>
        <v>0</v>
      </c>
      <c r="P161" s="127">
        <f t="shared" si="41"/>
        <v>0</v>
      </c>
      <c r="Q161" s="127">
        <f t="shared" si="41"/>
        <v>0</v>
      </c>
      <c r="R161" s="127">
        <f t="shared" si="41"/>
        <v>0</v>
      </c>
      <c r="S161" s="127">
        <f t="shared" si="41"/>
        <v>0</v>
      </c>
      <c r="T161" s="127">
        <f t="shared" si="41"/>
        <v>0</v>
      </c>
      <c r="U161" s="127">
        <f t="shared" si="41"/>
        <v>0</v>
      </c>
      <c r="V161" s="127">
        <f t="shared" si="41"/>
        <v>0</v>
      </c>
      <c r="W161" s="127">
        <f t="shared" si="41"/>
        <v>0</v>
      </c>
      <c r="X161" s="127">
        <f t="shared" si="41"/>
        <v>0</v>
      </c>
      <c r="Y161" s="127">
        <f t="shared" si="41"/>
        <v>0</v>
      </c>
      <c r="Z161" s="127">
        <f t="shared" si="41"/>
        <v>0</v>
      </c>
      <c r="AA161" s="127">
        <f t="shared" si="41"/>
        <v>0</v>
      </c>
      <c r="AB161" s="127">
        <f t="shared" si="41"/>
        <v>0</v>
      </c>
      <c r="AC161" s="127">
        <f t="shared" si="42"/>
        <v>0</v>
      </c>
      <c r="AD161" s="127">
        <f t="shared" si="42"/>
        <v>0</v>
      </c>
      <c r="AE161" s="127">
        <f t="shared" si="42"/>
        <v>0</v>
      </c>
      <c r="AF161" s="127">
        <f t="shared" si="42"/>
        <v>0</v>
      </c>
      <c r="AG161" s="127">
        <f t="shared" si="42"/>
        <v>0</v>
      </c>
      <c r="AH161" s="127">
        <f t="shared" si="42"/>
        <v>0</v>
      </c>
      <c r="AI161" s="127">
        <f t="shared" si="42"/>
        <v>0</v>
      </c>
      <c r="AJ161" s="127">
        <f t="shared" si="42"/>
        <v>0</v>
      </c>
      <c r="AK161" s="127">
        <f t="shared" si="42"/>
        <v>0</v>
      </c>
      <c r="AL161" s="127">
        <f t="shared" si="42"/>
        <v>0</v>
      </c>
      <c r="AM161" s="127">
        <f t="shared" si="42"/>
        <v>0</v>
      </c>
      <c r="AN161" s="127">
        <f t="shared" si="42"/>
        <v>0</v>
      </c>
      <c r="AO161" s="127">
        <f t="shared" si="42"/>
        <v>0</v>
      </c>
      <c r="AP161" s="127">
        <f t="shared" si="42"/>
        <v>0</v>
      </c>
      <c r="AQ161" s="127">
        <f t="shared" si="42"/>
        <v>0</v>
      </c>
      <c r="AR161" s="117">
        <f t="shared" si="38"/>
        <v>0</v>
      </c>
    </row>
    <row r="162" spans="2:44" ht="12.9" hidden="1" x14ac:dyDescent="0.5">
      <c r="B162" s="123"/>
      <c r="C162" s="123"/>
      <c r="D162" s="123"/>
      <c r="E162" s="149"/>
      <c r="F162" s="149"/>
      <c r="G162" s="122">
        <f t="shared" si="30"/>
        <v>0</v>
      </c>
      <c r="H162" s="123"/>
      <c r="I162" s="123"/>
      <c r="J162" s="124"/>
      <c r="K162" s="125">
        <f t="shared" si="37"/>
        <v>0</v>
      </c>
      <c r="L162" s="126"/>
      <c r="M162" s="127">
        <f t="shared" si="41"/>
        <v>0</v>
      </c>
      <c r="N162" s="127">
        <f t="shared" si="41"/>
        <v>0</v>
      </c>
      <c r="O162" s="127">
        <f t="shared" si="41"/>
        <v>0</v>
      </c>
      <c r="P162" s="127">
        <f t="shared" si="41"/>
        <v>0</v>
      </c>
      <c r="Q162" s="127">
        <f t="shared" si="41"/>
        <v>0</v>
      </c>
      <c r="R162" s="127">
        <f t="shared" si="41"/>
        <v>0</v>
      </c>
      <c r="S162" s="127">
        <f t="shared" si="41"/>
        <v>0</v>
      </c>
      <c r="T162" s="127">
        <f t="shared" si="41"/>
        <v>0</v>
      </c>
      <c r="U162" s="127">
        <f t="shared" si="41"/>
        <v>0</v>
      </c>
      <c r="V162" s="127">
        <f t="shared" si="41"/>
        <v>0</v>
      </c>
      <c r="W162" s="127">
        <f t="shared" si="41"/>
        <v>0</v>
      </c>
      <c r="X162" s="127">
        <f t="shared" si="41"/>
        <v>0</v>
      </c>
      <c r="Y162" s="127">
        <f t="shared" si="41"/>
        <v>0</v>
      </c>
      <c r="Z162" s="127">
        <f t="shared" si="41"/>
        <v>0</v>
      </c>
      <c r="AA162" s="127">
        <f t="shared" si="41"/>
        <v>0</v>
      </c>
      <c r="AB162" s="127">
        <f t="shared" si="41"/>
        <v>0</v>
      </c>
      <c r="AC162" s="127">
        <f t="shared" si="42"/>
        <v>0</v>
      </c>
      <c r="AD162" s="127">
        <f t="shared" si="42"/>
        <v>0</v>
      </c>
      <c r="AE162" s="127">
        <f t="shared" si="42"/>
        <v>0</v>
      </c>
      <c r="AF162" s="127">
        <f t="shared" si="42"/>
        <v>0</v>
      </c>
      <c r="AG162" s="127">
        <f t="shared" si="42"/>
        <v>0</v>
      </c>
      <c r="AH162" s="127">
        <f t="shared" si="42"/>
        <v>0</v>
      </c>
      <c r="AI162" s="127">
        <f t="shared" si="42"/>
        <v>0</v>
      </c>
      <c r="AJ162" s="127">
        <f t="shared" si="42"/>
        <v>0</v>
      </c>
      <c r="AK162" s="127">
        <f t="shared" si="42"/>
        <v>0</v>
      </c>
      <c r="AL162" s="127">
        <f t="shared" si="42"/>
        <v>0</v>
      </c>
      <c r="AM162" s="127">
        <f t="shared" si="42"/>
        <v>0</v>
      </c>
      <c r="AN162" s="127">
        <f t="shared" si="42"/>
        <v>0</v>
      </c>
      <c r="AO162" s="127">
        <f t="shared" si="42"/>
        <v>0</v>
      </c>
      <c r="AP162" s="127">
        <f t="shared" si="42"/>
        <v>0</v>
      </c>
      <c r="AQ162" s="127">
        <f t="shared" si="42"/>
        <v>0</v>
      </c>
      <c r="AR162" s="117">
        <f t="shared" si="38"/>
        <v>0</v>
      </c>
    </row>
    <row r="163" spans="2:44" ht="12.9" hidden="1" x14ac:dyDescent="0.5">
      <c r="B163" s="123"/>
      <c r="C163" s="123"/>
      <c r="D163" s="123"/>
      <c r="E163" s="149"/>
      <c r="F163" s="149"/>
      <c r="G163" s="122">
        <f t="shared" si="30"/>
        <v>0</v>
      </c>
      <c r="H163" s="123"/>
      <c r="I163" s="123"/>
      <c r="J163" s="124"/>
      <c r="K163" s="125">
        <f t="shared" si="37"/>
        <v>0</v>
      </c>
      <c r="L163" s="126"/>
      <c r="M163" s="127">
        <f t="shared" si="41"/>
        <v>0</v>
      </c>
      <c r="N163" s="127">
        <f t="shared" si="41"/>
        <v>0</v>
      </c>
      <c r="O163" s="127">
        <f t="shared" si="41"/>
        <v>0</v>
      </c>
      <c r="P163" s="127">
        <f t="shared" si="41"/>
        <v>0</v>
      </c>
      <c r="Q163" s="127">
        <f t="shared" si="41"/>
        <v>0</v>
      </c>
      <c r="R163" s="127">
        <f t="shared" si="41"/>
        <v>0</v>
      </c>
      <c r="S163" s="127">
        <f t="shared" si="41"/>
        <v>0</v>
      </c>
      <c r="T163" s="127">
        <f t="shared" si="41"/>
        <v>0</v>
      </c>
      <c r="U163" s="127">
        <f t="shared" si="41"/>
        <v>0</v>
      </c>
      <c r="V163" s="127">
        <f t="shared" si="41"/>
        <v>0</v>
      </c>
      <c r="W163" s="127">
        <f t="shared" si="41"/>
        <v>0</v>
      </c>
      <c r="X163" s="127">
        <f t="shared" si="41"/>
        <v>0</v>
      </c>
      <c r="Y163" s="127">
        <f t="shared" si="41"/>
        <v>0</v>
      </c>
      <c r="Z163" s="127">
        <f t="shared" si="41"/>
        <v>0</v>
      </c>
      <c r="AA163" s="127">
        <f t="shared" si="41"/>
        <v>0</v>
      </c>
      <c r="AB163" s="127">
        <f t="shared" si="41"/>
        <v>0</v>
      </c>
      <c r="AC163" s="127">
        <f t="shared" si="42"/>
        <v>0</v>
      </c>
      <c r="AD163" s="127">
        <f t="shared" si="42"/>
        <v>0</v>
      </c>
      <c r="AE163" s="127">
        <f t="shared" si="42"/>
        <v>0</v>
      </c>
      <c r="AF163" s="127">
        <f t="shared" si="42"/>
        <v>0</v>
      </c>
      <c r="AG163" s="127">
        <f t="shared" si="42"/>
        <v>0</v>
      </c>
      <c r="AH163" s="127">
        <f t="shared" si="42"/>
        <v>0</v>
      </c>
      <c r="AI163" s="127">
        <f t="shared" si="42"/>
        <v>0</v>
      </c>
      <c r="AJ163" s="127">
        <f t="shared" si="42"/>
        <v>0</v>
      </c>
      <c r="AK163" s="127">
        <f t="shared" si="42"/>
        <v>0</v>
      </c>
      <c r="AL163" s="127">
        <f t="shared" si="42"/>
        <v>0</v>
      </c>
      <c r="AM163" s="127">
        <f t="shared" si="42"/>
        <v>0</v>
      </c>
      <c r="AN163" s="127">
        <f t="shared" si="42"/>
        <v>0</v>
      </c>
      <c r="AO163" s="127">
        <f t="shared" si="42"/>
        <v>0</v>
      </c>
      <c r="AP163" s="127">
        <f t="shared" si="42"/>
        <v>0</v>
      </c>
      <c r="AQ163" s="127">
        <f t="shared" si="42"/>
        <v>0</v>
      </c>
      <c r="AR163" s="117">
        <f t="shared" si="38"/>
        <v>0</v>
      </c>
    </row>
    <row r="164" spans="2:44" ht="12.9" hidden="1" x14ac:dyDescent="0.5">
      <c r="B164" s="123"/>
      <c r="C164" s="123"/>
      <c r="D164" s="123"/>
      <c r="E164" s="149"/>
      <c r="F164" s="149"/>
      <c r="G164" s="122">
        <f t="shared" si="30"/>
        <v>0</v>
      </c>
      <c r="H164" s="123"/>
      <c r="I164" s="123"/>
      <c r="J164" s="124"/>
      <c r="K164" s="125">
        <f t="shared" si="37"/>
        <v>0</v>
      </c>
      <c r="L164" s="126"/>
      <c r="M164" s="127">
        <f t="shared" si="41"/>
        <v>0</v>
      </c>
      <c r="N164" s="127">
        <f t="shared" si="41"/>
        <v>0</v>
      </c>
      <c r="O164" s="127">
        <f t="shared" si="41"/>
        <v>0</v>
      </c>
      <c r="P164" s="127">
        <f t="shared" si="41"/>
        <v>0</v>
      </c>
      <c r="Q164" s="127">
        <f t="shared" si="41"/>
        <v>0</v>
      </c>
      <c r="R164" s="127">
        <f t="shared" si="41"/>
        <v>0</v>
      </c>
      <c r="S164" s="127">
        <f t="shared" si="41"/>
        <v>0</v>
      </c>
      <c r="T164" s="127">
        <f t="shared" si="41"/>
        <v>0</v>
      </c>
      <c r="U164" s="127">
        <f t="shared" si="41"/>
        <v>0</v>
      </c>
      <c r="V164" s="127">
        <f t="shared" si="41"/>
        <v>0</v>
      </c>
      <c r="W164" s="127">
        <f t="shared" si="41"/>
        <v>0</v>
      </c>
      <c r="X164" s="127">
        <f t="shared" si="41"/>
        <v>0</v>
      </c>
      <c r="Y164" s="127">
        <f t="shared" si="41"/>
        <v>0</v>
      </c>
      <c r="Z164" s="127">
        <f t="shared" si="41"/>
        <v>0</v>
      </c>
      <c r="AA164" s="127">
        <f t="shared" si="41"/>
        <v>0</v>
      </c>
      <c r="AB164" s="127">
        <f t="shared" ref="M164:AB179" si="43">IF($E164&gt;AB$4,0,IF($E164&gt;=AA$4,IF($F164&gt;=AB$4,((AB$4-$E164)/$G164)*$K164),IF($E164&lt;AA$4,IF($F164&gt;=AB$4,((AB$4-AA$4)/$G164)*$K164,IF($F164&gt;AA$4,IF($F164&lt;AB$4,(($F164-AA$4)/$G164)*$K164),0)))))</f>
        <v>0</v>
      </c>
      <c r="AC164" s="127">
        <f t="shared" si="42"/>
        <v>0</v>
      </c>
      <c r="AD164" s="127">
        <f t="shared" si="42"/>
        <v>0</v>
      </c>
      <c r="AE164" s="127">
        <f t="shared" si="42"/>
        <v>0</v>
      </c>
      <c r="AF164" s="127">
        <f t="shared" si="42"/>
        <v>0</v>
      </c>
      <c r="AG164" s="127">
        <f t="shared" si="42"/>
        <v>0</v>
      </c>
      <c r="AH164" s="127">
        <f t="shared" si="42"/>
        <v>0</v>
      </c>
      <c r="AI164" s="127">
        <f t="shared" si="42"/>
        <v>0</v>
      </c>
      <c r="AJ164" s="127">
        <f t="shared" si="42"/>
        <v>0</v>
      </c>
      <c r="AK164" s="127">
        <f t="shared" si="42"/>
        <v>0</v>
      </c>
      <c r="AL164" s="127">
        <f t="shared" si="42"/>
        <v>0</v>
      </c>
      <c r="AM164" s="127">
        <f t="shared" si="42"/>
        <v>0</v>
      </c>
      <c r="AN164" s="127">
        <f t="shared" si="42"/>
        <v>0</v>
      </c>
      <c r="AO164" s="127">
        <f t="shared" si="42"/>
        <v>0</v>
      </c>
      <c r="AP164" s="127">
        <f t="shared" si="42"/>
        <v>0</v>
      </c>
      <c r="AQ164" s="127">
        <f t="shared" si="42"/>
        <v>0</v>
      </c>
      <c r="AR164" s="117">
        <f t="shared" si="38"/>
        <v>0</v>
      </c>
    </row>
    <row r="165" spans="2:44" ht="12.9" hidden="1" x14ac:dyDescent="0.5">
      <c r="B165" s="123"/>
      <c r="C165" s="123"/>
      <c r="D165" s="123"/>
      <c r="E165" s="149"/>
      <c r="F165" s="149"/>
      <c r="G165" s="122">
        <f t="shared" ref="G165:G204" si="44">F165-E165</f>
        <v>0</v>
      </c>
      <c r="H165" s="123"/>
      <c r="I165" s="123"/>
      <c r="J165" s="124"/>
      <c r="K165" s="125">
        <f t="shared" si="37"/>
        <v>0</v>
      </c>
      <c r="L165" s="126"/>
      <c r="M165" s="127">
        <f t="shared" si="43"/>
        <v>0</v>
      </c>
      <c r="N165" s="127">
        <f t="shared" si="43"/>
        <v>0</v>
      </c>
      <c r="O165" s="127">
        <f t="shared" si="43"/>
        <v>0</v>
      </c>
      <c r="P165" s="127">
        <f t="shared" si="43"/>
        <v>0</v>
      </c>
      <c r="Q165" s="127">
        <f t="shared" si="43"/>
        <v>0</v>
      </c>
      <c r="R165" s="127">
        <f t="shared" si="43"/>
        <v>0</v>
      </c>
      <c r="S165" s="127">
        <f t="shared" si="43"/>
        <v>0</v>
      </c>
      <c r="T165" s="127">
        <f t="shared" si="43"/>
        <v>0</v>
      </c>
      <c r="U165" s="127">
        <f t="shared" si="43"/>
        <v>0</v>
      </c>
      <c r="V165" s="127">
        <f t="shared" si="43"/>
        <v>0</v>
      </c>
      <c r="W165" s="127">
        <f t="shared" si="43"/>
        <v>0</v>
      </c>
      <c r="X165" s="127">
        <f t="shared" si="43"/>
        <v>0</v>
      </c>
      <c r="Y165" s="127">
        <f t="shared" si="43"/>
        <v>0</v>
      </c>
      <c r="Z165" s="127">
        <f t="shared" si="43"/>
        <v>0</v>
      </c>
      <c r="AA165" s="127">
        <f t="shared" si="43"/>
        <v>0</v>
      </c>
      <c r="AB165" s="127">
        <f t="shared" si="43"/>
        <v>0</v>
      </c>
      <c r="AC165" s="127">
        <f t="shared" si="42"/>
        <v>0</v>
      </c>
      <c r="AD165" s="127">
        <f t="shared" si="42"/>
        <v>0</v>
      </c>
      <c r="AE165" s="127">
        <f t="shared" si="42"/>
        <v>0</v>
      </c>
      <c r="AF165" s="127">
        <f t="shared" si="42"/>
        <v>0</v>
      </c>
      <c r="AG165" s="127">
        <f t="shared" si="42"/>
        <v>0</v>
      </c>
      <c r="AH165" s="127">
        <f t="shared" si="42"/>
        <v>0</v>
      </c>
      <c r="AI165" s="127">
        <f t="shared" si="42"/>
        <v>0</v>
      </c>
      <c r="AJ165" s="127">
        <f t="shared" si="42"/>
        <v>0</v>
      </c>
      <c r="AK165" s="127">
        <f t="shared" si="42"/>
        <v>0</v>
      </c>
      <c r="AL165" s="127">
        <f t="shared" si="42"/>
        <v>0</v>
      </c>
      <c r="AM165" s="127">
        <f t="shared" si="42"/>
        <v>0</v>
      </c>
      <c r="AN165" s="127">
        <f t="shared" si="42"/>
        <v>0</v>
      </c>
      <c r="AO165" s="127">
        <f t="shared" si="42"/>
        <v>0</v>
      </c>
      <c r="AP165" s="127">
        <f t="shared" si="42"/>
        <v>0</v>
      </c>
      <c r="AQ165" s="127">
        <f t="shared" si="42"/>
        <v>0</v>
      </c>
      <c r="AR165" s="117">
        <f t="shared" si="38"/>
        <v>0</v>
      </c>
    </row>
    <row r="166" spans="2:44" ht="12.9" hidden="1" x14ac:dyDescent="0.5">
      <c r="B166" s="123"/>
      <c r="C166" s="123"/>
      <c r="D166" s="123"/>
      <c r="E166" s="149"/>
      <c r="F166" s="149"/>
      <c r="G166" s="122">
        <f t="shared" si="44"/>
        <v>0</v>
      </c>
      <c r="H166" s="123"/>
      <c r="I166" s="123"/>
      <c r="J166" s="124"/>
      <c r="K166" s="125">
        <f t="shared" si="37"/>
        <v>0</v>
      </c>
      <c r="L166" s="126"/>
      <c r="M166" s="127">
        <f t="shared" si="43"/>
        <v>0</v>
      </c>
      <c r="N166" s="127">
        <f t="shared" si="43"/>
        <v>0</v>
      </c>
      <c r="O166" s="127">
        <f t="shared" si="43"/>
        <v>0</v>
      </c>
      <c r="P166" s="127">
        <f t="shared" si="43"/>
        <v>0</v>
      </c>
      <c r="Q166" s="127">
        <f t="shared" si="43"/>
        <v>0</v>
      </c>
      <c r="R166" s="127">
        <f t="shared" si="43"/>
        <v>0</v>
      </c>
      <c r="S166" s="127">
        <f t="shared" si="43"/>
        <v>0</v>
      </c>
      <c r="T166" s="127">
        <f t="shared" si="43"/>
        <v>0</v>
      </c>
      <c r="U166" s="127">
        <f t="shared" si="43"/>
        <v>0</v>
      </c>
      <c r="V166" s="127">
        <f t="shared" si="43"/>
        <v>0</v>
      </c>
      <c r="W166" s="127">
        <f t="shared" si="43"/>
        <v>0</v>
      </c>
      <c r="X166" s="127">
        <f t="shared" si="43"/>
        <v>0</v>
      </c>
      <c r="Y166" s="127">
        <f t="shared" si="43"/>
        <v>0</v>
      </c>
      <c r="Z166" s="127">
        <f t="shared" si="43"/>
        <v>0</v>
      </c>
      <c r="AA166" s="127">
        <f t="shared" si="43"/>
        <v>0</v>
      </c>
      <c r="AB166" s="127">
        <f t="shared" si="43"/>
        <v>0</v>
      </c>
      <c r="AC166" s="127">
        <f t="shared" si="42"/>
        <v>0</v>
      </c>
      <c r="AD166" s="127">
        <f t="shared" si="42"/>
        <v>0</v>
      </c>
      <c r="AE166" s="127">
        <f t="shared" si="42"/>
        <v>0</v>
      </c>
      <c r="AF166" s="127">
        <f t="shared" si="42"/>
        <v>0</v>
      </c>
      <c r="AG166" s="127">
        <f t="shared" si="42"/>
        <v>0</v>
      </c>
      <c r="AH166" s="127">
        <f t="shared" si="42"/>
        <v>0</v>
      </c>
      <c r="AI166" s="127">
        <f t="shared" si="42"/>
        <v>0</v>
      </c>
      <c r="AJ166" s="127">
        <f t="shared" si="42"/>
        <v>0</v>
      </c>
      <c r="AK166" s="127">
        <f t="shared" si="42"/>
        <v>0</v>
      </c>
      <c r="AL166" s="127">
        <f t="shared" si="42"/>
        <v>0</v>
      </c>
      <c r="AM166" s="127">
        <f t="shared" si="42"/>
        <v>0</v>
      </c>
      <c r="AN166" s="127">
        <f t="shared" si="42"/>
        <v>0</v>
      </c>
      <c r="AO166" s="127">
        <f t="shared" si="42"/>
        <v>0</v>
      </c>
      <c r="AP166" s="127">
        <f t="shared" si="42"/>
        <v>0</v>
      </c>
      <c r="AQ166" s="127">
        <f t="shared" si="42"/>
        <v>0</v>
      </c>
      <c r="AR166" s="117">
        <f t="shared" si="38"/>
        <v>0</v>
      </c>
    </row>
    <row r="167" spans="2:44" ht="12.9" hidden="1" x14ac:dyDescent="0.5">
      <c r="B167" s="123"/>
      <c r="C167" s="123"/>
      <c r="D167" s="123"/>
      <c r="E167" s="149"/>
      <c r="F167" s="149"/>
      <c r="G167" s="122">
        <f t="shared" si="44"/>
        <v>0</v>
      </c>
      <c r="H167" s="123"/>
      <c r="I167" s="123"/>
      <c r="J167" s="124"/>
      <c r="K167" s="125">
        <f t="shared" si="37"/>
        <v>0</v>
      </c>
      <c r="L167" s="126"/>
      <c r="M167" s="127">
        <f t="shared" si="43"/>
        <v>0</v>
      </c>
      <c r="N167" s="127">
        <f t="shared" si="43"/>
        <v>0</v>
      </c>
      <c r="O167" s="127">
        <f t="shared" si="43"/>
        <v>0</v>
      </c>
      <c r="P167" s="127">
        <f t="shared" si="43"/>
        <v>0</v>
      </c>
      <c r="Q167" s="127">
        <f t="shared" si="43"/>
        <v>0</v>
      </c>
      <c r="R167" s="127">
        <f t="shared" si="43"/>
        <v>0</v>
      </c>
      <c r="S167" s="127">
        <f t="shared" si="43"/>
        <v>0</v>
      </c>
      <c r="T167" s="127">
        <f t="shared" si="43"/>
        <v>0</v>
      </c>
      <c r="U167" s="127">
        <f t="shared" si="43"/>
        <v>0</v>
      </c>
      <c r="V167" s="127">
        <f t="shared" si="43"/>
        <v>0</v>
      </c>
      <c r="W167" s="127">
        <f t="shared" si="43"/>
        <v>0</v>
      </c>
      <c r="X167" s="127">
        <f t="shared" si="43"/>
        <v>0</v>
      </c>
      <c r="Y167" s="127">
        <f t="shared" si="43"/>
        <v>0</v>
      </c>
      <c r="Z167" s="127">
        <f t="shared" si="43"/>
        <v>0</v>
      </c>
      <c r="AA167" s="127">
        <f t="shared" si="43"/>
        <v>0</v>
      </c>
      <c r="AB167" s="127">
        <f t="shared" si="43"/>
        <v>0</v>
      </c>
      <c r="AC167" s="127">
        <f t="shared" si="42"/>
        <v>0</v>
      </c>
      <c r="AD167" s="127">
        <f t="shared" si="42"/>
        <v>0</v>
      </c>
      <c r="AE167" s="127">
        <f t="shared" si="42"/>
        <v>0</v>
      </c>
      <c r="AF167" s="127">
        <f t="shared" si="42"/>
        <v>0</v>
      </c>
      <c r="AG167" s="127">
        <f t="shared" si="42"/>
        <v>0</v>
      </c>
      <c r="AH167" s="127">
        <f t="shared" si="42"/>
        <v>0</v>
      </c>
      <c r="AI167" s="127">
        <f t="shared" si="42"/>
        <v>0</v>
      </c>
      <c r="AJ167" s="127">
        <f t="shared" si="42"/>
        <v>0</v>
      </c>
      <c r="AK167" s="127">
        <f t="shared" si="42"/>
        <v>0</v>
      </c>
      <c r="AL167" s="127">
        <f t="shared" si="42"/>
        <v>0</v>
      </c>
      <c r="AM167" s="127">
        <f t="shared" si="42"/>
        <v>0</v>
      </c>
      <c r="AN167" s="127">
        <f t="shared" si="42"/>
        <v>0</v>
      </c>
      <c r="AO167" s="127">
        <f t="shared" si="42"/>
        <v>0</v>
      </c>
      <c r="AP167" s="127">
        <f t="shared" si="42"/>
        <v>0</v>
      </c>
      <c r="AQ167" s="127">
        <f t="shared" si="42"/>
        <v>0</v>
      </c>
      <c r="AR167" s="117">
        <f t="shared" si="38"/>
        <v>0</v>
      </c>
    </row>
    <row r="168" spans="2:44" ht="12.9" hidden="1" x14ac:dyDescent="0.5">
      <c r="B168" s="123"/>
      <c r="C168" s="123"/>
      <c r="D168" s="123"/>
      <c r="E168" s="149"/>
      <c r="F168" s="149"/>
      <c r="G168" s="122">
        <f t="shared" si="44"/>
        <v>0</v>
      </c>
      <c r="H168" s="123"/>
      <c r="I168" s="123"/>
      <c r="J168" s="124"/>
      <c r="K168" s="125">
        <f t="shared" si="37"/>
        <v>0</v>
      </c>
      <c r="L168" s="126"/>
      <c r="M168" s="127">
        <f t="shared" si="43"/>
        <v>0</v>
      </c>
      <c r="N168" s="127">
        <f t="shared" si="43"/>
        <v>0</v>
      </c>
      <c r="O168" s="127">
        <f t="shared" si="43"/>
        <v>0</v>
      </c>
      <c r="P168" s="127">
        <f t="shared" si="43"/>
        <v>0</v>
      </c>
      <c r="Q168" s="127">
        <f t="shared" si="43"/>
        <v>0</v>
      </c>
      <c r="R168" s="127">
        <f t="shared" si="43"/>
        <v>0</v>
      </c>
      <c r="S168" s="127">
        <f t="shared" si="43"/>
        <v>0</v>
      </c>
      <c r="T168" s="127">
        <f t="shared" si="43"/>
        <v>0</v>
      </c>
      <c r="U168" s="127">
        <f t="shared" si="43"/>
        <v>0</v>
      </c>
      <c r="V168" s="127">
        <f t="shared" si="43"/>
        <v>0</v>
      </c>
      <c r="W168" s="127">
        <f t="shared" si="43"/>
        <v>0</v>
      </c>
      <c r="X168" s="127">
        <f t="shared" si="43"/>
        <v>0</v>
      </c>
      <c r="Y168" s="127">
        <f t="shared" si="43"/>
        <v>0</v>
      </c>
      <c r="Z168" s="127">
        <f t="shared" si="43"/>
        <v>0</v>
      </c>
      <c r="AA168" s="127">
        <f t="shared" si="43"/>
        <v>0</v>
      </c>
      <c r="AB168" s="127">
        <f t="shared" si="43"/>
        <v>0</v>
      </c>
      <c r="AC168" s="127">
        <f t="shared" si="42"/>
        <v>0</v>
      </c>
      <c r="AD168" s="127">
        <f t="shared" si="42"/>
        <v>0</v>
      </c>
      <c r="AE168" s="127">
        <f t="shared" si="42"/>
        <v>0</v>
      </c>
      <c r="AF168" s="127">
        <f t="shared" si="42"/>
        <v>0</v>
      </c>
      <c r="AG168" s="127">
        <f t="shared" si="42"/>
        <v>0</v>
      </c>
      <c r="AH168" s="127">
        <f t="shared" si="42"/>
        <v>0</v>
      </c>
      <c r="AI168" s="127">
        <f t="shared" si="42"/>
        <v>0</v>
      </c>
      <c r="AJ168" s="127">
        <f t="shared" si="42"/>
        <v>0</v>
      </c>
      <c r="AK168" s="127">
        <f t="shared" si="42"/>
        <v>0</v>
      </c>
      <c r="AL168" s="127">
        <f t="shared" si="42"/>
        <v>0</v>
      </c>
      <c r="AM168" s="127">
        <f t="shared" si="42"/>
        <v>0</v>
      </c>
      <c r="AN168" s="127">
        <f t="shared" si="42"/>
        <v>0</v>
      </c>
      <c r="AO168" s="127">
        <f t="shared" si="42"/>
        <v>0</v>
      </c>
      <c r="AP168" s="127">
        <f t="shared" si="42"/>
        <v>0</v>
      </c>
      <c r="AQ168" s="127">
        <f t="shared" si="42"/>
        <v>0</v>
      </c>
      <c r="AR168" s="117">
        <f t="shared" si="38"/>
        <v>0</v>
      </c>
    </row>
    <row r="169" spans="2:44" ht="12.9" hidden="1" x14ac:dyDescent="0.5">
      <c r="B169" s="123"/>
      <c r="C169" s="123"/>
      <c r="D169" s="123"/>
      <c r="E169" s="149"/>
      <c r="F169" s="149"/>
      <c r="G169" s="122">
        <f t="shared" si="44"/>
        <v>0</v>
      </c>
      <c r="H169" s="123"/>
      <c r="I169" s="123"/>
      <c r="J169" s="124"/>
      <c r="K169" s="125">
        <f t="shared" si="37"/>
        <v>0</v>
      </c>
      <c r="L169" s="126"/>
      <c r="M169" s="127">
        <f t="shared" si="43"/>
        <v>0</v>
      </c>
      <c r="N169" s="127">
        <f t="shared" si="43"/>
        <v>0</v>
      </c>
      <c r="O169" s="127">
        <f t="shared" si="43"/>
        <v>0</v>
      </c>
      <c r="P169" s="127">
        <f t="shared" si="43"/>
        <v>0</v>
      </c>
      <c r="Q169" s="127">
        <f t="shared" si="43"/>
        <v>0</v>
      </c>
      <c r="R169" s="127">
        <f t="shared" si="43"/>
        <v>0</v>
      </c>
      <c r="S169" s="127">
        <f t="shared" si="43"/>
        <v>0</v>
      </c>
      <c r="T169" s="127">
        <f t="shared" si="43"/>
        <v>0</v>
      </c>
      <c r="U169" s="127">
        <f t="shared" si="43"/>
        <v>0</v>
      </c>
      <c r="V169" s="127">
        <f t="shared" si="43"/>
        <v>0</v>
      </c>
      <c r="W169" s="127">
        <f t="shared" si="43"/>
        <v>0</v>
      </c>
      <c r="X169" s="127">
        <f t="shared" si="43"/>
        <v>0</v>
      </c>
      <c r="Y169" s="127">
        <f t="shared" si="43"/>
        <v>0</v>
      </c>
      <c r="Z169" s="127">
        <f t="shared" si="43"/>
        <v>0</v>
      </c>
      <c r="AA169" s="127">
        <f t="shared" si="43"/>
        <v>0</v>
      </c>
      <c r="AB169" s="127">
        <f t="shared" si="43"/>
        <v>0</v>
      </c>
      <c r="AC169" s="127">
        <f t="shared" si="42"/>
        <v>0</v>
      </c>
      <c r="AD169" s="127">
        <f t="shared" si="42"/>
        <v>0</v>
      </c>
      <c r="AE169" s="127">
        <f t="shared" si="42"/>
        <v>0</v>
      </c>
      <c r="AF169" s="127">
        <f t="shared" si="42"/>
        <v>0</v>
      </c>
      <c r="AG169" s="127">
        <f t="shared" si="42"/>
        <v>0</v>
      </c>
      <c r="AH169" s="127">
        <f t="shared" si="42"/>
        <v>0</v>
      </c>
      <c r="AI169" s="127">
        <f t="shared" si="42"/>
        <v>0</v>
      </c>
      <c r="AJ169" s="127">
        <f t="shared" si="42"/>
        <v>0</v>
      </c>
      <c r="AK169" s="127">
        <f t="shared" si="42"/>
        <v>0</v>
      </c>
      <c r="AL169" s="127">
        <f t="shared" si="42"/>
        <v>0</v>
      </c>
      <c r="AM169" s="127">
        <f t="shared" si="42"/>
        <v>0</v>
      </c>
      <c r="AN169" s="127">
        <f t="shared" si="42"/>
        <v>0</v>
      </c>
      <c r="AO169" s="127">
        <f t="shared" si="42"/>
        <v>0</v>
      </c>
      <c r="AP169" s="127">
        <f t="shared" si="42"/>
        <v>0</v>
      </c>
      <c r="AQ169" s="127">
        <f t="shared" si="42"/>
        <v>0</v>
      </c>
      <c r="AR169" s="117">
        <f t="shared" si="38"/>
        <v>0</v>
      </c>
    </row>
    <row r="170" spans="2:44" ht="12.9" hidden="1" x14ac:dyDescent="0.5">
      <c r="B170" s="123"/>
      <c r="C170" s="123"/>
      <c r="D170" s="123"/>
      <c r="E170" s="149"/>
      <c r="F170" s="149"/>
      <c r="G170" s="122">
        <f t="shared" si="44"/>
        <v>0</v>
      </c>
      <c r="H170" s="123"/>
      <c r="I170" s="123"/>
      <c r="J170" s="124"/>
      <c r="K170" s="125">
        <f t="shared" si="37"/>
        <v>0</v>
      </c>
      <c r="L170" s="126"/>
      <c r="M170" s="127">
        <f t="shared" si="43"/>
        <v>0</v>
      </c>
      <c r="N170" s="127">
        <f t="shared" si="43"/>
        <v>0</v>
      </c>
      <c r="O170" s="127">
        <f t="shared" si="43"/>
        <v>0</v>
      </c>
      <c r="P170" s="127">
        <f t="shared" si="43"/>
        <v>0</v>
      </c>
      <c r="Q170" s="127">
        <f t="shared" si="43"/>
        <v>0</v>
      </c>
      <c r="R170" s="127">
        <f t="shared" si="43"/>
        <v>0</v>
      </c>
      <c r="S170" s="127">
        <f t="shared" si="43"/>
        <v>0</v>
      </c>
      <c r="T170" s="127">
        <f t="shared" si="43"/>
        <v>0</v>
      </c>
      <c r="U170" s="127">
        <f t="shared" si="43"/>
        <v>0</v>
      </c>
      <c r="V170" s="127">
        <f t="shared" si="43"/>
        <v>0</v>
      </c>
      <c r="W170" s="127">
        <f t="shared" si="43"/>
        <v>0</v>
      </c>
      <c r="X170" s="127">
        <f t="shared" si="43"/>
        <v>0</v>
      </c>
      <c r="Y170" s="127">
        <f t="shared" si="43"/>
        <v>0</v>
      </c>
      <c r="Z170" s="127">
        <f t="shared" si="43"/>
        <v>0</v>
      </c>
      <c r="AA170" s="127">
        <f t="shared" si="43"/>
        <v>0</v>
      </c>
      <c r="AB170" s="127">
        <f t="shared" si="43"/>
        <v>0</v>
      </c>
      <c r="AC170" s="127">
        <f t="shared" si="42"/>
        <v>0</v>
      </c>
      <c r="AD170" s="127">
        <f t="shared" si="42"/>
        <v>0</v>
      </c>
      <c r="AE170" s="127">
        <f t="shared" si="42"/>
        <v>0</v>
      </c>
      <c r="AF170" s="127">
        <f t="shared" si="42"/>
        <v>0</v>
      </c>
      <c r="AG170" s="127">
        <f t="shared" si="42"/>
        <v>0</v>
      </c>
      <c r="AH170" s="127">
        <f t="shared" si="42"/>
        <v>0</v>
      </c>
      <c r="AI170" s="127">
        <f t="shared" si="42"/>
        <v>0</v>
      </c>
      <c r="AJ170" s="127">
        <f t="shared" si="42"/>
        <v>0</v>
      </c>
      <c r="AK170" s="127">
        <f t="shared" si="42"/>
        <v>0</v>
      </c>
      <c r="AL170" s="127">
        <f t="shared" si="42"/>
        <v>0</v>
      </c>
      <c r="AM170" s="127">
        <f t="shared" si="42"/>
        <v>0</v>
      </c>
      <c r="AN170" s="127">
        <f t="shared" si="42"/>
        <v>0</v>
      </c>
      <c r="AO170" s="127">
        <f t="shared" si="42"/>
        <v>0</v>
      </c>
      <c r="AP170" s="127">
        <f t="shared" si="42"/>
        <v>0</v>
      </c>
      <c r="AQ170" s="127">
        <f t="shared" si="42"/>
        <v>0</v>
      </c>
      <c r="AR170" s="117">
        <f t="shared" si="38"/>
        <v>0</v>
      </c>
    </row>
    <row r="171" spans="2:44" ht="12.9" hidden="1" x14ac:dyDescent="0.5">
      <c r="B171" s="123"/>
      <c r="C171" s="123"/>
      <c r="D171" s="123"/>
      <c r="E171" s="149"/>
      <c r="F171" s="149"/>
      <c r="G171" s="122">
        <f t="shared" si="44"/>
        <v>0</v>
      </c>
      <c r="H171" s="123"/>
      <c r="I171" s="123"/>
      <c r="J171" s="124"/>
      <c r="K171" s="125">
        <f t="shared" si="37"/>
        <v>0</v>
      </c>
      <c r="L171" s="126"/>
      <c r="M171" s="127">
        <f t="shared" si="43"/>
        <v>0</v>
      </c>
      <c r="N171" s="127">
        <f t="shared" si="43"/>
        <v>0</v>
      </c>
      <c r="O171" s="127">
        <f t="shared" si="43"/>
        <v>0</v>
      </c>
      <c r="P171" s="127">
        <f t="shared" si="43"/>
        <v>0</v>
      </c>
      <c r="Q171" s="127">
        <f t="shared" si="43"/>
        <v>0</v>
      </c>
      <c r="R171" s="127">
        <f t="shared" si="43"/>
        <v>0</v>
      </c>
      <c r="S171" s="127">
        <f t="shared" si="43"/>
        <v>0</v>
      </c>
      <c r="T171" s="127">
        <f t="shared" si="43"/>
        <v>0</v>
      </c>
      <c r="U171" s="127">
        <f t="shared" si="43"/>
        <v>0</v>
      </c>
      <c r="V171" s="127">
        <f t="shared" si="43"/>
        <v>0</v>
      </c>
      <c r="W171" s="127">
        <f t="shared" si="43"/>
        <v>0</v>
      </c>
      <c r="X171" s="127">
        <f t="shared" si="43"/>
        <v>0</v>
      </c>
      <c r="Y171" s="127">
        <f t="shared" si="43"/>
        <v>0</v>
      </c>
      <c r="Z171" s="127">
        <f t="shared" si="43"/>
        <v>0</v>
      </c>
      <c r="AA171" s="127">
        <f t="shared" si="43"/>
        <v>0</v>
      </c>
      <c r="AB171" s="127">
        <f t="shared" si="43"/>
        <v>0</v>
      </c>
      <c r="AC171" s="127">
        <f t="shared" si="42"/>
        <v>0</v>
      </c>
      <c r="AD171" s="127">
        <f t="shared" si="42"/>
        <v>0</v>
      </c>
      <c r="AE171" s="127">
        <f t="shared" si="42"/>
        <v>0</v>
      </c>
      <c r="AF171" s="127">
        <f t="shared" si="42"/>
        <v>0</v>
      </c>
      <c r="AG171" s="127">
        <f t="shared" si="42"/>
        <v>0</v>
      </c>
      <c r="AH171" s="127">
        <f t="shared" si="42"/>
        <v>0</v>
      </c>
      <c r="AI171" s="127">
        <f t="shared" si="42"/>
        <v>0</v>
      </c>
      <c r="AJ171" s="127">
        <f t="shared" si="42"/>
        <v>0</v>
      </c>
      <c r="AK171" s="127">
        <f t="shared" si="42"/>
        <v>0</v>
      </c>
      <c r="AL171" s="127">
        <f t="shared" si="42"/>
        <v>0</v>
      </c>
      <c r="AM171" s="127">
        <f t="shared" si="42"/>
        <v>0</v>
      </c>
      <c r="AN171" s="127">
        <f t="shared" si="42"/>
        <v>0</v>
      </c>
      <c r="AO171" s="127">
        <f t="shared" si="42"/>
        <v>0</v>
      </c>
      <c r="AP171" s="127">
        <f t="shared" si="42"/>
        <v>0</v>
      </c>
      <c r="AQ171" s="127">
        <f t="shared" si="42"/>
        <v>0</v>
      </c>
      <c r="AR171" s="117">
        <f t="shared" si="38"/>
        <v>0</v>
      </c>
    </row>
    <row r="172" spans="2:44" ht="12.9" hidden="1" x14ac:dyDescent="0.5">
      <c r="B172" s="123"/>
      <c r="C172" s="123"/>
      <c r="D172" s="123"/>
      <c r="E172" s="149"/>
      <c r="F172" s="149"/>
      <c r="G172" s="122">
        <f t="shared" si="44"/>
        <v>0</v>
      </c>
      <c r="H172" s="123"/>
      <c r="I172" s="123"/>
      <c r="J172" s="124"/>
      <c r="K172" s="125">
        <f t="shared" si="37"/>
        <v>0</v>
      </c>
      <c r="L172" s="126"/>
      <c r="M172" s="127">
        <f t="shared" si="43"/>
        <v>0</v>
      </c>
      <c r="N172" s="127">
        <f t="shared" si="43"/>
        <v>0</v>
      </c>
      <c r="O172" s="127">
        <f t="shared" si="43"/>
        <v>0</v>
      </c>
      <c r="P172" s="127">
        <f t="shared" si="43"/>
        <v>0</v>
      </c>
      <c r="Q172" s="127">
        <f t="shared" si="43"/>
        <v>0</v>
      </c>
      <c r="R172" s="127">
        <f t="shared" si="43"/>
        <v>0</v>
      </c>
      <c r="S172" s="127">
        <f t="shared" si="43"/>
        <v>0</v>
      </c>
      <c r="T172" s="127">
        <f t="shared" si="43"/>
        <v>0</v>
      </c>
      <c r="U172" s="127">
        <f t="shared" si="43"/>
        <v>0</v>
      </c>
      <c r="V172" s="127">
        <f t="shared" si="43"/>
        <v>0</v>
      </c>
      <c r="W172" s="127">
        <f t="shared" si="43"/>
        <v>0</v>
      </c>
      <c r="X172" s="127">
        <f t="shared" si="43"/>
        <v>0</v>
      </c>
      <c r="Y172" s="127">
        <f t="shared" si="43"/>
        <v>0</v>
      </c>
      <c r="Z172" s="127">
        <f t="shared" si="43"/>
        <v>0</v>
      </c>
      <c r="AA172" s="127">
        <f t="shared" si="43"/>
        <v>0</v>
      </c>
      <c r="AB172" s="127">
        <f t="shared" si="43"/>
        <v>0</v>
      </c>
      <c r="AC172" s="127">
        <f t="shared" ref="AC172:AQ187" si="45">IF($E172&gt;AC$4,0,IF($E172&gt;=AB$4,IF($F172&gt;=AC$4,((AC$4-$E172)/$G172)*$K172),IF($E172&lt;AB$4,IF($F172&gt;=AC$4,((AC$4-AB$4)/$G172)*$K172,IF($F172&gt;AB$4,IF($F172&lt;AC$4,(($F172-AB$4)/$G172)*$K172),0)))))</f>
        <v>0</v>
      </c>
      <c r="AD172" s="127">
        <f t="shared" si="45"/>
        <v>0</v>
      </c>
      <c r="AE172" s="127">
        <f t="shared" si="45"/>
        <v>0</v>
      </c>
      <c r="AF172" s="127">
        <f t="shared" si="45"/>
        <v>0</v>
      </c>
      <c r="AG172" s="127">
        <f t="shared" si="45"/>
        <v>0</v>
      </c>
      <c r="AH172" s="127">
        <f t="shared" si="45"/>
        <v>0</v>
      </c>
      <c r="AI172" s="127">
        <f t="shared" si="45"/>
        <v>0</v>
      </c>
      <c r="AJ172" s="127">
        <f t="shared" si="45"/>
        <v>0</v>
      </c>
      <c r="AK172" s="127">
        <f t="shared" si="45"/>
        <v>0</v>
      </c>
      <c r="AL172" s="127">
        <f t="shared" si="45"/>
        <v>0</v>
      </c>
      <c r="AM172" s="127">
        <f t="shared" si="45"/>
        <v>0</v>
      </c>
      <c r="AN172" s="127">
        <f t="shared" si="45"/>
        <v>0</v>
      </c>
      <c r="AO172" s="127">
        <f t="shared" si="45"/>
        <v>0</v>
      </c>
      <c r="AP172" s="127">
        <f t="shared" si="45"/>
        <v>0</v>
      </c>
      <c r="AQ172" s="127">
        <f t="shared" si="45"/>
        <v>0</v>
      </c>
      <c r="AR172" s="117">
        <f t="shared" si="38"/>
        <v>0</v>
      </c>
    </row>
    <row r="173" spans="2:44" ht="12.9" hidden="1" x14ac:dyDescent="0.5">
      <c r="B173" s="123"/>
      <c r="C173" s="123"/>
      <c r="D173" s="123"/>
      <c r="E173" s="149"/>
      <c r="F173" s="149"/>
      <c r="G173" s="122">
        <f t="shared" si="44"/>
        <v>0</v>
      </c>
      <c r="H173" s="123"/>
      <c r="I173" s="123"/>
      <c r="J173" s="124"/>
      <c r="K173" s="125">
        <f t="shared" si="37"/>
        <v>0</v>
      </c>
      <c r="L173" s="126"/>
      <c r="M173" s="127">
        <f t="shared" si="43"/>
        <v>0</v>
      </c>
      <c r="N173" s="127">
        <f t="shared" si="43"/>
        <v>0</v>
      </c>
      <c r="O173" s="127">
        <f t="shared" si="43"/>
        <v>0</v>
      </c>
      <c r="P173" s="127">
        <f t="shared" si="43"/>
        <v>0</v>
      </c>
      <c r="Q173" s="127">
        <f t="shared" si="43"/>
        <v>0</v>
      </c>
      <c r="R173" s="127">
        <f t="shared" si="43"/>
        <v>0</v>
      </c>
      <c r="S173" s="127">
        <f t="shared" si="43"/>
        <v>0</v>
      </c>
      <c r="T173" s="127">
        <f t="shared" si="43"/>
        <v>0</v>
      </c>
      <c r="U173" s="127">
        <f t="shared" si="43"/>
        <v>0</v>
      </c>
      <c r="V173" s="127">
        <f t="shared" si="43"/>
        <v>0</v>
      </c>
      <c r="W173" s="127">
        <f t="shared" si="43"/>
        <v>0</v>
      </c>
      <c r="X173" s="127">
        <f t="shared" si="43"/>
        <v>0</v>
      </c>
      <c r="Y173" s="127">
        <f t="shared" si="43"/>
        <v>0</v>
      </c>
      <c r="Z173" s="127">
        <f t="shared" si="43"/>
        <v>0</v>
      </c>
      <c r="AA173" s="127">
        <f t="shared" si="43"/>
        <v>0</v>
      </c>
      <c r="AB173" s="127">
        <f t="shared" si="43"/>
        <v>0</v>
      </c>
      <c r="AC173" s="127">
        <f t="shared" si="45"/>
        <v>0</v>
      </c>
      <c r="AD173" s="127">
        <f t="shared" si="45"/>
        <v>0</v>
      </c>
      <c r="AE173" s="127">
        <f t="shared" si="45"/>
        <v>0</v>
      </c>
      <c r="AF173" s="127">
        <f t="shared" si="45"/>
        <v>0</v>
      </c>
      <c r="AG173" s="127">
        <f t="shared" si="45"/>
        <v>0</v>
      </c>
      <c r="AH173" s="127">
        <f t="shared" si="45"/>
        <v>0</v>
      </c>
      <c r="AI173" s="127">
        <f t="shared" si="45"/>
        <v>0</v>
      </c>
      <c r="AJ173" s="127">
        <f t="shared" si="45"/>
        <v>0</v>
      </c>
      <c r="AK173" s="127">
        <f t="shared" si="45"/>
        <v>0</v>
      </c>
      <c r="AL173" s="127">
        <f t="shared" si="45"/>
        <v>0</v>
      </c>
      <c r="AM173" s="127">
        <f t="shared" si="45"/>
        <v>0</v>
      </c>
      <c r="AN173" s="127">
        <f t="shared" si="45"/>
        <v>0</v>
      </c>
      <c r="AO173" s="127">
        <f t="shared" si="45"/>
        <v>0</v>
      </c>
      <c r="AP173" s="127">
        <f t="shared" si="45"/>
        <v>0</v>
      </c>
      <c r="AQ173" s="127">
        <f t="shared" si="45"/>
        <v>0</v>
      </c>
      <c r="AR173" s="117">
        <f t="shared" si="38"/>
        <v>0</v>
      </c>
    </row>
    <row r="174" spans="2:44" ht="12.9" hidden="1" x14ac:dyDescent="0.5">
      <c r="B174" s="123"/>
      <c r="C174" s="123"/>
      <c r="D174" s="123"/>
      <c r="E174" s="149"/>
      <c r="F174" s="149"/>
      <c r="G174" s="122">
        <f t="shared" si="44"/>
        <v>0</v>
      </c>
      <c r="H174" s="123"/>
      <c r="I174" s="123"/>
      <c r="J174" s="124"/>
      <c r="K174" s="125">
        <f t="shared" si="37"/>
        <v>0</v>
      </c>
      <c r="L174" s="126"/>
      <c r="M174" s="127">
        <f t="shared" si="43"/>
        <v>0</v>
      </c>
      <c r="N174" s="127">
        <f t="shared" si="43"/>
        <v>0</v>
      </c>
      <c r="O174" s="127">
        <f t="shared" si="43"/>
        <v>0</v>
      </c>
      <c r="P174" s="127">
        <f t="shared" si="43"/>
        <v>0</v>
      </c>
      <c r="Q174" s="127">
        <f t="shared" si="43"/>
        <v>0</v>
      </c>
      <c r="R174" s="127">
        <f t="shared" si="43"/>
        <v>0</v>
      </c>
      <c r="S174" s="127">
        <f t="shared" si="43"/>
        <v>0</v>
      </c>
      <c r="T174" s="127">
        <f t="shared" si="43"/>
        <v>0</v>
      </c>
      <c r="U174" s="127">
        <f t="shared" si="43"/>
        <v>0</v>
      </c>
      <c r="V174" s="127">
        <f t="shared" si="43"/>
        <v>0</v>
      </c>
      <c r="W174" s="127">
        <f t="shared" si="43"/>
        <v>0</v>
      </c>
      <c r="X174" s="127">
        <f t="shared" si="43"/>
        <v>0</v>
      </c>
      <c r="Y174" s="127">
        <f t="shared" si="43"/>
        <v>0</v>
      </c>
      <c r="Z174" s="127">
        <f t="shared" si="43"/>
        <v>0</v>
      </c>
      <c r="AA174" s="127">
        <f t="shared" si="43"/>
        <v>0</v>
      </c>
      <c r="AB174" s="127">
        <f t="shared" si="43"/>
        <v>0</v>
      </c>
      <c r="AC174" s="127">
        <f t="shared" si="45"/>
        <v>0</v>
      </c>
      <c r="AD174" s="127">
        <f t="shared" si="45"/>
        <v>0</v>
      </c>
      <c r="AE174" s="127">
        <f t="shared" si="45"/>
        <v>0</v>
      </c>
      <c r="AF174" s="127">
        <f t="shared" si="45"/>
        <v>0</v>
      </c>
      <c r="AG174" s="127">
        <f t="shared" si="45"/>
        <v>0</v>
      </c>
      <c r="AH174" s="127">
        <f t="shared" si="45"/>
        <v>0</v>
      </c>
      <c r="AI174" s="127">
        <f t="shared" si="45"/>
        <v>0</v>
      </c>
      <c r="AJ174" s="127">
        <f t="shared" si="45"/>
        <v>0</v>
      </c>
      <c r="AK174" s="127">
        <f t="shared" si="45"/>
        <v>0</v>
      </c>
      <c r="AL174" s="127">
        <f t="shared" si="45"/>
        <v>0</v>
      </c>
      <c r="AM174" s="127">
        <f t="shared" si="45"/>
        <v>0</v>
      </c>
      <c r="AN174" s="127">
        <f t="shared" si="45"/>
        <v>0</v>
      </c>
      <c r="AO174" s="127">
        <f t="shared" si="45"/>
        <v>0</v>
      </c>
      <c r="AP174" s="127">
        <f t="shared" si="45"/>
        <v>0</v>
      </c>
      <c r="AQ174" s="127">
        <f t="shared" si="45"/>
        <v>0</v>
      </c>
      <c r="AR174" s="117">
        <f t="shared" si="38"/>
        <v>0</v>
      </c>
    </row>
    <row r="175" spans="2:44" ht="12.9" hidden="1" x14ac:dyDescent="0.5">
      <c r="B175" s="123"/>
      <c r="C175" s="123"/>
      <c r="D175" s="123"/>
      <c r="E175" s="149"/>
      <c r="F175" s="149"/>
      <c r="G175" s="122">
        <f t="shared" si="44"/>
        <v>0</v>
      </c>
      <c r="H175" s="123"/>
      <c r="I175" s="123"/>
      <c r="J175" s="124"/>
      <c r="K175" s="125">
        <f t="shared" si="37"/>
        <v>0</v>
      </c>
      <c r="L175" s="126"/>
      <c r="M175" s="127">
        <f t="shared" si="43"/>
        <v>0</v>
      </c>
      <c r="N175" s="127">
        <f t="shared" si="43"/>
        <v>0</v>
      </c>
      <c r="O175" s="127">
        <f t="shared" si="43"/>
        <v>0</v>
      </c>
      <c r="P175" s="127">
        <f t="shared" si="43"/>
        <v>0</v>
      </c>
      <c r="Q175" s="127">
        <f t="shared" si="43"/>
        <v>0</v>
      </c>
      <c r="R175" s="127">
        <f t="shared" si="43"/>
        <v>0</v>
      </c>
      <c r="S175" s="127">
        <f t="shared" si="43"/>
        <v>0</v>
      </c>
      <c r="T175" s="127">
        <f t="shared" si="43"/>
        <v>0</v>
      </c>
      <c r="U175" s="127">
        <f t="shared" si="43"/>
        <v>0</v>
      </c>
      <c r="V175" s="127">
        <f t="shared" si="43"/>
        <v>0</v>
      </c>
      <c r="W175" s="127">
        <f t="shared" si="43"/>
        <v>0</v>
      </c>
      <c r="X175" s="127">
        <f t="shared" si="43"/>
        <v>0</v>
      </c>
      <c r="Y175" s="127">
        <f t="shared" si="43"/>
        <v>0</v>
      </c>
      <c r="Z175" s="127">
        <f t="shared" si="43"/>
        <v>0</v>
      </c>
      <c r="AA175" s="127">
        <f t="shared" si="43"/>
        <v>0</v>
      </c>
      <c r="AB175" s="127">
        <f t="shared" si="43"/>
        <v>0</v>
      </c>
      <c r="AC175" s="127">
        <f t="shared" si="45"/>
        <v>0</v>
      </c>
      <c r="AD175" s="127">
        <f t="shared" si="45"/>
        <v>0</v>
      </c>
      <c r="AE175" s="127">
        <f t="shared" si="45"/>
        <v>0</v>
      </c>
      <c r="AF175" s="127">
        <f t="shared" si="45"/>
        <v>0</v>
      </c>
      <c r="AG175" s="127">
        <f t="shared" si="45"/>
        <v>0</v>
      </c>
      <c r="AH175" s="127">
        <f t="shared" si="45"/>
        <v>0</v>
      </c>
      <c r="AI175" s="127">
        <f t="shared" si="45"/>
        <v>0</v>
      </c>
      <c r="AJ175" s="127">
        <f t="shared" si="45"/>
        <v>0</v>
      </c>
      <c r="AK175" s="127">
        <f t="shared" si="45"/>
        <v>0</v>
      </c>
      <c r="AL175" s="127">
        <f t="shared" si="45"/>
        <v>0</v>
      </c>
      <c r="AM175" s="127">
        <f t="shared" si="45"/>
        <v>0</v>
      </c>
      <c r="AN175" s="127">
        <f t="shared" si="45"/>
        <v>0</v>
      </c>
      <c r="AO175" s="127">
        <f t="shared" si="45"/>
        <v>0</v>
      </c>
      <c r="AP175" s="127">
        <f t="shared" si="45"/>
        <v>0</v>
      </c>
      <c r="AQ175" s="127">
        <f t="shared" si="45"/>
        <v>0</v>
      </c>
      <c r="AR175" s="117">
        <f t="shared" si="38"/>
        <v>0</v>
      </c>
    </row>
    <row r="176" spans="2:44" ht="12.9" hidden="1" x14ac:dyDescent="0.5">
      <c r="B176" s="123"/>
      <c r="C176" s="123"/>
      <c r="D176" s="123"/>
      <c r="E176" s="149"/>
      <c r="F176" s="149"/>
      <c r="G176" s="122">
        <f t="shared" si="44"/>
        <v>0</v>
      </c>
      <c r="H176" s="123"/>
      <c r="I176" s="123"/>
      <c r="J176" s="124"/>
      <c r="K176" s="125">
        <f t="shared" si="37"/>
        <v>0</v>
      </c>
      <c r="L176" s="126"/>
      <c r="M176" s="127">
        <f t="shared" si="43"/>
        <v>0</v>
      </c>
      <c r="N176" s="127">
        <f t="shared" si="43"/>
        <v>0</v>
      </c>
      <c r="O176" s="127">
        <f t="shared" si="43"/>
        <v>0</v>
      </c>
      <c r="P176" s="127">
        <f t="shared" si="43"/>
        <v>0</v>
      </c>
      <c r="Q176" s="127">
        <f t="shared" si="43"/>
        <v>0</v>
      </c>
      <c r="R176" s="127">
        <f t="shared" si="43"/>
        <v>0</v>
      </c>
      <c r="S176" s="127">
        <f t="shared" si="43"/>
        <v>0</v>
      </c>
      <c r="T176" s="127">
        <f t="shared" si="43"/>
        <v>0</v>
      </c>
      <c r="U176" s="127">
        <f t="shared" si="43"/>
        <v>0</v>
      </c>
      <c r="V176" s="127">
        <f t="shared" si="43"/>
        <v>0</v>
      </c>
      <c r="W176" s="127">
        <f t="shared" si="43"/>
        <v>0</v>
      </c>
      <c r="X176" s="127">
        <f t="shared" si="43"/>
        <v>0</v>
      </c>
      <c r="Y176" s="127">
        <f t="shared" si="43"/>
        <v>0</v>
      </c>
      <c r="Z176" s="127">
        <f t="shared" si="43"/>
        <v>0</v>
      </c>
      <c r="AA176" s="127">
        <f t="shared" si="43"/>
        <v>0</v>
      </c>
      <c r="AB176" s="127">
        <f t="shared" si="43"/>
        <v>0</v>
      </c>
      <c r="AC176" s="127">
        <f t="shared" si="45"/>
        <v>0</v>
      </c>
      <c r="AD176" s="127">
        <f t="shared" si="45"/>
        <v>0</v>
      </c>
      <c r="AE176" s="127">
        <f t="shared" si="45"/>
        <v>0</v>
      </c>
      <c r="AF176" s="127">
        <f t="shared" si="45"/>
        <v>0</v>
      </c>
      <c r="AG176" s="127">
        <f t="shared" si="45"/>
        <v>0</v>
      </c>
      <c r="AH176" s="127">
        <f t="shared" si="45"/>
        <v>0</v>
      </c>
      <c r="AI176" s="127">
        <f t="shared" si="45"/>
        <v>0</v>
      </c>
      <c r="AJ176" s="127">
        <f t="shared" si="45"/>
        <v>0</v>
      </c>
      <c r="AK176" s="127">
        <f t="shared" si="45"/>
        <v>0</v>
      </c>
      <c r="AL176" s="127">
        <f t="shared" si="45"/>
        <v>0</v>
      </c>
      <c r="AM176" s="127">
        <f t="shared" si="45"/>
        <v>0</v>
      </c>
      <c r="AN176" s="127">
        <f t="shared" si="45"/>
        <v>0</v>
      </c>
      <c r="AO176" s="127">
        <f t="shared" si="45"/>
        <v>0</v>
      </c>
      <c r="AP176" s="127">
        <f t="shared" si="45"/>
        <v>0</v>
      </c>
      <c r="AQ176" s="127">
        <f t="shared" si="45"/>
        <v>0</v>
      </c>
      <c r="AR176" s="117">
        <f t="shared" si="38"/>
        <v>0</v>
      </c>
    </row>
    <row r="177" spans="2:44" ht="12.9" hidden="1" x14ac:dyDescent="0.5">
      <c r="B177" s="123"/>
      <c r="C177" s="123"/>
      <c r="D177" s="123"/>
      <c r="E177" s="149"/>
      <c r="F177" s="149"/>
      <c r="G177" s="122">
        <f t="shared" si="44"/>
        <v>0</v>
      </c>
      <c r="H177" s="123"/>
      <c r="I177" s="123"/>
      <c r="J177" s="124"/>
      <c r="K177" s="125">
        <f t="shared" si="37"/>
        <v>0</v>
      </c>
      <c r="L177" s="126"/>
      <c r="M177" s="127">
        <f t="shared" si="43"/>
        <v>0</v>
      </c>
      <c r="N177" s="127">
        <f t="shared" si="43"/>
        <v>0</v>
      </c>
      <c r="O177" s="127">
        <f t="shared" si="43"/>
        <v>0</v>
      </c>
      <c r="P177" s="127">
        <f t="shared" si="43"/>
        <v>0</v>
      </c>
      <c r="Q177" s="127">
        <f t="shared" si="43"/>
        <v>0</v>
      </c>
      <c r="R177" s="127">
        <f t="shared" si="43"/>
        <v>0</v>
      </c>
      <c r="S177" s="127">
        <f t="shared" si="43"/>
        <v>0</v>
      </c>
      <c r="T177" s="127">
        <f t="shared" si="43"/>
        <v>0</v>
      </c>
      <c r="U177" s="127">
        <f t="shared" si="43"/>
        <v>0</v>
      </c>
      <c r="V177" s="127">
        <f t="shared" si="43"/>
        <v>0</v>
      </c>
      <c r="W177" s="127">
        <f t="shared" si="43"/>
        <v>0</v>
      </c>
      <c r="X177" s="127">
        <f t="shared" si="43"/>
        <v>0</v>
      </c>
      <c r="Y177" s="127">
        <f t="shared" si="43"/>
        <v>0</v>
      </c>
      <c r="Z177" s="127">
        <f t="shared" si="43"/>
        <v>0</v>
      </c>
      <c r="AA177" s="127">
        <f t="shared" si="43"/>
        <v>0</v>
      </c>
      <c r="AB177" s="127">
        <f t="shared" si="43"/>
        <v>0</v>
      </c>
      <c r="AC177" s="127">
        <f t="shared" si="45"/>
        <v>0</v>
      </c>
      <c r="AD177" s="127">
        <f t="shared" si="45"/>
        <v>0</v>
      </c>
      <c r="AE177" s="127">
        <f t="shared" si="45"/>
        <v>0</v>
      </c>
      <c r="AF177" s="127">
        <f t="shared" si="45"/>
        <v>0</v>
      </c>
      <c r="AG177" s="127">
        <f t="shared" si="45"/>
        <v>0</v>
      </c>
      <c r="AH177" s="127">
        <f t="shared" si="45"/>
        <v>0</v>
      </c>
      <c r="AI177" s="127">
        <f t="shared" si="45"/>
        <v>0</v>
      </c>
      <c r="AJ177" s="127">
        <f t="shared" si="45"/>
        <v>0</v>
      </c>
      <c r="AK177" s="127">
        <f t="shared" si="45"/>
        <v>0</v>
      </c>
      <c r="AL177" s="127">
        <f t="shared" si="45"/>
        <v>0</v>
      </c>
      <c r="AM177" s="127">
        <f t="shared" si="45"/>
        <v>0</v>
      </c>
      <c r="AN177" s="127">
        <f t="shared" si="45"/>
        <v>0</v>
      </c>
      <c r="AO177" s="127">
        <f t="shared" si="45"/>
        <v>0</v>
      </c>
      <c r="AP177" s="127">
        <f t="shared" si="45"/>
        <v>0</v>
      </c>
      <c r="AQ177" s="127">
        <f t="shared" si="45"/>
        <v>0</v>
      </c>
      <c r="AR177" s="117">
        <f t="shared" si="38"/>
        <v>0</v>
      </c>
    </row>
    <row r="178" spans="2:44" ht="12.9" hidden="1" x14ac:dyDescent="0.5">
      <c r="B178" s="123"/>
      <c r="C178" s="123"/>
      <c r="D178" s="123"/>
      <c r="E178" s="149"/>
      <c r="F178" s="149"/>
      <c r="G178" s="122">
        <f t="shared" si="44"/>
        <v>0</v>
      </c>
      <c r="H178" s="123"/>
      <c r="I178" s="123"/>
      <c r="J178" s="124"/>
      <c r="K178" s="125">
        <f t="shared" si="37"/>
        <v>0</v>
      </c>
      <c r="L178" s="126"/>
      <c r="M178" s="127">
        <f t="shared" si="43"/>
        <v>0</v>
      </c>
      <c r="N178" s="127">
        <f t="shared" si="43"/>
        <v>0</v>
      </c>
      <c r="O178" s="127">
        <f t="shared" si="43"/>
        <v>0</v>
      </c>
      <c r="P178" s="127">
        <f t="shared" si="43"/>
        <v>0</v>
      </c>
      <c r="Q178" s="127">
        <f t="shared" si="43"/>
        <v>0</v>
      </c>
      <c r="R178" s="127">
        <f t="shared" si="43"/>
        <v>0</v>
      </c>
      <c r="S178" s="127">
        <f t="shared" si="43"/>
        <v>0</v>
      </c>
      <c r="T178" s="127">
        <f t="shared" si="43"/>
        <v>0</v>
      </c>
      <c r="U178" s="127">
        <f t="shared" si="43"/>
        <v>0</v>
      </c>
      <c r="V178" s="127">
        <f t="shared" si="43"/>
        <v>0</v>
      </c>
      <c r="W178" s="127">
        <f t="shared" si="43"/>
        <v>0</v>
      </c>
      <c r="X178" s="127">
        <f t="shared" si="43"/>
        <v>0</v>
      </c>
      <c r="Y178" s="127">
        <f t="shared" si="43"/>
        <v>0</v>
      </c>
      <c r="Z178" s="127">
        <f t="shared" si="43"/>
        <v>0</v>
      </c>
      <c r="AA178" s="127">
        <f t="shared" si="43"/>
        <v>0</v>
      </c>
      <c r="AB178" s="127">
        <f t="shared" si="43"/>
        <v>0</v>
      </c>
      <c r="AC178" s="127">
        <f t="shared" si="45"/>
        <v>0</v>
      </c>
      <c r="AD178" s="127">
        <f t="shared" si="45"/>
        <v>0</v>
      </c>
      <c r="AE178" s="127">
        <f t="shared" si="45"/>
        <v>0</v>
      </c>
      <c r="AF178" s="127">
        <f t="shared" si="45"/>
        <v>0</v>
      </c>
      <c r="AG178" s="127">
        <f t="shared" si="45"/>
        <v>0</v>
      </c>
      <c r="AH178" s="127">
        <f t="shared" si="45"/>
        <v>0</v>
      </c>
      <c r="AI178" s="127">
        <f t="shared" si="45"/>
        <v>0</v>
      </c>
      <c r="AJ178" s="127">
        <f t="shared" si="45"/>
        <v>0</v>
      </c>
      <c r="AK178" s="127">
        <f t="shared" si="45"/>
        <v>0</v>
      </c>
      <c r="AL178" s="127">
        <f t="shared" si="45"/>
        <v>0</v>
      </c>
      <c r="AM178" s="127">
        <f t="shared" si="45"/>
        <v>0</v>
      </c>
      <c r="AN178" s="127">
        <f t="shared" si="45"/>
        <v>0</v>
      </c>
      <c r="AO178" s="127">
        <f t="shared" si="45"/>
        <v>0</v>
      </c>
      <c r="AP178" s="127">
        <f t="shared" si="45"/>
        <v>0</v>
      </c>
      <c r="AQ178" s="127">
        <f t="shared" si="45"/>
        <v>0</v>
      </c>
      <c r="AR178" s="117">
        <f t="shared" si="38"/>
        <v>0</v>
      </c>
    </row>
    <row r="179" spans="2:44" ht="12.9" hidden="1" x14ac:dyDescent="0.5">
      <c r="B179" s="123"/>
      <c r="C179" s="123"/>
      <c r="D179" s="123"/>
      <c r="E179" s="149"/>
      <c r="F179" s="149"/>
      <c r="G179" s="122">
        <f t="shared" si="44"/>
        <v>0</v>
      </c>
      <c r="H179" s="123"/>
      <c r="I179" s="123"/>
      <c r="J179" s="124"/>
      <c r="K179" s="125">
        <f t="shared" si="37"/>
        <v>0</v>
      </c>
      <c r="L179" s="126"/>
      <c r="M179" s="127">
        <f t="shared" si="43"/>
        <v>0</v>
      </c>
      <c r="N179" s="127">
        <f t="shared" si="43"/>
        <v>0</v>
      </c>
      <c r="O179" s="127">
        <f t="shared" si="43"/>
        <v>0</v>
      </c>
      <c r="P179" s="127">
        <f t="shared" si="43"/>
        <v>0</v>
      </c>
      <c r="Q179" s="127">
        <f t="shared" si="43"/>
        <v>0</v>
      </c>
      <c r="R179" s="127">
        <f t="shared" si="43"/>
        <v>0</v>
      </c>
      <c r="S179" s="127">
        <f t="shared" si="43"/>
        <v>0</v>
      </c>
      <c r="T179" s="127">
        <f t="shared" si="43"/>
        <v>0</v>
      </c>
      <c r="U179" s="127">
        <f t="shared" si="43"/>
        <v>0</v>
      </c>
      <c r="V179" s="127">
        <f t="shared" si="43"/>
        <v>0</v>
      </c>
      <c r="W179" s="127">
        <f t="shared" si="43"/>
        <v>0</v>
      </c>
      <c r="X179" s="127">
        <f t="shared" si="43"/>
        <v>0</v>
      </c>
      <c r="Y179" s="127">
        <f t="shared" si="43"/>
        <v>0</v>
      </c>
      <c r="Z179" s="127">
        <f t="shared" si="43"/>
        <v>0</v>
      </c>
      <c r="AA179" s="127">
        <f t="shared" si="43"/>
        <v>0</v>
      </c>
      <c r="AB179" s="127">
        <f t="shared" si="43"/>
        <v>0</v>
      </c>
      <c r="AC179" s="127">
        <f t="shared" si="45"/>
        <v>0</v>
      </c>
      <c r="AD179" s="127">
        <f t="shared" si="45"/>
        <v>0</v>
      </c>
      <c r="AE179" s="127">
        <f t="shared" si="45"/>
        <v>0</v>
      </c>
      <c r="AF179" s="127">
        <f t="shared" si="45"/>
        <v>0</v>
      </c>
      <c r="AG179" s="127">
        <f t="shared" si="45"/>
        <v>0</v>
      </c>
      <c r="AH179" s="127">
        <f t="shared" si="45"/>
        <v>0</v>
      </c>
      <c r="AI179" s="127">
        <f t="shared" si="45"/>
        <v>0</v>
      </c>
      <c r="AJ179" s="127">
        <f t="shared" si="45"/>
        <v>0</v>
      </c>
      <c r="AK179" s="127">
        <f t="shared" si="45"/>
        <v>0</v>
      </c>
      <c r="AL179" s="127">
        <f t="shared" si="45"/>
        <v>0</v>
      </c>
      <c r="AM179" s="127">
        <f t="shared" si="45"/>
        <v>0</v>
      </c>
      <c r="AN179" s="127">
        <f t="shared" si="45"/>
        <v>0</v>
      </c>
      <c r="AO179" s="127">
        <f t="shared" si="45"/>
        <v>0</v>
      </c>
      <c r="AP179" s="127">
        <f t="shared" si="45"/>
        <v>0</v>
      </c>
      <c r="AQ179" s="127">
        <f t="shared" si="45"/>
        <v>0</v>
      </c>
      <c r="AR179" s="117">
        <f t="shared" si="38"/>
        <v>0</v>
      </c>
    </row>
    <row r="180" spans="2:44" ht="12.9" hidden="1" x14ac:dyDescent="0.5">
      <c r="B180" s="123"/>
      <c r="C180" s="123"/>
      <c r="D180" s="123"/>
      <c r="E180" s="149"/>
      <c r="F180" s="149"/>
      <c r="G180" s="122">
        <f t="shared" si="44"/>
        <v>0</v>
      </c>
      <c r="H180" s="123"/>
      <c r="I180" s="123"/>
      <c r="J180" s="124"/>
      <c r="K180" s="125">
        <f t="shared" si="37"/>
        <v>0</v>
      </c>
      <c r="L180" s="126"/>
      <c r="M180" s="127">
        <f t="shared" ref="M180:AB195" si="46">IF($E180&gt;M$4,0,IF($E180&gt;=L$4,IF($F180&gt;=M$4,((M$4-$E180)/$G180)*$K180),IF($E180&lt;L$4,IF($F180&gt;=M$4,((M$4-L$4)/$G180)*$K180,IF($F180&gt;L$4,IF($F180&lt;M$4,(($F180-L$4)/$G180)*$K180),0)))))</f>
        <v>0</v>
      </c>
      <c r="N180" s="127">
        <f t="shared" si="46"/>
        <v>0</v>
      </c>
      <c r="O180" s="127">
        <f t="shared" si="46"/>
        <v>0</v>
      </c>
      <c r="P180" s="127">
        <f t="shared" si="46"/>
        <v>0</v>
      </c>
      <c r="Q180" s="127">
        <f t="shared" si="46"/>
        <v>0</v>
      </c>
      <c r="R180" s="127">
        <f t="shared" si="46"/>
        <v>0</v>
      </c>
      <c r="S180" s="127">
        <f t="shared" si="46"/>
        <v>0</v>
      </c>
      <c r="T180" s="127">
        <f t="shared" si="46"/>
        <v>0</v>
      </c>
      <c r="U180" s="127">
        <f t="shared" si="46"/>
        <v>0</v>
      </c>
      <c r="V180" s="127">
        <f t="shared" si="46"/>
        <v>0</v>
      </c>
      <c r="W180" s="127">
        <f t="shared" si="46"/>
        <v>0</v>
      </c>
      <c r="X180" s="127">
        <f t="shared" si="46"/>
        <v>0</v>
      </c>
      <c r="Y180" s="127">
        <f t="shared" si="46"/>
        <v>0</v>
      </c>
      <c r="Z180" s="127">
        <f t="shared" si="46"/>
        <v>0</v>
      </c>
      <c r="AA180" s="127">
        <f t="shared" si="46"/>
        <v>0</v>
      </c>
      <c r="AB180" s="127">
        <f t="shared" si="46"/>
        <v>0</v>
      </c>
      <c r="AC180" s="127">
        <f t="shared" si="45"/>
        <v>0</v>
      </c>
      <c r="AD180" s="127">
        <f t="shared" si="45"/>
        <v>0</v>
      </c>
      <c r="AE180" s="127">
        <f t="shared" si="45"/>
        <v>0</v>
      </c>
      <c r="AF180" s="127">
        <f t="shared" si="45"/>
        <v>0</v>
      </c>
      <c r="AG180" s="127">
        <f t="shared" si="45"/>
        <v>0</v>
      </c>
      <c r="AH180" s="127">
        <f t="shared" si="45"/>
        <v>0</v>
      </c>
      <c r="AI180" s="127">
        <f t="shared" si="45"/>
        <v>0</v>
      </c>
      <c r="AJ180" s="127">
        <f t="shared" si="45"/>
        <v>0</v>
      </c>
      <c r="AK180" s="127">
        <f t="shared" si="45"/>
        <v>0</v>
      </c>
      <c r="AL180" s="127">
        <f t="shared" si="45"/>
        <v>0</v>
      </c>
      <c r="AM180" s="127">
        <f t="shared" si="45"/>
        <v>0</v>
      </c>
      <c r="AN180" s="127">
        <f t="shared" si="45"/>
        <v>0</v>
      </c>
      <c r="AO180" s="127">
        <f t="shared" si="45"/>
        <v>0</v>
      </c>
      <c r="AP180" s="127">
        <f t="shared" si="45"/>
        <v>0</v>
      </c>
      <c r="AQ180" s="127">
        <f t="shared" si="45"/>
        <v>0</v>
      </c>
      <c r="AR180" s="117">
        <f t="shared" si="38"/>
        <v>0</v>
      </c>
    </row>
    <row r="181" spans="2:44" ht="12.9" hidden="1" x14ac:dyDescent="0.5">
      <c r="B181" s="123"/>
      <c r="C181" s="123"/>
      <c r="D181" s="123"/>
      <c r="E181" s="149"/>
      <c r="F181" s="149"/>
      <c r="G181" s="122">
        <f t="shared" si="44"/>
        <v>0</v>
      </c>
      <c r="H181" s="123"/>
      <c r="I181" s="123"/>
      <c r="J181" s="124"/>
      <c r="K181" s="125">
        <f t="shared" si="37"/>
        <v>0</v>
      </c>
      <c r="L181" s="126"/>
      <c r="M181" s="127">
        <f t="shared" si="46"/>
        <v>0</v>
      </c>
      <c r="N181" s="127">
        <f t="shared" si="46"/>
        <v>0</v>
      </c>
      <c r="O181" s="127">
        <f t="shared" si="46"/>
        <v>0</v>
      </c>
      <c r="P181" s="127">
        <f t="shared" si="46"/>
        <v>0</v>
      </c>
      <c r="Q181" s="127">
        <f t="shared" si="46"/>
        <v>0</v>
      </c>
      <c r="R181" s="127">
        <f t="shared" si="46"/>
        <v>0</v>
      </c>
      <c r="S181" s="127">
        <f t="shared" si="46"/>
        <v>0</v>
      </c>
      <c r="T181" s="127">
        <f t="shared" si="46"/>
        <v>0</v>
      </c>
      <c r="U181" s="127">
        <f t="shared" si="46"/>
        <v>0</v>
      </c>
      <c r="V181" s="127">
        <f t="shared" si="46"/>
        <v>0</v>
      </c>
      <c r="W181" s="127">
        <f t="shared" si="46"/>
        <v>0</v>
      </c>
      <c r="X181" s="127">
        <f t="shared" si="46"/>
        <v>0</v>
      </c>
      <c r="Y181" s="127">
        <f t="shared" si="46"/>
        <v>0</v>
      </c>
      <c r="Z181" s="127">
        <f t="shared" si="46"/>
        <v>0</v>
      </c>
      <c r="AA181" s="127">
        <f t="shared" si="46"/>
        <v>0</v>
      </c>
      <c r="AB181" s="127">
        <f t="shared" si="46"/>
        <v>0</v>
      </c>
      <c r="AC181" s="127">
        <f t="shared" si="45"/>
        <v>0</v>
      </c>
      <c r="AD181" s="127">
        <f t="shared" si="45"/>
        <v>0</v>
      </c>
      <c r="AE181" s="127">
        <f t="shared" si="45"/>
        <v>0</v>
      </c>
      <c r="AF181" s="127">
        <f t="shared" si="45"/>
        <v>0</v>
      </c>
      <c r="AG181" s="127">
        <f t="shared" si="45"/>
        <v>0</v>
      </c>
      <c r="AH181" s="127">
        <f t="shared" si="45"/>
        <v>0</v>
      </c>
      <c r="AI181" s="127">
        <f t="shared" si="45"/>
        <v>0</v>
      </c>
      <c r="AJ181" s="127">
        <f t="shared" si="45"/>
        <v>0</v>
      </c>
      <c r="AK181" s="127">
        <f t="shared" si="45"/>
        <v>0</v>
      </c>
      <c r="AL181" s="127">
        <f t="shared" si="45"/>
        <v>0</v>
      </c>
      <c r="AM181" s="127">
        <f t="shared" si="45"/>
        <v>0</v>
      </c>
      <c r="AN181" s="127">
        <f t="shared" si="45"/>
        <v>0</v>
      </c>
      <c r="AO181" s="127">
        <f t="shared" si="45"/>
        <v>0</v>
      </c>
      <c r="AP181" s="127">
        <f t="shared" si="45"/>
        <v>0</v>
      </c>
      <c r="AQ181" s="127">
        <f t="shared" si="45"/>
        <v>0</v>
      </c>
      <c r="AR181" s="117">
        <f t="shared" si="38"/>
        <v>0</v>
      </c>
    </row>
    <row r="182" spans="2:44" ht="12.9" hidden="1" x14ac:dyDescent="0.5">
      <c r="B182" s="123"/>
      <c r="C182" s="123"/>
      <c r="D182" s="123"/>
      <c r="E182" s="149"/>
      <c r="F182" s="149"/>
      <c r="G182" s="122">
        <f t="shared" si="44"/>
        <v>0</v>
      </c>
      <c r="H182" s="123"/>
      <c r="I182" s="123"/>
      <c r="J182" s="124"/>
      <c r="K182" s="125">
        <f t="shared" si="37"/>
        <v>0</v>
      </c>
      <c r="L182" s="126"/>
      <c r="M182" s="127">
        <f t="shared" si="46"/>
        <v>0</v>
      </c>
      <c r="N182" s="127">
        <f t="shared" si="46"/>
        <v>0</v>
      </c>
      <c r="O182" s="127">
        <f t="shared" si="46"/>
        <v>0</v>
      </c>
      <c r="P182" s="127">
        <f t="shared" si="46"/>
        <v>0</v>
      </c>
      <c r="Q182" s="127">
        <f t="shared" si="46"/>
        <v>0</v>
      </c>
      <c r="R182" s="127">
        <f t="shared" si="46"/>
        <v>0</v>
      </c>
      <c r="S182" s="127">
        <f t="shared" si="46"/>
        <v>0</v>
      </c>
      <c r="T182" s="127">
        <f t="shared" si="46"/>
        <v>0</v>
      </c>
      <c r="U182" s="127">
        <f t="shared" si="46"/>
        <v>0</v>
      </c>
      <c r="V182" s="127">
        <f t="shared" si="46"/>
        <v>0</v>
      </c>
      <c r="W182" s="127">
        <f t="shared" si="46"/>
        <v>0</v>
      </c>
      <c r="X182" s="127">
        <f t="shared" si="46"/>
        <v>0</v>
      </c>
      <c r="Y182" s="127">
        <f t="shared" si="46"/>
        <v>0</v>
      </c>
      <c r="Z182" s="127">
        <f t="shared" si="46"/>
        <v>0</v>
      </c>
      <c r="AA182" s="127">
        <f t="shared" si="46"/>
        <v>0</v>
      </c>
      <c r="AB182" s="127">
        <f t="shared" si="46"/>
        <v>0</v>
      </c>
      <c r="AC182" s="127">
        <f t="shared" si="45"/>
        <v>0</v>
      </c>
      <c r="AD182" s="127">
        <f t="shared" si="45"/>
        <v>0</v>
      </c>
      <c r="AE182" s="127">
        <f t="shared" si="45"/>
        <v>0</v>
      </c>
      <c r="AF182" s="127">
        <f t="shared" si="45"/>
        <v>0</v>
      </c>
      <c r="AG182" s="127">
        <f t="shared" si="45"/>
        <v>0</v>
      </c>
      <c r="AH182" s="127">
        <f t="shared" si="45"/>
        <v>0</v>
      </c>
      <c r="AI182" s="127">
        <f t="shared" si="45"/>
        <v>0</v>
      </c>
      <c r="AJ182" s="127">
        <f t="shared" si="45"/>
        <v>0</v>
      </c>
      <c r="AK182" s="127">
        <f t="shared" si="45"/>
        <v>0</v>
      </c>
      <c r="AL182" s="127">
        <f t="shared" si="45"/>
        <v>0</v>
      </c>
      <c r="AM182" s="127">
        <f t="shared" si="45"/>
        <v>0</v>
      </c>
      <c r="AN182" s="127">
        <f t="shared" si="45"/>
        <v>0</v>
      </c>
      <c r="AO182" s="127">
        <f t="shared" si="45"/>
        <v>0</v>
      </c>
      <c r="AP182" s="127">
        <f t="shared" si="45"/>
        <v>0</v>
      </c>
      <c r="AQ182" s="127">
        <f t="shared" si="45"/>
        <v>0</v>
      </c>
      <c r="AR182" s="117">
        <f t="shared" si="38"/>
        <v>0</v>
      </c>
    </row>
    <row r="183" spans="2:44" ht="12.9" hidden="1" x14ac:dyDescent="0.5">
      <c r="B183" s="123"/>
      <c r="C183" s="123"/>
      <c r="D183" s="123"/>
      <c r="E183" s="149"/>
      <c r="F183" s="149"/>
      <c r="G183" s="122">
        <f t="shared" si="44"/>
        <v>0</v>
      </c>
      <c r="H183" s="123"/>
      <c r="I183" s="123"/>
      <c r="J183" s="124"/>
      <c r="K183" s="125">
        <f t="shared" si="37"/>
        <v>0</v>
      </c>
      <c r="L183" s="126"/>
      <c r="M183" s="127">
        <f t="shared" si="46"/>
        <v>0</v>
      </c>
      <c r="N183" s="127">
        <f t="shared" si="46"/>
        <v>0</v>
      </c>
      <c r="O183" s="127">
        <f t="shared" si="46"/>
        <v>0</v>
      </c>
      <c r="P183" s="127">
        <f t="shared" si="46"/>
        <v>0</v>
      </c>
      <c r="Q183" s="127">
        <f t="shared" si="46"/>
        <v>0</v>
      </c>
      <c r="R183" s="127">
        <f t="shared" si="46"/>
        <v>0</v>
      </c>
      <c r="S183" s="127">
        <f t="shared" si="46"/>
        <v>0</v>
      </c>
      <c r="T183" s="127">
        <f t="shared" si="46"/>
        <v>0</v>
      </c>
      <c r="U183" s="127">
        <f t="shared" si="46"/>
        <v>0</v>
      </c>
      <c r="V183" s="127">
        <f t="shared" si="46"/>
        <v>0</v>
      </c>
      <c r="W183" s="127">
        <f t="shared" si="46"/>
        <v>0</v>
      </c>
      <c r="X183" s="127">
        <f t="shared" si="46"/>
        <v>0</v>
      </c>
      <c r="Y183" s="127">
        <f t="shared" si="46"/>
        <v>0</v>
      </c>
      <c r="Z183" s="127">
        <f t="shared" si="46"/>
        <v>0</v>
      </c>
      <c r="AA183" s="127">
        <f t="shared" si="46"/>
        <v>0</v>
      </c>
      <c r="AB183" s="127">
        <f t="shared" si="46"/>
        <v>0</v>
      </c>
      <c r="AC183" s="127">
        <f t="shared" si="45"/>
        <v>0</v>
      </c>
      <c r="AD183" s="127">
        <f t="shared" si="45"/>
        <v>0</v>
      </c>
      <c r="AE183" s="127">
        <f t="shared" si="45"/>
        <v>0</v>
      </c>
      <c r="AF183" s="127">
        <f t="shared" si="45"/>
        <v>0</v>
      </c>
      <c r="AG183" s="127">
        <f t="shared" si="45"/>
        <v>0</v>
      </c>
      <c r="AH183" s="127">
        <f t="shared" si="45"/>
        <v>0</v>
      </c>
      <c r="AI183" s="127">
        <f t="shared" si="45"/>
        <v>0</v>
      </c>
      <c r="AJ183" s="127">
        <f t="shared" si="45"/>
        <v>0</v>
      </c>
      <c r="AK183" s="127">
        <f t="shared" si="45"/>
        <v>0</v>
      </c>
      <c r="AL183" s="127">
        <f t="shared" si="45"/>
        <v>0</v>
      </c>
      <c r="AM183" s="127">
        <f t="shared" si="45"/>
        <v>0</v>
      </c>
      <c r="AN183" s="127">
        <f t="shared" si="45"/>
        <v>0</v>
      </c>
      <c r="AO183" s="127">
        <f t="shared" si="45"/>
        <v>0</v>
      </c>
      <c r="AP183" s="127">
        <f t="shared" si="45"/>
        <v>0</v>
      </c>
      <c r="AQ183" s="127">
        <f t="shared" si="45"/>
        <v>0</v>
      </c>
      <c r="AR183" s="117">
        <f t="shared" si="38"/>
        <v>0</v>
      </c>
    </row>
    <row r="184" spans="2:44" ht="12.9" hidden="1" x14ac:dyDescent="0.5">
      <c r="B184" s="123"/>
      <c r="C184" s="123"/>
      <c r="D184" s="123"/>
      <c r="E184" s="149"/>
      <c r="F184" s="149"/>
      <c r="G184" s="122">
        <f t="shared" si="44"/>
        <v>0</v>
      </c>
      <c r="H184" s="123"/>
      <c r="I184" s="123"/>
      <c r="J184" s="124"/>
      <c r="K184" s="125">
        <f t="shared" si="37"/>
        <v>0</v>
      </c>
      <c r="L184" s="126"/>
      <c r="M184" s="127">
        <f t="shared" si="46"/>
        <v>0</v>
      </c>
      <c r="N184" s="127">
        <f t="shared" si="46"/>
        <v>0</v>
      </c>
      <c r="O184" s="127">
        <f t="shared" si="46"/>
        <v>0</v>
      </c>
      <c r="P184" s="127">
        <f t="shared" si="46"/>
        <v>0</v>
      </c>
      <c r="Q184" s="127">
        <f t="shared" si="46"/>
        <v>0</v>
      </c>
      <c r="R184" s="127">
        <f t="shared" si="46"/>
        <v>0</v>
      </c>
      <c r="S184" s="127">
        <f t="shared" si="46"/>
        <v>0</v>
      </c>
      <c r="T184" s="127">
        <f t="shared" si="46"/>
        <v>0</v>
      </c>
      <c r="U184" s="127">
        <f t="shared" si="46"/>
        <v>0</v>
      </c>
      <c r="V184" s="127">
        <f t="shared" si="46"/>
        <v>0</v>
      </c>
      <c r="W184" s="127">
        <f t="shared" si="46"/>
        <v>0</v>
      </c>
      <c r="X184" s="127">
        <f t="shared" si="46"/>
        <v>0</v>
      </c>
      <c r="Y184" s="127">
        <f t="shared" si="46"/>
        <v>0</v>
      </c>
      <c r="Z184" s="127">
        <f t="shared" si="46"/>
        <v>0</v>
      </c>
      <c r="AA184" s="127">
        <f t="shared" si="46"/>
        <v>0</v>
      </c>
      <c r="AB184" s="127">
        <f t="shared" si="46"/>
        <v>0</v>
      </c>
      <c r="AC184" s="127">
        <f t="shared" si="45"/>
        <v>0</v>
      </c>
      <c r="AD184" s="127">
        <f t="shared" si="45"/>
        <v>0</v>
      </c>
      <c r="AE184" s="127">
        <f t="shared" si="45"/>
        <v>0</v>
      </c>
      <c r="AF184" s="127">
        <f t="shared" si="45"/>
        <v>0</v>
      </c>
      <c r="AG184" s="127">
        <f t="shared" si="45"/>
        <v>0</v>
      </c>
      <c r="AH184" s="127">
        <f t="shared" si="45"/>
        <v>0</v>
      </c>
      <c r="AI184" s="127">
        <f t="shared" si="45"/>
        <v>0</v>
      </c>
      <c r="AJ184" s="127">
        <f t="shared" si="45"/>
        <v>0</v>
      </c>
      <c r="AK184" s="127">
        <f t="shared" si="45"/>
        <v>0</v>
      </c>
      <c r="AL184" s="127">
        <f t="shared" si="45"/>
        <v>0</v>
      </c>
      <c r="AM184" s="127">
        <f t="shared" si="45"/>
        <v>0</v>
      </c>
      <c r="AN184" s="127">
        <f t="shared" si="45"/>
        <v>0</v>
      </c>
      <c r="AO184" s="127">
        <f t="shared" si="45"/>
        <v>0</v>
      </c>
      <c r="AP184" s="127">
        <f t="shared" si="45"/>
        <v>0</v>
      </c>
      <c r="AQ184" s="127">
        <f t="shared" si="45"/>
        <v>0</v>
      </c>
      <c r="AR184" s="117">
        <f t="shared" si="38"/>
        <v>0</v>
      </c>
    </row>
    <row r="185" spans="2:44" ht="12.9" hidden="1" x14ac:dyDescent="0.5">
      <c r="B185" s="123"/>
      <c r="C185" s="123"/>
      <c r="D185" s="123"/>
      <c r="E185" s="149"/>
      <c r="F185" s="149"/>
      <c r="G185" s="122">
        <f t="shared" si="44"/>
        <v>0</v>
      </c>
      <c r="H185" s="123"/>
      <c r="I185" s="123"/>
      <c r="J185" s="124"/>
      <c r="K185" s="125">
        <f t="shared" si="37"/>
        <v>0</v>
      </c>
      <c r="L185" s="126"/>
      <c r="M185" s="127">
        <f t="shared" si="46"/>
        <v>0</v>
      </c>
      <c r="N185" s="127">
        <f t="shared" si="46"/>
        <v>0</v>
      </c>
      <c r="O185" s="127">
        <f t="shared" si="46"/>
        <v>0</v>
      </c>
      <c r="P185" s="127">
        <f t="shared" si="46"/>
        <v>0</v>
      </c>
      <c r="Q185" s="127">
        <f t="shared" si="46"/>
        <v>0</v>
      </c>
      <c r="R185" s="127">
        <f t="shared" si="46"/>
        <v>0</v>
      </c>
      <c r="S185" s="127">
        <f t="shared" si="46"/>
        <v>0</v>
      </c>
      <c r="T185" s="127">
        <f t="shared" si="46"/>
        <v>0</v>
      </c>
      <c r="U185" s="127">
        <f t="shared" si="46"/>
        <v>0</v>
      </c>
      <c r="V185" s="127">
        <f t="shared" si="46"/>
        <v>0</v>
      </c>
      <c r="W185" s="127">
        <f t="shared" si="46"/>
        <v>0</v>
      </c>
      <c r="X185" s="127">
        <f t="shared" si="46"/>
        <v>0</v>
      </c>
      <c r="Y185" s="127">
        <f t="shared" si="46"/>
        <v>0</v>
      </c>
      <c r="Z185" s="127">
        <f t="shared" si="46"/>
        <v>0</v>
      </c>
      <c r="AA185" s="127">
        <f t="shared" si="46"/>
        <v>0</v>
      </c>
      <c r="AB185" s="127">
        <f t="shared" si="46"/>
        <v>0</v>
      </c>
      <c r="AC185" s="127">
        <f t="shared" si="45"/>
        <v>0</v>
      </c>
      <c r="AD185" s="127">
        <f t="shared" si="45"/>
        <v>0</v>
      </c>
      <c r="AE185" s="127">
        <f t="shared" si="45"/>
        <v>0</v>
      </c>
      <c r="AF185" s="127">
        <f t="shared" si="45"/>
        <v>0</v>
      </c>
      <c r="AG185" s="127">
        <f t="shared" si="45"/>
        <v>0</v>
      </c>
      <c r="AH185" s="127">
        <f t="shared" si="45"/>
        <v>0</v>
      </c>
      <c r="AI185" s="127">
        <f t="shared" si="45"/>
        <v>0</v>
      </c>
      <c r="AJ185" s="127">
        <f t="shared" si="45"/>
        <v>0</v>
      </c>
      <c r="AK185" s="127">
        <f t="shared" si="45"/>
        <v>0</v>
      </c>
      <c r="AL185" s="127">
        <f t="shared" si="45"/>
        <v>0</v>
      </c>
      <c r="AM185" s="127">
        <f t="shared" si="45"/>
        <v>0</v>
      </c>
      <c r="AN185" s="127">
        <f t="shared" si="45"/>
        <v>0</v>
      </c>
      <c r="AO185" s="127">
        <f t="shared" si="45"/>
        <v>0</v>
      </c>
      <c r="AP185" s="127">
        <f t="shared" si="45"/>
        <v>0</v>
      </c>
      <c r="AQ185" s="127">
        <f t="shared" si="45"/>
        <v>0</v>
      </c>
      <c r="AR185" s="117">
        <f t="shared" si="38"/>
        <v>0</v>
      </c>
    </row>
    <row r="186" spans="2:44" ht="12.9" hidden="1" x14ac:dyDescent="0.5">
      <c r="B186" s="123"/>
      <c r="C186" s="123"/>
      <c r="D186" s="123"/>
      <c r="E186" s="149"/>
      <c r="F186" s="149"/>
      <c r="G186" s="122">
        <f t="shared" si="44"/>
        <v>0</v>
      </c>
      <c r="H186" s="123"/>
      <c r="I186" s="123"/>
      <c r="J186" s="124"/>
      <c r="K186" s="125">
        <f t="shared" si="37"/>
        <v>0</v>
      </c>
      <c r="L186" s="126"/>
      <c r="M186" s="127">
        <f t="shared" si="46"/>
        <v>0</v>
      </c>
      <c r="N186" s="127">
        <f t="shared" si="46"/>
        <v>0</v>
      </c>
      <c r="O186" s="127">
        <f t="shared" si="46"/>
        <v>0</v>
      </c>
      <c r="P186" s="127">
        <f t="shared" si="46"/>
        <v>0</v>
      </c>
      <c r="Q186" s="127">
        <f t="shared" si="46"/>
        <v>0</v>
      </c>
      <c r="R186" s="127">
        <f t="shared" si="46"/>
        <v>0</v>
      </c>
      <c r="S186" s="127">
        <f t="shared" si="46"/>
        <v>0</v>
      </c>
      <c r="T186" s="127">
        <f t="shared" si="46"/>
        <v>0</v>
      </c>
      <c r="U186" s="127">
        <f t="shared" si="46"/>
        <v>0</v>
      </c>
      <c r="V186" s="127">
        <f t="shared" si="46"/>
        <v>0</v>
      </c>
      <c r="W186" s="127">
        <f t="shared" si="46"/>
        <v>0</v>
      </c>
      <c r="X186" s="127">
        <f t="shared" si="46"/>
        <v>0</v>
      </c>
      <c r="Y186" s="127">
        <f t="shared" si="46"/>
        <v>0</v>
      </c>
      <c r="Z186" s="127">
        <f t="shared" si="46"/>
        <v>0</v>
      </c>
      <c r="AA186" s="127">
        <f t="shared" si="46"/>
        <v>0</v>
      </c>
      <c r="AB186" s="127">
        <f t="shared" si="46"/>
        <v>0</v>
      </c>
      <c r="AC186" s="127">
        <f t="shared" si="45"/>
        <v>0</v>
      </c>
      <c r="AD186" s="127">
        <f t="shared" si="45"/>
        <v>0</v>
      </c>
      <c r="AE186" s="127">
        <f t="shared" si="45"/>
        <v>0</v>
      </c>
      <c r="AF186" s="127">
        <f t="shared" si="45"/>
        <v>0</v>
      </c>
      <c r="AG186" s="127">
        <f t="shared" si="45"/>
        <v>0</v>
      </c>
      <c r="AH186" s="127">
        <f t="shared" si="45"/>
        <v>0</v>
      </c>
      <c r="AI186" s="127">
        <f t="shared" si="45"/>
        <v>0</v>
      </c>
      <c r="AJ186" s="127">
        <f t="shared" si="45"/>
        <v>0</v>
      </c>
      <c r="AK186" s="127">
        <f t="shared" si="45"/>
        <v>0</v>
      </c>
      <c r="AL186" s="127">
        <f t="shared" si="45"/>
        <v>0</v>
      </c>
      <c r="AM186" s="127">
        <f t="shared" si="45"/>
        <v>0</v>
      </c>
      <c r="AN186" s="127">
        <f t="shared" si="45"/>
        <v>0</v>
      </c>
      <c r="AO186" s="127">
        <f t="shared" si="45"/>
        <v>0</v>
      </c>
      <c r="AP186" s="127">
        <f t="shared" si="45"/>
        <v>0</v>
      </c>
      <c r="AQ186" s="127">
        <f t="shared" si="45"/>
        <v>0</v>
      </c>
      <c r="AR186" s="117">
        <f t="shared" si="38"/>
        <v>0</v>
      </c>
    </row>
    <row r="187" spans="2:44" ht="12.9" hidden="1" x14ac:dyDescent="0.5">
      <c r="B187" s="123"/>
      <c r="C187" s="123"/>
      <c r="D187" s="123"/>
      <c r="E187" s="149"/>
      <c r="F187" s="149"/>
      <c r="G187" s="122">
        <f t="shared" si="44"/>
        <v>0</v>
      </c>
      <c r="H187" s="123"/>
      <c r="I187" s="123"/>
      <c r="J187" s="124"/>
      <c r="K187" s="125">
        <f t="shared" si="37"/>
        <v>0</v>
      </c>
      <c r="L187" s="126"/>
      <c r="M187" s="127">
        <f t="shared" si="46"/>
        <v>0</v>
      </c>
      <c r="N187" s="127">
        <f t="shared" si="46"/>
        <v>0</v>
      </c>
      <c r="O187" s="127">
        <f t="shared" si="46"/>
        <v>0</v>
      </c>
      <c r="P187" s="127">
        <f t="shared" si="46"/>
        <v>0</v>
      </c>
      <c r="Q187" s="127">
        <f t="shared" si="46"/>
        <v>0</v>
      </c>
      <c r="R187" s="127">
        <f t="shared" si="46"/>
        <v>0</v>
      </c>
      <c r="S187" s="127">
        <f t="shared" si="46"/>
        <v>0</v>
      </c>
      <c r="T187" s="127">
        <f t="shared" si="46"/>
        <v>0</v>
      </c>
      <c r="U187" s="127">
        <f t="shared" si="46"/>
        <v>0</v>
      </c>
      <c r="V187" s="127">
        <f t="shared" si="46"/>
        <v>0</v>
      </c>
      <c r="W187" s="127">
        <f t="shared" si="46"/>
        <v>0</v>
      </c>
      <c r="X187" s="127">
        <f t="shared" si="46"/>
        <v>0</v>
      </c>
      <c r="Y187" s="127">
        <f t="shared" si="46"/>
        <v>0</v>
      </c>
      <c r="Z187" s="127">
        <f t="shared" si="46"/>
        <v>0</v>
      </c>
      <c r="AA187" s="127">
        <f t="shared" si="46"/>
        <v>0</v>
      </c>
      <c r="AB187" s="127">
        <f t="shared" si="46"/>
        <v>0</v>
      </c>
      <c r="AC187" s="127">
        <f t="shared" si="45"/>
        <v>0</v>
      </c>
      <c r="AD187" s="127">
        <f t="shared" si="45"/>
        <v>0</v>
      </c>
      <c r="AE187" s="127">
        <f t="shared" si="45"/>
        <v>0</v>
      </c>
      <c r="AF187" s="127">
        <f t="shared" si="45"/>
        <v>0</v>
      </c>
      <c r="AG187" s="127">
        <f t="shared" si="45"/>
        <v>0</v>
      </c>
      <c r="AH187" s="127">
        <f t="shared" si="45"/>
        <v>0</v>
      </c>
      <c r="AI187" s="127">
        <f t="shared" si="45"/>
        <v>0</v>
      </c>
      <c r="AJ187" s="127">
        <f t="shared" si="45"/>
        <v>0</v>
      </c>
      <c r="AK187" s="127">
        <f t="shared" si="45"/>
        <v>0</v>
      </c>
      <c r="AL187" s="127">
        <f t="shared" si="45"/>
        <v>0</v>
      </c>
      <c r="AM187" s="127">
        <f t="shared" si="45"/>
        <v>0</v>
      </c>
      <c r="AN187" s="127">
        <f t="shared" si="45"/>
        <v>0</v>
      </c>
      <c r="AO187" s="127">
        <f t="shared" si="45"/>
        <v>0</v>
      </c>
      <c r="AP187" s="127">
        <f t="shared" si="45"/>
        <v>0</v>
      </c>
      <c r="AQ187" s="127">
        <f t="shared" si="45"/>
        <v>0</v>
      </c>
      <c r="AR187" s="117">
        <f t="shared" si="38"/>
        <v>0</v>
      </c>
    </row>
    <row r="188" spans="2:44" ht="12.9" hidden="1" x14ac:dyDescent="0.5">
      <c r="B188" s="123"/>
      <c r="C188" s="123"/>
      <c r="D188" s="123"/>
      <c r="E188" s="149"/>
      <c r="F188" s="149"/>
      <c r="G188" s="122">
        <f t="shared" si="44"/>
        <v>0</v>
      </c>
      <c r="H188" s="123"/>
      <c r="I188" s="123"/>
      <c r="J188" s="124"/>
      <c r="K188" s="125">
        <f t="shared" si="37"/>
        <v>0</v>
      </c>
      <c r="L188" s="126"/>
      <c r="M188" s="127">
        <f t="shared" si="46"/>
        <v>0</v>
      </c>
      <c r="N188" s="127">
        <f t="shared" si="46"/>
        <v>0</v>
      </c>
      <c r="O188" s="127">
        <f t="shared" si="46"/>
        <v>0</v>
      </c>
      <c r="P188" s="127">
        <f t="shared" si="46"/>
        <v>0</v>
      </c>
      <c r="Q188" s="127">
        <f t="shared" si="46"/>
        <v>0</v>
      </c>
      <c r="R188" s="127">
        <f t="shared" si="46"/>
        <v>0</v>
      </c>
      <c r="S188" s="127">
        <f t="shared" si="46"/>
        <v>0</v>
      </c>
      <c r="T188" s="127">
        <f t="shared" si="46"/>
        <v>0</v>
      </c>
      <c r="U188" s="127">
        <f t="shared" si="46"/>
        <v>0</v>
      </c>
      <c r="V188" s="127">
        <f t="shared" si="46"/>
        <v>0</v>
      </c>
      <c r="W188" s="127">
        <f t="shared" si="46"/>
        <v>0</v>
      </c>
      <c r="X188" s="127">
        <f t="shared" si="46"/>
        <v>0</v>
      </c>
      <c r="Y188" s="127">
        <f t="shared" si="46"/>
        <v>0</v>
      </c>
      <c r="Z188" s="127">
        <f t="shared" si="46"/>
        <v>0</v>
      </c>
      <c r="AA188" s="127">
        <f t="shared" si="46"/>
        <v>0</v>
      </c>
      <c r="AB188" s="127">
        <f t="shared" si="46"/>
        <v>0</v>
      </c>
      <c r="AC188" s="127">
        <f t="shared" ref="AC188:AQ203" si="47">IF($E188&gt;AC$4,0,IF($E188&gt;=AB$4,IF($F188&gt;=AC$4,((AC$4-$E188)/$G188)*$K188),IF($E188&lt;AB$4,IF($F188&gt;=AC$4,((AC$4-AB$4)/$G188)*$K188,IF($F188&gt;AB$4,IF($F188&lt;AC$4,(($F188-AB$4)/$G188)*$K188),0)))))</f>
        <v>0</v>
      </c>
      <c r="AD188" s="127">
        <f t="shared" si="47"/>
        <v>0</v>
      </c>
      <c r="AE188" s="127">
        <f t="shared" si="47"/>
        <v>0</v>
      </c>
      <c r="AF188" s="127">
        <f t="shared" si="47"/>
        <v>0</v>
      </c>
      <c r="AG188" s="127">
        <f t="shared" si="47"/>
        <v>0</v>
      </c>
      <c r="AH188" s="127">
        <f t="shared" si="47"/>
        <v>0</v>
      </c>
      <c r="AI188" s="127">
        <f t="shared" si="47"/>
        <v>0</v>
      </c>
      <c r="AJ188" s="127">
        <f t="shared" si="47"/>
        <v>0</v>
      </c>
      <c r="AK188" s="127">
        <f t="shared" si="47"/>
        <v>0</v>
      </c>
      <c r="AL188" s="127">
        <f t="shared" si="47"/>
        <v>0</v>
      </c>
      <c r="AM188" s="127">
        <f t="shared" si="47"/>
        <v>0</v>
      </c>
      <c r="AN188" s="127">
        <f t="shared" si="47"/>
        <v>0</v>
      </c>
      <c r="AO188" s="127">
        <f t="shared" si="47"/>
        <v>0</v>
      </c>
      <c r="AP188" s="127">
        <f t="shared" si="47"/>
        <v>0</v>
      </c>
      <c r="AQ188" s="127">
        <f t="shared" si="47"/>
        <v>0</v>
      </c>
      <c r="AR188" s="117">
        <f t="shared" si="38"/>
        <v>0</v>
      </c>
    </row>
    <row r="189" spans="2:44" ht="12.9" hidden="1" x14ac:dyDescent="0.5">
      <c r="B189" s="123"/>
      <c r="C189" s="123"/>
      <c r="D189" s="123"/>
      <c r="E189" s="149"/>
      <c r="F189" s="149"/>
      <c r="G189" s="122">
        <f t="shared" si="44"/>
        <v>0</v>
      </c>
      <c r="H189" s="123"/>
      <c r="I189" s="123"/>
      <c r="J189" s="124"/>
      <c r="K189" s="125">
        <f t="shared" si="37"/>
        <v>0</v>
      </c>
      <c r="L189" s="126"/>
      <c r="M189" s="127">
        <f t="shared" si="46"/>
        <v>0</v>
      </c>
      <c r="N189" s="127">
        <f t="shared" si="46"/>
        <v>0</v>
      </c>
      <c r="O189" s="127">
        <f t="shared" si="46"/>
        <v>0</v>
      </c>
      <c r="P189" s="127">
        <f t="shared" si="46"/>
        <v>0</v>
      </c>
      <c r="Q189" s="127">
        <f t="shared" si="46"/>
        <v>0</v>
      </c>
      <c r="R189" s="127">
        <f t="shared" si="46"/>
        <v>0</v>
      </c>
      <c r="S189" s="127">
        <f t="shared" si="46"/>
        <v>0</v>
      </c>
      <c r="T189" s="127">
        <f t="shared" si="46"/>
        <v>0</v>
      </c>
      <c r="U189" s="127">
        <f t="shared" si="46"/>
        <v>0</v>
      </c>
      <c r="V189" s="127">
        <f t="shared" si="46"/>
        <v>0</v>
      </c>
      <c r="W189" s="127">
        <f t="shared" si="46"/>
        <v>0</v>
      </c>
      <c r="X189" s="127">
        <f t="shared" si="46"/>
        <v>0</v>
      </c>
      <c r="Y189" s="127">
        <f t="shared" si="46"/>
        <v>0</v>
      </c>
      <c r="Z189" s="127">
        <f t="shared" si="46"/>
        <v>0</v>
      </c>
      <c r="AA189" s="127">
        <f t="shared" si="46"/>
        <v>0</v>
      </c>
      <c r="AB189" s="127">
        <f t="shared" si="46"/>
        <v>0</v>
      </c>
      <c r="AC189" s="127">
        <f t="shared" si="47"/>
        <v>0</v>
      </c>
      <c r="AD189" s="127">
        <f t="shared" si="47"/>
        <v>0</v>
      </c>
      <c r="AE189" s="127">
        <f t="shared" si="47"/>
        <v>0</v>
      </c>
      <c r="AF189" s="127">
        <f t="shared" si="47"/>
        <v>0</v>
      </c>
      <c r="AG189" s="127">
        <f t="shared" si="47"/>
        <v>0</v>
      </c>
      <c r="AH189" s="127">
        <f t="shared" si="47"/>
        <v>0</v>
      </c>
      <c r="AI189" s="127">
        <f t="shared" si="47"/>
        <v>0</v>
      </c>
      <c r="AJ189" s="127">
        <f t="shared" si="47"/>
        <v>0</v>
      </c>
      <c r="AK189" s="127">
        <f t="shared" si="47"/>
        <v>0</v>
      </c>
      <c r="AL189" s="127">
        <f t="shared" si="47"/>
        <v>0</v>
      </c>
      <c r="AM189" s="127">
        <f t="shared" si="47"/>
        <v>0</v>
      </c>
      <c r="AN189" s="127">
        <f t="shared" si="47"/>
        <v>0</v>
      </c>
      <c r="AO189" s="127">
        <f t="shared" si="47"/>
        <v>0</v>
      </c>
      <c r="AP189" s="127">
        <f t="shared" si="47"/>
        <v>0</v>
      </c>
      <c r="AQ189" s="127">
        <f t="shared" si="47"/>
        <v>0</v>
      </c>
      <c r="AR189" s="117">
        <f t="shared" si="38"/>
        <v>0</v>
      </c>
    </row>
    <row r="190" spans="2:44" ht="12.9" hidden="1" x14ac:dyDescent="0.5">
      <c r="B190" s="123"/>
      <c r="C190" s="123"/>
      <c r="D190" s="123"/>
      <c r="E190" s="149"/>
      <c r="F190" s="149"/>
      <c r="G190" s="122">
        <f t="shared" si="44"/>
        <v>0</v>
      </c>
      <c r="H190" s="123"/>
      <c r="I190" s="123"/>
      <c r="J190" s="124"/>
      <c r="K190" s="125">
        <f t="shared" si="37"/>
        <v>0</v>
      </c>
      <c r="L190" s="126"/>
      <c r="M190" s="127">
        <f t="shared" si="46"/>
        <v>0</v>
      </c>
      <c r="N190" s="127">
        <f t="shared" si="46"/>
        <v>0</v>
      </c>
      <c r="O190" s="127">
        <f t="shared" si="46"/>
        <v>0</v>
      </c>
      <c r="P190" s="127">
        <f t="shared" si="46"/>
        <v>0</v>
      </c>
      <c r="Q190" s="127">
        <f t="shared" si="46"/>
        <v>0</v>
      </c>
      <c r="R190" s="127">
        <f t="shared" si="46"/>
        <v>0</v>
      </c>
      <c r="S190" s="127">
        <f t="shared" si="46"/>
        <v>0</v>
      </c>
      <c r="T190" s="127">
        <f t="shared" si="46"/>
        <v>0</v>
      </c>
      <c r="U190" s="127">
        <f t="shared" si="46"/>
        <v>0</v>
      </c>
      <c r="V190" s="127">
        <f t="shared" si="46"/>
        <v>0</v>
      </c>
      <c r="W190" s="127">
        <f t="shared" si="46"/>
        <v>0</v>
      </c>
      <c r="X190" s="127">
        <f t="shared" si="46"/>
        <v>0</v>
      </c>
      <c r="Y190" s="127">
        <f t="shared" si="46"/>
        <v>0</v>
      </c>
      <c r="Z190" s="127">
        <f t="shared" si="46"/>
        <v>0</v>
      </c>
      <c r="AA190" s="127">
        <f t="shared" si="46"/>
        <v>0</v>
      </c>
      <c r="AB190" s="127">
        <f t="shared" si="46"/>
        <v>0</v>
      </c>
      <c r="AC190" s="127">
        <f t="shared" si="47"/>
        <v>0</v>
      </c>
      <c r="AD190" s="127">
        <f t="shared" si="47"/>
        <v>0</v>
      </c>
      <c r="AE190" s="127">
        <f t="shared" si="47"/>
        <v>0</v>
      </c>
      <c r="AF190" s="127">
        <f t="shared" si="47"/>
        <v>0</v>
      </c>
      <c r="AG190" s="127">
        <f t="shared" si="47"/>
        <v>0</v>
      </c>
      <c r="AH190" s="127">
        <f t="shared" si="47"/>
        <v>0</v>
      </c>
      <c r="AI190" s="127">
        <f t="shared" si="47"/>
        <v>0</v>
      </c>
      <c r="AJ190" s="127">
        <f t="shared" si="47"/>
        <v>0</v>
      </c>
      <c r="AK190" s="127">
        <f t="shared" si="47"/>
        <v>0</v>
      </c>
      <c r="AL190" s="127">
        <f t="shared" si="47"/>
        <v>0</v>
      </c>
      <c r="AM190" s="127">
        <f t="shared" si="47"/>
        <v>0</v>
      </c>
      <c r="AN190" s="127">
        <f t="shared" si="47"/>
        <v>0</v>
      </c>
      <c r="AO190" s="127">
        <f t="shared" si="47"/>
        <v>0</v>
      </c>
      <c r="AP190" s="127">
        <f t="shared" si="47"/>
        <v>0</v>
      </c>
      <c r="AQ190" s="127">
        <f t="shared" si="47"/>
        <v>0</v>
      </c>
      <c r="AR190" s="117">
        <f t="shared" si="38"/>
        <v>0</v>
      </c>
    </row>
    <row r="191" spans="2:44" ht="12.9" hidden="1" x14ac:dyDescent="0.5">
      <c r="B191" s="123"/>
      <c r="C191" s="123"/>
      <c r="D191" s="123"/>
      <c r="E191" s="149"/>
      <c r="F191" s="149"/>
      <c r="G191" s="122">
        <f t="shared" si="44"/>
        <v>0</v>
      </c>
      <c r="H191" s="123"/>
      <c r="I191" s="123"/>
      <c r="J191" s="124"/>
      <c r="K191" s="125">
        <f t="shared" si="37"/>
        <v>0</v>
      </c>
      <c r="L191" s="126"/>
      <c r="M191" s="127">
        <f t="shared" si="46"/>
        <v>0</v>
      </c>
      <c r="N191" s="127">
        <f t="shared" si="46"/>
        <v>0</v>
      </c>
      <c r="O191" s="127">
        <f t="shared" si="46"/>
        <v>0</v>
      </c>
      <c r="P191" s="127">
        <f t="shared" si="46"/>
        <v>0</v>
      </c>
      <c r="Q191" s="127">
        <f t="shared" si="46"/>
        <v>0</v>
      </c>
      <c r="R191" s="127">
        <f t="shared" si="46"/>
        <v>0</v>
      </c>
      <c r="S191" s="127">
        <f t="shared" si="46"/>
        <v>0</v>
      </c>
      <c r="T191" s="127">
        <f t="shared" si="46"/>
        <v>0</v>
      </c>
      <c r="U191" s="127">
        <f t="shared" si="46"/>
        <v>0</v>
      </c>
      <c r="V191" s="127">
        <f t="shared" si="46"/>
        <v>0</v>
      </c>
      <c r="W191" s="127">
        <f t="shared" si="46"/>
        <v>0</v>
      </c>
      <c r="X191" s="127">
        <f t="shared" si="46"/>
        <v>0</v>
      </c>
      <c r="Y191" s="127">
        <f t="shared" si="46"/>
        <v>0</v>
      </c>
      <c r="Z191" s="127">
        <f t="shared" si="46"/>
        <v>0</v>
      </c>
      <c r="AA191" s="127">
        <f t="shared" si="46"/>
        <v>0</v>
      </c>
      <c r="AB191" s="127">
        <f t="shared" si="46"/>
        <v>0</v>
      </c>
      <c r="AC191" s="127">
        <f t="shared" si="47"/>
        <v>0</v>
      </c>
      <c r="AD191" s="127">
        <f t="shared" si="47"/>
        <v>0</v>
      </c>
      <c r="AE191" s="127">
        <f t="shared" si="47"/>
        <v>0</v>
      </c>
      <c r="AF191" s="127">
        <f t="shared" si="47"/>
        <v>0</v>
      </c>
      <c r="AG191" s="127">
        <f t="shared" si="47"/>
        <v>0</v>
      </c>
      <c r="AH191" s="127">
        <f t="shared" si="47"/>
        <v>0</v>
      </c>
      <c r="AI191" s="127">
        <f t="shared" si="47"/>
        <v>0</v>
      </c>
      <c r="AJ191" s="127">
        <f t="shared" si="47"/>
        <v>0</v>
      </c>
      <c r="AK191" s="127">
        <f t="shared" si="47"/>
        <v>0</v>
      </c>
      <c r="AL191" s="127">
        <f t="shared" si="47"/>
        <v>0</v>
      </c>
      <c r="AM191" s="127">
        <f t="shared" si="47"/>
        <v>0</v>
      </c>
      <c r="AN191" s="127">
        <f t="shared" si="47"/>
        <v>0</v>
      </c>
      <c r="AO191" s="127">
        <f t="shared" si="47"/>
        <v>0</v>
      </c>
      <c r="AP191" s="127">
        <f t="shared" si="47"/>
        <v>0</v>
      </c>
      <c r="AQ191" s="127">
        <f t="shared" si="47"/>
        <v>0</v>
      </c>
      <c r="AR191" s="117">
        <f t="shared" si="38"/>
        <v>0</v>
      </c>
    </row>
    <row r="192" spans="2:44" ht="12.9" hidden="1" x14ac:dyDescent="0.5">
      <c r="B192" s="123"/>
      <c r="C192" s="123"/>
      <c r="D192" s="123"/>
      <c r="E192" s="149"/>
      <c r="F192" s="149"/>
      <c r="G192" s="122">
        <f t="shared" si="44"/>
        <v>0</v>
      </c>
      <c r="H192" s="123"/>
      <c r="I192" s="123"/>
      <c r="J192" s="124"/>
      <c r="K192" s="125">
        <f t="shared" si="37"/>
        <v>0</v>
      </c>
      <c r="L192" s="126"/>
      <c r="M192" s="127">
        <f t="shared" si="46"/>
        <v>0</v>
      </c>
      <c r="N192" s="127">
        <f t="shared" si="46"/>
        <v>0</v>
      </c>
      <c r="O192" s="127">
        <f t="shared" si="46"/>
        <v>0</v>
      </c>
      <c r="P192" s="127">
        <f t="shared" si="46"/>
        <v>0</v>
      </c>
      <c r="Q192" s="127">
        <f t="shared" si="46"/>
        <v>0</v>
      </c>
      <c r="R192" s="127">
        <f t="shared" si="46"/>
        <v>0</v>
      </c>
      <c r="S192" s="127">
        <f t="shared" si="46"/>
        <v>0</v>
      </c>
      <c r="T192" s="127">
        <f t="shared" si="46"/>
        <v>0</v>
      </c>
      <c r="U192" s="127">
        <f t="shared" si="46"/>
        <v>0</v>
      </c>
      <c r="V192" s="127">
        <f t="shared" si="46"/>
        <v>0</v>
      </c>
      <c r="W192" s="127">
        <f t="shared" si="46"/>
        <v>0</v>
      </c>
      <c r="X192" s="127">
        <f t="shared" si="46"/>
        <v>0</v>
      </c>
      <c r="Y192" s="127">
        <f t="shared" si="46"/>
        <v>0</v>
      </c>
      <c r="Z192" s="127">
        <f t="shared" si="46"/>
        <v>0</v>
      </c>
      <c r="AA192" s="127">
        <f t="shared" si="46"/>
        <v>0</v>
      </c>
      <c r="AB192" s="127">
        <f t="shared" si="46"/>
        <v>0</v>
      </c>
      <c r="AC192" s="127">
        <f t="shared" si="47"/>
        <v>0</v>
      </c>
      <c r="AD192" s="127">
        <f t="shared" si="47"/>
        <v>0</v>
      </c>
      <c r="AE192" s="127">
        <f t="shared" si="47"/>
        <v>0</v>
      </c>
      <c r="AF192" s="127">
        <f t="shared" si="47"/>
        <v>0</v>
      </c>
      <c r="AG192" s="127">
        <f t="shared" si="47"/>
        <v>0</v>
      </c>
      <c r="AH192" s="127">
        <f t="shared" si="47"/>
        <v>0</v>
      </c>
      <c r="AI192" s="127">
        <f t="shared" si="47"/>
        <v>0</v>
      </c>
      <c r="AJ192" s="127">
        <f t="shared" si="47"/>
        <v>0</v>
      </c>
      <c r="AK192" s="127">
        <f t="shared" si="47"/>
        <v>0</v>
      </c>
      <c r="AL192" s="127">
        <f t="shared" si="47"/>
        <v>0</v>
      </c>
      <c r="AM192" s="127">
        <f t="shared" si="47"/>
        <v>0</v>
      </c>
      <c r="AN192" s="127">
        <f t="shared" si="47"/>
        <v>0</v>
      </c>
      <c r="AO192" s="127">
        <f t="shared" si="47"/>
        <v>0</v>
      </c>
      <c r="AP192" s="127">
        <f t="shared" si="47"/>
        <v>0</v>
      </c>
      <c r="AQ192" s="127">
        <f t="shared" si="47"/>
        <v>0</v>
      </c>
      <c r="AR192" s="117">
        <f t="shared" si="38"/>
        <v>0</v>
      </c>
    </row>
    <row r="193" spans="2:57" ht="12.9" hidden="1" x14ac:dyDescent="0.5">
      <c r="B193" s="123"/>
      <c r="C193" s="123"/>
      <c r="D193" s="123"/>
      <c r="E193" s="149"/>
      <c r="F193" s="149"/>
      <c r="G193" s="122">
        <f t="shared" si="44"/>
        <v>0</v>
      </c>
      <c r="H193" s="123"/>
      <c r="I193" s="123"/>
      <c r="J193" s="124"/>
      <c r="K193" s="125">
        <f t="shared" si="37"/>
        <v>0</v>
      </c>
      <c r="L193" s="126"/>
      <c r="M193" s="127">
        <f t="shared" si="46"/>
        <v>0</v>
      </c>
      <c r="N193" s="127">
        <f t="shared" si="46"/>
        <v>0</v>
      </c>
      <c r="O193" s="127">
        <f t="shared" si="46"/>
        <v>0</v>
      </c>
      <c r="P193" s="127">
        <f t="shared" si="46"/>
        <v>0</v>
      </c>
      <c r="Q193" s="127">
        <f t="shared" si="46"/>
        <v>0</v>
      </c>
      <c r="R193" s="127">
        <f t="shared" si="46"/>
        <v>0</v>
      </c>
      <c r="S193" s="127">
        <f t="shared" si="46"/>
        <v>0</v>
      </c>
      <c r="T193" s="127">
        <f t="shared" si="46"/>
        <v>0</v>
      </c>
      <c r="U193" s="127">
        <f t="shared" si="46"/>
        <v>0</v>
      </c>
      <c r="V193" s="127">
        <f t="shared" si="46"/>
        <v>0</v>
      </c>
      <c r="W193" s="127">
        <f t="shared" si="46"/>
        <v>0</v>
      </c>
      <c r="X193" s="127">
        <f t="shared" si="46"/>
        <v>0</v>
      </c>
      <c r="Y193" s="127">
        <f t="shared" si="46"/>
        <v>0</v>
      </c>
      <c r="Z193" s="127">
        <f t="shared" si="46"/>
        <v>0</v>
      </c>
      <c r="AA193" s="127">
        <f t="shared" si="46"/>
        <v>0</v>
      </c>
      <c r="AB193" s="127">
        <f t="shared" si="46"/>
        <v>0</v>
      </c>
      <c r="AC193" s="127">
        <f t="shared" si="47"/>
        <v>0</v>
      </c>
      <c r="AD193" s="127">
        <f t="shared" si="47"/>
        <v>0</v>
      </c>
      <c r="AE193" s="127">
        <f t="shared" si="47"/>
        <v>0</v>
      </c>
      <c r="AF193" s="127">
        <f t="shared" si="47"/>
        <v>0</v>
      </c>
      <c r="AG193" s="127">
        <f t="shared" si="47"/>
        <v>0</v>
      </c>
      <c r="AH193" s="127">
        <f t="shared" si="47"/>
        <v>0</v>
      </c>
      <c r="AI193" s="127">
        <f t="shared" si="47"/>
        <v>0</v>
      </c>
      <c r="AJ193" s="127">
        <f t="shared" si="47"/>
        <v>0</v>
      </c>
      <c r="AK193" s="127">
        <f t="shared" si="47"/>
        <v>0</v>
      </c>
      <c r="AL193" s="127">
        <f t="shared" si="47"/>
        <v>0</v>
      </c>
      <c r="AM193" s="127">
        <f t="shared" si="47"/>
        <v>0</v>
      </c>
      <c r="AN193" s="127">
        <f t="shared" si="47"/>
        <v>0</v>
      </c>
      <c r="AO193" s="127">
        <f t="shared" si="47"/>
        <v>0</v>
      </c>
      <c r="AP193" s="127">
        <f t="shared" si="47"/>
        <v>0</v>
      </c>
      <c r="AQ193" s="127">
        <f t="shared" si="47"/>
        <v>0</v>
      </c>
      <c r="AR193" s="117">
        <f t="shared" si="38"/>
        <v>0</v>
      </c>
    </row>
    <row r="194" spans="2:57" ht="12.9" hidden="1" x14ac:dyDescent="0.5">
      <c r="B194" s="123"/>
      <c r="C194" s="123"/>
      <c r="D194" s="123"/>
      <c r="E194" s="149"/>
      <c r="F194" s="149"/>
      <c r="G194" s="122">
        <f t="shared" si="44"/>
        <v>0</v>
      </c>
      <c r="H194" s="123"/>
      <c r="I194" s="123"/>
      <c r="J194" s="124"/>
      <c r="K194" s="125">
        <f t="shared" si="37"/>
        <v>0</v>
      </c>
      <c r="L194" s="126"/>
      <c r="M194" s="127">
        <f t="shared" si="46"/>
        <v>0</v>
      </c>
      <c r="N194" s="127">
        <f t="shared" si="46"/>
        <v>0</v>
      </c>
      <c r="O194" s="127">
        <f t="shared" si="46"/>
        <v>0</v>
      </c>
      <c r="P194" s="127">
        <f t="shared" si="46"/>
        <v>0</v>
      </c>
      <c r="Q194" s="127">
        <f t="shared" si="46"/>
        <v>0</v>
      </c>
      <c r="R194" s="127">
        <f t="shared" si="46"/>
        <v>0</v>
      </c>
      <c r="S194" s="127">
        <f t="shared" si="46"/>
        <v>0</v>
      </c>
      <c r="T194" s="127">
        <f t="shared" si="46"/>
        <v>0</v>
      </c>
      <c r="U194" s="127">
        <f t="shared" si="46"/>
        <v>0</v>
      </c>
      <c r="V194" s="127">
        <f t="shared" si="46"/>
        <v>0</v>
      </c>
      <c r="W194" s="127">
        <f t="shared" si="46"/>
        <v>0</v>
      </c>
      <c r="X194" s="127">
        <f t="shared" si="46"/>
        <v>0</v>
      </c>
      <c r="Y194" s="127">
        <f t="shared" si="46"/>
        <v>0</v>
      </c>
      <c r="Z194" s="127">
        <f t="shared" si="46"/>
        <v>0</v>
      </c>
      <c r="AA194" s="127">
        <f t="shared" si="46"/>
        <v>0</v>
      </c>
      <c r="AB194" s="127">
        <f t="shared" si="46"/>
        <v>0</v>
      </c>
      <c r="AC194" s="127">
        <f t="shared" si="47"/>
        <v>0</v>
      </c>
      <c r="AD194" s="127">
        <f t="shared" si="47"/>
        <v>0</v>
      </c>
      <c r="AE194" s="127">
        <f t="shared" si="47"/>
        <v>0</v>
      </c>
      <c r="AF194" s="127">
        <f t="shared" si="47"/>
        <v>0</v>
      </c>
      <c r="AG194" s="127">
        <f t="shared" si="47"/>
        <v>0</v>
      </c>
      <c r="AH194" s="127">
        <f t="shared" si="47"/>
        <v>0</v>
      </c>
      <c r="AI194" s="127">
        <f t="shared" si="47"/>
        <v>0</v>
      </c>
      <c r="AJ194" s="127">
        <f t="shared" si="47"/>
        <v>0</v>
      </c>
      <c r="AK194" s="127">
        <f t="shared" si="47"/>
        <v>0</v>
      </c>
      <c r="AL194" s="127">
        <f t="shared" si="47"/>
        <v>0</v>
      </c>
      <c r="AM194" s="127">
        <f t="shared" si="47"/>
        <v>0</v>
      </c>
      <c r="AN194" s="127">
        <f t="shared" si="47"/>
        <v>0</v>
      </c>
      <c r="AO194" s="127">
        <f t="shared" si="47"/>
        <v>0</v>
      </c>
      <c r="AP194" s="127">
        <f t="shared" si="47"/>
        <v>0</v>
      </c>
      <c r="AQ194" s="127">
        <f t="shared" si="47"/>
        <v>0</v>
      </c>
      <c r="AR194" s="117">
        <f t="shared" si="38"/>
        <v>0</v>
      </c>
    </row>
    <row r="195" spans="2:57" ht="12.9" hidden="1" x14ac:dyDescent="0.5">
      <c r="B195" s="123"/>
      <c r="C195" s="123"/>
      <c r="D195" s="123"/>
      <c r="E195" s="149"/>
      <c r="F195" s="149"/>
      <c r="G195" s="122">
        <f t="shared" si="44"/>
        <v>0</v>
      </c>
      <c r="H195" s="123"/>
      <c r="I195" s="123"/>
      <c r="J195" s="124"/>
      <c r="K195" s="125">
        <f t="shared" si="37"/>
        <v>0</v>
      </c>
      <c r="L195" s="126"/>
      <c r="M195" s="127">
        <f t="shared" si="46"/>
        <v>0</v>
      </c>
      <c r="N195" s="127">
        <f t="shared" si="46"/>
        <v>0</v>
      </c>
      <c r="O195" s="127">
        <f t="shared" si="46"/>
        <v>0</v>
      </c>
      <c r="P195" s="127">
        <f t="shared" si="46"/>
        <v>0</v>
      </c>
      <c r="Q195" s="127">
        <f t="shared" si="46"/>
        <v>0</v>
      </c>
      <c r="R195" s="127">
        <f t="shared" si="46"/>
        <v>0</v>
      </c>
      <c r="S195" s="127">
        <f t="shared" si="46"/>
        <v>0</v>
      </c>
      <c r="T195" s="127">
        <f t="shared" si="46"/>
        <v>0</v>
      </c>
      <c r="U195" s="127">
        <f t="shared" si="46"/>
        <v>0</v>
      </c>
      <c r="V195" s="127">
        <f t="shared" si="46"/>
        <v>0</v>
      </c>
      <c r="W195" s="127">
        <f t="shared" si="46"/>
        <v>0</v>
      </c>
      <c r="X195" s="127">
        <f t="shared" si="46"/>
        <v>0</v>
      </c>
      <c r="Y195" s="127">
        <f t="shared" si="46"/>
        <v>0</v>
      </c>
      <c r="Z195" s="127">
        <f t="shared" si="46"/>
        <v>0</v>
      </c>
      <c r="AA195" s="127">
        <f t="shared" si="46"/>
        <v>0</v>
      </c>
      <c r="AB195" s="127">
        <f t="shared" ref="M195:AB204" si="48">IF($E195&gt;AB$4,0,IF($E195&gt;=AA$4,IF($F195&gt;=AB$4,((AB$4-$E195)/$G195)*$K195),IF($E195&lt;AA$4,IF($F195&gt;=AB$4,((AB$4-AA$4)/$G195)*$K195,IF($F195&gt;AA$4,IF($F195&lt;AB$4,(($F195-AA$4)/$G195)*$K195),0)))))</f>
        <v>0</v>
      </c>
      <c r="AC195" s="127">
        <f t="shared" si="47"/>
        <v>0</v>
      </c>
      <c r="AD195" s="127">
        <f t="shared" si="47"/>
        <v>0</v>
      </c>
      <c r="AE195" s="127">
        <f t="shared" si="47"/>
        <v>0</v>
      </c>
      <c r="AF195" s="127">
        <f t="shared" si="47"/>
        <v>0</v>
      </c>
      <c r="AG195" s="127">
        <f t="shared" si="47"/>
        <v>0</v>
      </c>
      <c r="AH195" s="127">
        <f t="shared" si="47"/>
        <v>0</v>
      </c>
      <c r="AI195" s="127">
        <f t="shared" si="47"/>
        <v>0</v>
      </c>
      <c r="AJ195" s="127">
        <f t="shared" si="47"/>
        <v>0</v>
      </c>
      <c r="AK195" s="127">
        <f t="shared" si="47"/>
        <v>0</v>
      </c>
      <c r="AL195" s="127">
        <f t="shared" si="47"/>
        <v>0</v>
      </c>
      <c r="AM195" s="127">
        <f t="shared" si="47"/>
        <v>0</v>
      </c>
      <c r="AN195" s="127">
        <f t="shared" si="47"/>
        <v>0</v>
      </c>
      <c r="AO195" s="127">
        <f t="shared" si="47"/>
        <v>0</v>
      </c>
      <c r="AP195" s="127">
        <f t="shared" si="47"/>
        <v>0</v>
      </c>
      <c r="AQ195" s="127">
        <f t="shared" si="47"/>
        <v>0</v>
      </c>
      <c r="AR195" s="117">
        <f t="shared" si="38"/>
        <v>0</v>
      </c>
    </row>
    <row r="196" spans="2:57" ht="12.9" hidden="1" x14ac:dyDescent="0.5">
      <c r="B196" s="123"/>
      <c r="C196" s="123"/>
      <c r="D196" s="123"/>
      <c r="E196" s="149"/>
      <c r="F196" s="149"/>
      <c r="G196" s="122">
        <f t="shared" si="44"/>
        <v>0</v>
      </c>
      <c r="H196" s="123"/>
      <c r="I196" s="123"/>
      <c r="J196" s="124"/>
      <c r="K196" s="125">
        <f t="shared" si="37"/>
        <v>0</v>
      </c>
      <c r="L196" s="126"/>
      <c r="M196" s="127">
        <f t="shared" si="48"/>
        <v>0</v>
      </c>
      <c r="N196" s="127">
        <f t="shared" si="48"/>
        <v>0</v>
      </c>
      <c r="O196" s="127">
        <f t="shared" si="48"/>
        <v>0</v>
      </c>
      <c r="P196" s="127">
        <f t="shared" si="48"/>
        <v>0</v>
      </c>
      <c r="Q196" s="127">
        <f t="shared" si="48"/>
        <v>0</v>
      </c>
      <c r="R196" s="127">
        <f t="shared" si="48"/>
        <v>0</v>
      </c>
      <c r="S196" s="127">
        <f t="shared" si="48"/>
        <v>0</v>
      </c>
      <c r="T196" s="127">
        <f t="shared" si="48"/>
        <v>0</v>
      </c>
      <c r="U196" s="127">
        <f t="shared" si="48"/>
        <v>0</v>
      </c>
      <c r="V196" s="127">
        <f t="shared" si="48"/>
        <v>0</v>
      </c>
      <c r="W196" s="127">
        <f t="shared" si="48"/>
        <v>0</v>
      </c>
      <c r="X196" s="127">
        <f t="shared" si="48"/>
        <v>0</v>
      </c>
      <c r="Y196" s="127">
        <f t="shared" si="48"/>
        <v>0</v>
      </c>
      <c r="Z196" s="127">
        <f t="shared" si="48"/>
        <v>0</v>
      </c>
      <c r="AA196" s="127">
        <f t="shared" si="48"/>
        <v>0</v>
      </c>
      <c r="AB196" s="127">
        <f t="shared" si="48"/>
        <v>0</v>
      </c>
      <c r="AC196" s="127">
        <f t="shared" si="47"/>
        <v>0</v>
      </c>
      <c r="AD196" s="127">
        <f t="shared" si="47"/>
        <v>0</v>
      </c>
      <c r="AE196" s="127">
        <f t="shared" si="47"/>
        <v>0</v>
      </c>
      <c r="AF196" s="127">
        <f t="shared" si="47"/>
        <v>0</v>
      </c>
      <c r="AG196" s="127">
        <f t="shared" si="47"/>
        <v>0</v>
      </c>
      <c r="AH196" s="127">
        <f t="shared" si="47"/>
        <v>0</v>
      </c>
      <c r="AI196" s="127">
        <f t="shared" si="47"/>
        <v>0</v>
      </c>
      <c r="AJ196" s="127">
        <f t="shared" si="47"/>
        <v>0</v>
      </c>
      <c r="AK196" s="127">
        <f t="shared" si="47"/>
        <v>0</v>
      </c>
      <c r="AL196" s="127">
        <f t="shared" si="47"/>
        <v>0</v>
      </c>
      <c r="AM196" s="127">
        <f t="shared" si="47"/>
        <v>0</v>
      </c>
      <c r="AN196" s="127">
        <f t="shared" si="47"/>
        <v>0</v>
      </c>
      <c r="AO196" s="127">
        <f t="shared" si="47"/>
        <v>0</v>
      </c>
      <c r="AP196" s="127">
        <f t="shared" si="47"/>
        <v>0</v>
      </c>
      <c r="AQ196" s="127">
        <f t="shared" si="47"/>
        <v>0</v>
      </c>
      <c r="AR196" s="117">
        <f t="shared" si="38"/>
        <v>0</v>
      </c>
    </row>
    <row r="197" spans="2:57" ht="12.9" hidden="1" x14ac:dyDescent="0.5">
      <c r="B197" s="123"/>
      <c r="C197" s="123"/>
      <c r="D197" s="123"/>
      <c r="E197" s="149"/>
      <c r="F197" s="149"/>
      <c r="G197" s="122">
        <f t="shared" si="44"/>
        <v>0</v>
      </c>
      <c r="H197" s="123"/>
      <c r="I197" s="123"/>
      <c r="J197" s="124"/>
      <c r="K197" s="125">
        <f t="shared" si="37"/>
        <v>0</v>
      </c>
      <c r="L197" s="126"/>
      <c r="M197" s="127">
        <f t="shared" si="48"/>
        <v>0</v>
      </c>
      <c r="N197" s="127">
        <f t="shared" si="48"/>
        <v>0</v>
      </c>
      <c r="O197" s="127">
        <f t="shared" si="48"/>
        <v>0</v>
      </c>
      <c r="P197" s="127">
        <f t="shared" si="48"/>
        <v>0</v>
      </c>
      <c r="Q197" s="127">
        <f t="shared" si="48"/>
        <v>0</v>
      </c>
      <c r="R197" s="127">
        <f t="shared" si="48"/>
        <v>0</v>
      </c>
      <c r="S197" s="127">
        <f t="shared" si="48"/>
        <v>0</v>
      </c>
      <c r="T197" s="127">
        <f t="shared" si="48"/>
        <v>0</v>
      </c>
      <c r="U197" s="127">
        <f t="shared" si="48"/>
        <v>0</v>
      </c>
      <c r="V197" s="127">
        <f t="shared" si="48"/>
        <v>0</v>
      </c>
      <c r="W197" s="127">
        <f t="shared" si="48"/>
        <v>0</v>
      </c>
      <c r="X197" s="127">
        <f t="shared" si="48"/>
        <v>0</v>
      </c>
      <c r="Y197" s="127">
        <f t="shared" si="48"/>
        <v>0</v>
      </c>
      <c r="Z197" s="127">
        <f t="shared" si="48"/>
        <v>0</v>
      </c>
      <c r="AA197" s="127">
        <f t="shared" si="48"/>
        <v>0</v>
      </c>
      <c r="AB197" s="127">
        <f t="shared" si="48"/>
        <v>0</v>
      </c>
      <c r="AC197" s="127">
        <f t="shared" si="47"/>
        <v>0</v>
      </c>
      <c r="AD197" s="127">
        <f t="shared" si="47"/>
        <v>0</v>
      </c>
      <c r="AE197" s="127">
        <f t="shared" si="47"/>
        <v>0</v>
      </c>
      <c r="AF197" s="127">
        <f t="shared" si="47"/>
        <v>0</v>
      </c>
      <c r="AG197" s="127">
        <f t="shared" si="47"/>
        <v>0</v>
      </c>
      <c r="AH197" s="127">
        <f t="shared" si="47"/>
        <v>0</v>
      </c>
      <c r="AI197" s="127">
        <f t="shared" si="47"/>
        <v>0</v>
      </c>
      <c r="AJ197" s="127">
        <f t="shared" si="47"/>
        <v>0</v>
      </c>
      <c r="AK197" s="127">
        <f t="shared" si="47"/>
        <v>0</v>
      </c>
      <c r="AL197" s="127">
        <f t="shared" si="47"/>
        <v>0</v>
      </c>
      <c r="AM197" s="127">
        <f t="shared" si="47"/>
        <v>0</v>
      </c>
      <c r="AN197" s="127">
        <f t="shared" si="47"/>
        <v>0</v>
      </c>
      <c r="AO197" s="127">
        <f t="shared" si="47"/>
        <v>0</v>
      </c>
      <c r="AP197" s="127">
        <f t="shared" si="47"/>
        <v>0</v>
      </c>
      <c r="AQ197" s="127">
        <f t="shared" si="47"/>
        <v>0</v>
      </c>
      <c r="AR197" s="117">
        <f t="shared" si="38"/>
        <v>0</v>
      </c>
    </row>
    <row r="198" spans="2:57" ht="12.9" hidden="1" x14ac:dyDescent="0.5">
      <c r="B198" s="123"/>
      <c r="C198" s="123"/>
      <c r="D198" s="123"/>
      <c r="E198" s="149"/>
      <c r="F198" s="149"/>
      <c r="G198" s="122">
        <f t="shared" si="44"/>
        <v>0</v>
      </c>
      <c r="H198" s="123"/>
      <c r="I198" s="123"/>
      <c r="J198" s="124"/>
      <c r="K198" s="125">
        <f t="shared" si="37"/>
        <v>0</v>
      </c>
      <c r="L198" s="126"/>
      <c r="M198" s="127">
        <f t="shared" si="48"/>
        <v>0</v>
      </c>
      <c r="N198" s="127">
        <f t="shared" si="48"/>
        <v>0</v>
      </c>
      <c r="O198" s="127">
        <f t="shared" si="48"/>
        <v>0</v>
      </c>
      <c r="P198" s="127">
        <f t="shared" si="48"/>
        <v>0</v>
      </c>
      <c r="Q198" s="127">
        <f t="shared" si="48"/>
        <v>0</v>
      </c>
      <c r="R198" s="127">
        <f t="shared" si="48"/>
        <v>0</v>
      </c>
      <c r="S198" s="127">
        <f t="shared" si="48"/>
        <v>0</v>
      </c>
      <c r="T198" s="127">
        <f t="shared" si="48"/>
        <v>0</v>
      </c>
      <c r="U198" s="127">
        <f t="shared" si="48"/>
        <v>0</v>
      </c>
      <c r="V198" s="127">
        <f t="shared" si="48"/>
        <v>0</v>
      </c>
      <c r="W198" s="127">
        <f t="shared" si="48"/>
        <v>0</v>
      </c>
      <c r="X198" s="127">
        <f t="shared" si="48"/>
        <v>0</v>
      </c>
      <c r="Y198" s="127">
        <f t="shared" si="48"/>
        <v>0</v>
      </c>
      <c r="Z198" s="127">
        <f t="shared" si="48"/>
        <v>0</v>
      </c>
      <c r="AA198" s="127">
        <f t="shared" si="48"/>
        <v>0</v>
      </c>
      <c r="AB198" s="127">
        <f t="shared" si="48"/>
        <v>0</v>
      </c>
      <c r="AC198" s="127">
        <f t="shared" si="47"/>
        <v>0</v>
      </c>
      <c r="AD198" s="127">
        <f t="shared" si="47"/>
        <v>0</v>
      </c>
      <c r="AE198" s="127">
        <f t="shared" si="47"/>
        <v>0</v>
      </c>
      <c r="AF198" s="127">
        <f t="shared" si="47"/>
        <v>0</v>
      </c>
      <c r="AG198" s="127">
        <f t="shared" si="47"/>
        <v>0</v>
      </c>
      <c r="AH198" s="127">
        <f t="shared" si="47"/>
        <v>0</v>
      </c>
      <c r="AI198" s="127">
        <f t="shared" si="47"/>
        <v>0</v>
      </c>
      <c r="AJ198" s="127">
        <f t="shared" si="47"/>
        <v>0</v>
      </c>
      <c r="AK198" s="127">
        <f t="shared" si="47"/>
        <v>0</v>
      </c>
      <c r="AL198" s="127">
        <f t="shared" si="47"/>
        <v>0</v>
      </c>
      <c r="AM198" s="127">
        <f t="shared" si="47"/>
        <v>0</v>
      </c>
      <c r="AN198" s="127">
        <f t="shared" si="47"/>
        <v>0</v>
      </c>
      <c r="AO198" s="127">
        <f t="shared" si="47"/>
        <v>0</v>
      </c>
      <c r="AP198" s="127">
        <f t="shared" si="47"/>
        <v>0</v>
      </c>
      <c r="AQ198" s="127">
        <f t="shared" si="47"/>
        <v>0</v>
      </c>
      <c r="AR198" s="117">
        <f t="shared" si="38"/>
        <v>0</v>
      </c>
    </row>
    <row r="199" spans="2:57" ht="12.9" hidden="1" x14ac:dyDescent="0.5">
      <c r="B199" s="123"/>
      <c r="C199" s="123"/>
      <c r="D199" s="123"/>
      <c r="E199" s="149"/>
      <c r="F199" s="149"/>
      <c r="G199" s="122">
        <f t="shared" si="44"/>
        <v>0</v>
      </c>
      <c r="H199" s="123"/>
      <c r="I199" s="123"/>
      <c r="J199" s="124"/>
      <c r="K199" s="125">
        <f t="shared" si="37"/>
        <v>0</v>
      </c>
      <c r="L199" s="126"/>
      <c r="M199" s="127">
        <f t="shared" si="48"/>
        <v>0</v>
      </c>
      <c r="N199" s="127">
        <f t="shared" si="48"/>
        <v>0</v>
      </c>
      <c r="O199" s="127">
        <f t="shared" si="48"/>
        <v>0</v>
      </c>
      <c r="P199" s="127">
        <f t="shared" si="48"/>
        <v>0</v>
      </c>
      <c r="Q199" s="127">
        <f t="shared" si="48"/>
        <v>0</v>
      </c>
      <c r="R199" s="127">
        <f t="shared" si="48"/>
        <v>0</v>
      </c>
      <c r="S199" s="127">
        <f t="shared" si="48"/>
        <v>0</v>
      </c>
      <c r="T199" s="127">
        <f t="shared" si="48"/>
        <v>0</v>
      </c>
      <c r="U199" s="127">
        <f t="shared" si="48"/>
        <v>0</v>
      </c>
      <c r="V199" s="127">
        <f t="shared" si="48"/>
        <v>0</v>
      </c>
      <c r="W199" s="127">
        <f t="shared" si="48"/>
        <v>0</v>
      </c>
      <c r="X199" s="127">
        <f t="shared" si="48"/>
        <v>0</v>
      </c>
      <c r="Y199" s="127">
        <f t="shared" si="48"/>
        <v>0</v>
      </c>
      <c r="Z199" s="127">
        <f t="shared" si="48"/>
        <v>0</v>
      </c>
      <c r="AA199" s="127">
        <f t="shared" si="48"/>
        <v>0</v>
      </c>
      <c r="AB199" s="127">
        <f t="shared" si="48"/>
        <v>0</v>
      </c>
      <c r="AC199" s="127">
        <f t="shared" si="47"/>
        <v>0</v>
      </c>
      <c r="AD199" s="127">
        <f t="shared" si="47"/>
        <v>0</v>
      </c>
      <c r="AE199" s="127">
        <f t="shared" si="47"/>
        <v>0</v>
      </c>
      <c r="AF199" s="127">
        <f t="shared" si="47"/>
        <v>0</v>
      </c>
      <c r="AG199" s="127">
        <f t="shared" si="47"/>
        <v>0</v>
      </c>
      <c r="AH199" s="127">
        <f t="shared" si="47"/>
        <v>0</v>
      </c>
      <c r="AI199" s="127">
        <f t="shared" si="47"/>
        <v>0</v>
      </c>
      <c r="AJ199" s="127">
        <f t="shared" si="47"/>
        <v>0</v>
      </c>
      <c r="AK199" s="127">
        <f t="shared" si="47"/>
        <v>0</v>
      </c>
      <c r="AL199" s="127">
        <f t="shared" si="47"/>
        <v>0</v>
      </c>
      <c r="AM199" s="127">
        <f t="shared" si="47"/>
        <v>0</v>
      </c>
      <c r="AN199" s="127">
        <f t="shared" si="47"/>
        <v>0</v>
      </c>
      <c r="AO199" s="127">
        <f t="shared" si="47"/>
        <v>0</v>
      </c>
      <c r="AP199" s="127">
        <f t="shared" si="47"/>
        <v>0</v>
      </c>
      <c r="AQ199" s="127">
        <f t="shared" si="47"/>
        <v>0</v>
      </c>
      <c r="AR199" s="117">
        <f t="shared" si="38"/>
        <v>0</v>
      </c>
    </row>
    <row r="200" spans="2:57" ht="12.9" hidden="1" x14ac:dyDescent="0.5">
      <c r="B200" s="123"/>
      <c r="C200" s="123"/>
      <c r="D200" s="123"/>
      <c r="E200" s="149"/>
      <c r="F200" s="149"/>
      <c r="G200" s="122">
        <f t="shared" si="44"/>
        <v>0</v>
      </c>
      <c r="H200" s="123"/>
      <c r="I200" s="123"/>
      <c r="J200" s="124"/>
      <c r="K200" s="125">
        <f t="shared" si="37"/>
        <v>0</v>
      </c>
      <c r="L200" s="126"/>
      <c r="M200" s="127">
        <f t="shared" si="48"/>
        <v>0</v>
      </c>
      <c r="N200" s="127">
        <f t="shared" si="48"/>
        <v>0</v>
      </c>
      <c r="O200" s="127">
        <f t="shared" si="48"/>
        <v>0</v>
      </c>
      <c r="P200" s="127">
        <f t="shared" si="48"/>
        <v>0</v>
      </c>
      <c r="Q200" s="127">
        <f t="shared" si="48"/>
        <v>0</v>
      </c>
      <c r="R200" s="127">
        <f t="shared" si="48"/>
        <v>0</v>
      </c>
      <c r="S200" s="127">
        <f t="shared" si="48"/>
        <v>0</v>
      </c>
      <c r="T200" s="127">
        <f t="shared" si="48"/>
        <v>0</v>
      </c>
      <c r="U200" s="127">
        <f t="shared" si="48"/>
        <v>0</v>
      </c>
      <c r="V200" s="127">
        <f t="shared" si="48"/>
        <v>0</v>
      </c>
      <c r="W200" s="127">
        <f t="shared" si="48"/>
        <v>0</v>
      </c>
      <c r="X200" s="127">
        <f t="shared" si="48"/>
        <v>0</v>
      </c>
      <c r="Y200" s="127">
        <f t="shared" si="48"/>
        <v>0</v>
      </c>
      <c r="Z200" s="127">
        <f t="shared" si="48"/>
        <v>0</v>
      </c>
      <c r="AA200" s="127">
        <f t="shared" si="48"/>
        <v>0</v>
      </c>
      <c r="AB200" s="127">
        <f t="shared" si="48"/>
        <v>0</v>
      </c>
      <c r="AC200" s="127">
        <f t="shared" si="47"/>
        <v>0</v>
      </c>
      <c r="AD200" s="127">
        <f t="shared" si="47"/>
        <v>0</v>
      </c>
      <c r="AE200" s="127">
        <f t="shared" si="47"/>
        <v>0</v>
      </c>
      <c r="AF200" s="127">
        <f t="shared" si="47"/>
        <v>0</v>
      </c>
      <c r="AG200" s="127">
        <f t="shared" si="47"/>
        <v>0</v>
      </c>
      <c r="AH200" s="127">
        <f t="shared" si="47"/>
        <v>0</v>
      </c>
      <c r="AI200" s="127">
        <f t="shared" si="47"/>
        <v>0</v>
      </c>
      <c r="AJ200" s="127">
        <f t="shared" si="47"/>
        <v>0</v>
      </c>
      <c r="AK200" s="127">
        <f t="shared" si="47"/>
        <v>0</v>
      </c>
      <c r="AL200" s="127">
        <f t="shared" si="47"/>
        <v>0</v>
      </c>
      <c r="AM200" s="127">
        <f t="shared" si="47"/>
        <v>0</v>
      </c>
      <c r="AN200" s="127">
        <f t="shared" si="47"/>
        <v>0</v>
      </c>
      <c r="AO200" s="127">
        <f t="shared" si="47"/>
        <v>0</v>
      </c>
      <c r="AP200" s="127">
        <f t="shared" si="47"/>
        <v>0</v>
      </c>
      <c r="AQ200" s="127">
        <f t="shared" si="47"/>
        <v>0</v>
      </c>
      <c r="AR200" s="117">
        <f t="shared" si="38"/>
        <v>0</v>
      </c>
    </row>
    <row r="201" spans="2:57" ht="12.9" hidden="1" x14ac:dyDescent="0.5">
      <c r="B201" s="123"/>
      <c r="C201" s="123"/>
      <c r="D201" s="123"/>
      <c r="E201" s="149"/>
      <c r="F201" s="149"/>
      <c r="G201" s="122">
        <f t="shared" si="44"/>
        <v>0</v>
      </c>
      <c r="H201" s="123"/>
      <c r="I201" s="123"/>
      <c r="J201" s="124"/>
      <c r="K201" s="125">
        <f t="shared" si="37"/>
        <v>0</v>
      </c>
      <c r="L201" s="126"/>
      <c r="M201" s="127">
        <f t="shared" si="48"/>
        <v>0</v>
      </c>
      <c r="N201" s="127">
        <f t="shared" si="48"/>
        <v>0</v>
      </c>
      <c r="O201" s="127">
        <f t="shared" si="48"/>
        <v>0</v>
      </c>
      <c r="P201" s="127">
        <f t="shared" si="48"/>
        <v>0</v>
      </c>
      <c r="Q201" s="127">
        <f t="shared" si="48"/>
        <v>0</v>
      </c>
      <c r="R201" s="127">
        <f t="shared" si="48"/>
        <v>0</v>
      </c>
      <c r="S201" s="127">
        <f t="shared" si="48"/>
        <v>0</v>
      </c>
      <c r="T201" s="127">
        <f t="shared" si="48"/>
        <v>0</v>
      </c>
      <c r="U201" s="127">
        <f t="shared" si="48"/>
        <v>0</v>
      </c>
      <c r="V201" s="127">
        <f t="shared" si="48"/>
        <v>0</v>
      </c>
      <c r="W201" s="127">
        <f t="shared" si="48"/>
        <v>0</v>
      </c>
      <c r="X201" s="127">
        <f t="shared" si="48"/>
        <v>0</v>
      </c>
      <c r="Y201" s="127">
        <f t="shared" si="48"/>
        <v>0</v>
      </c>
      <c r="Z201" s="127">
        <f t="shared" si="48"/>
        <v>0</v>
      </c>
      <c r="AA201" s="127">
        <f t="shared" si="48"/>
        <v>0</v>
      </c>
      <c r="AB201" s="127">
        <f t="shared" si="48"/>
        <v>0</v>
      </c>
      <c r="AC201" s="127">
        <f t="shared" si="47"/>
        <v>0</v>
      </c>
      <c r="AD201" s="127">
        <f t="shared" si="47"/>
        <v>0</v>
      </c>
      <c r="AE201" s="127">
        <f t="shared" si="47"/>
        <v>0</v>
      </c>
      <c r="AF201" s="127">
        <f t="shared" si="47"/>
        <v>0</v>
      </c>
      <c r="AG201" s="127">
        <f t="shared" si="47"/>
        <v>0</v>
      </c>
      <c r="AH201" s="127">
        <f t="shared" si="47"/>
        <v>0</v>
      </c>
      <c r="AI201" s="127">
        <f t="shared" si="47"/>
        <v>0</v>
      </c>
      <c r="AJ201" s="127">
        <f t="shared" si="47"/>
        <v>0</v>
      </c>
      <c r="AK201" s="127">
        <f t="shared" si="47"/>
        <v>0</v>
      </c>
      <c r="AL201" s="127">
        <f t="shared" si="47"/>
        <v>0</v>
      </c>
      <c r="AM201" s="127">
        <f t="shared" si="47"/>
        <v>0</v>
      </c>
      <c r="AN201" s="127">
        <f t="shared" si="47"/>
        <v>0</v>
      </c>
      <c r="AO201" s="127">
        <f t="shared" si="47"/>
        <v>0</v>
      </c>
      <c r="AP201" s="127">
        <f t="shared" si="47"/>
        <v>0</v>
      </c>
      <c r="AQ201" s="127">
        <f t="shared" si="47"/>
        <v>0</v>
      </c>
      <c r="AR201" s="117">
        <f t="shared" si="38"/>
        <v>0</v>
      </c>
    </row>
    <row r="202" spans="2:57" ht="12.9" hidden="1" x14ac:dyDescent="0.5">
      <c r="B202" s="123"/>
      <c r="C202" s="123"/>
      <c r="D202" s="123"/>
      <c r="E202" s="149"/>
      <c r="F202" s="149"/>
      <c r="G202" s="122">
        <f t="shared" si="44"/>
        <v>0</v>
      </c>
      <c r="H202" s="123"/>
      <c r="I202" s="123"/>
      <c r="J202" s="124"/>
      <c r="K202" s="125">
        <f t="shared" ref="K202:K204" si="49">J202/(1+$K$6)</f>
        <v>0</v>
      </c>
      <c r="L202" s="126"/>
      <c r="M202" s="127">
        <f t="shared" si="48"/>
        <v>0</v>
      </c>
      <c r="N202" s="127">
        <f t="shared" si="48"/>
        <v>0</v>
      </c>
      <c r="O202" s="127">
        <f t="shared" si="48"/>
        <v>0</v>
      </c>
      <c r="P202" s="127">
        <f t="shared" si="48"/>
        <v>0</v>
      </c>
      <c r="Q202" s="127">
        <f t="shared" si="48"/>
        <v>0</v>
      </c>
      <c r="R202" s="127">
        <f t="shared" si="48"/>
        <v>0</v>
      </c>
      <c r="S202" s="127">
        <f t="shared" si="48"/>
        <v>0</v>
      </c>
      <c r="T202" s="127">
        <f t="shared" si="48"/>
        <v>0</v>
      </c>
      <c r="U202" s="127">
        <f t="shared" si="48"/>
        <v>0</v>
      </c>
      <c r="V202" s="127">
        <f t="shared" si="48"/>
        <v>0</v>
      </c>
      <c r="W202" s="127">
        <f t="shared" si="48"/>
        <v>0</v>
      </c>
      <c r="X202" s="127">
        <f t="shared" si="48"/>
        <v>0</v>
      </c>
      <c r="Y202" s="127">
        <f t="shared" si="48"/>
        <v>0</v>
      </c>
      <c r="Z202" s="127">
        <f t="shared" si="48"/>
        <v>0</v>
      </c>
      <c r="AA202" s="127">
        <f t="shared" si="48"/>
        <v>0</v>
      </c>
      <c r="AB202" s="127">
        <f t="shared" si="48"/>
        <v>0</v>
      </c>
      <c r="AC202" s="127">
        <f t="shared" si="47"/>
        <v>0</v>
      </c>
      <c r="AD202" s="127">
        <f t="shared" si="47"/>
        <v>0</v>
      </c>
      <c r="AE202" s="127">
        <f t="shared" si="47"/>
        <v>0</v>
      </c>
      <c r="AF202" s="127">
        <f t="shared" si="47"/>
        <v>0</v>
      </c>
      <c r="AG202" s="127">
        <f t="shared" si="47"/>
        <v>0</v>
      </c>
      <c r="AH202" s="127">
        <f t="shared" si="47"/>
        <v>0</v>
      </c>
      <c r="AI202" s="127">
        <f t="shared" si="47"/>
        <v>0</v>
      </c>
      <c r="AJ202" s="127">
        <f t="shared" si="47"/>
        <v>0</v>
      </c>
      <c r="AK202" s="127">
        <f t="shared" si="47"/>
        <v>0</v>
      </c>
      <c r="AL202" s="127">
        <f t="shared" si="47"/>
        <v>0</v>
      </c>
      <c r="AM202" s="127">
        <f t="shared" si="47"/>
        <v>0</v>
      </c>
      <c r="AN202" s="127">
        <f t="shared" si="47"/>
        <v>0</v>
      </c>
      <c r="AO202" s="127">
        <f t="shared" si="47"/>
        <v>0</v>
      </c>
      <c r="AP202" s="127">
        <f t="shared" si="47"/>
        <v>0</v>
      </c>
      <c r="AQ202" s="127">
        <f t="shared" si="47"/>
        <v>0</v>
      </c>
      <c r="AR202" s="117">
        <f t="shared" ref="AR202:AR206" si="50">SUM(AF202:AQ202)</f>
        <v>0</v>
      </c>
    </row>
    <row r="203" spans="2:57" ht="12.9" hidden="1" x14ac:dyDescent="0.5">
      <c r="B203" s="123"/>
      <c r="C203" s="123"/>
      <c r="D203" s="123"/>
      <c r="E203" s="149"/>
      <c r="F203" s="149"/>
      <c r="G203" s="122">
        <f t="shared" si="44"/>
        <v>0</v>
      </c>
      <c r="H203" s="123"/>
      <c r="I203" s="123"/>
      <c r="J203" s="124"/>
      <c r="K203" s="125">
        <f t="shared" si="49"/>
        <v>0</v>
      </c>
      <c r="L203" s="126"/>
      <c r="M203" s="127">
        <f t="shared" si="48"/>
        <v>0</v>
      </c>
      <c r="N203" s="127">
        <f t="shared" si="48"/>
        <v>0</v>
      </c>
      <c r="O203" s="127">
        <f t="shared" si="48"/>
        <v>0</v>
      </c>
      <c r="P203" s="127">
        <f t="shared" si="48"/>
        <v>0</v>
      </c>
      <c r="Q203" s="127">
        <f t="shared" si="48"/>
        <v>0</v>
      </c>
      <c r="R203" s="127">
        <f t="shared" si="48"/>
        <v>0</v>
      </c>
      <c r="S203" s="127">
        <f t="shared" si="48"/>
        <v>0</v>
      </c>
      <c r="T203" s="127">
        <f t="shared" si="48"/>
        <v>0</v>
      </c>
      <c r="U203" s="127">
        <f t="shared" si="48"/>
        <v>0</v>
      </c>
      <c r="V203" s="127">
        <f t="shared" si="48"/>
        <v>0</v>
      </c>
      <c r="W203" s="127">
        <f t="shared" si="48"/>
        <v>0</v>
      </c>
      <c r="X203" s="127">
        <f t="shared" si="48"/>
        <v>0</v>
      </c>
      <c r="Y203" s="127">
        <f t="shared" si="48"/>
        <v>0</v>
      </c>
      <c r="Z203" s="127">
        <f t="shared" si="48"/>
        <v>0</v>
      </c>
      <c r="AA203" s="127">
        <f t="shared" si="48"/>
        <v>0</v>
      </c>
      <c r="AB203" s="127">
        <f t="shared" si="48"/>
        <v>0</v>
      </c>
      <c r="AC203" s="127">
        <f t="shared" si="47"/>
        <v>0</v>
      </c>
      <c r="AD203" s="127">
        <f t="shared" si="47"/>
        <v>0</v>
      </c>
      <c r="AE203" s="127">
        <f t="shared" si="47"/>
        <v>0</v>
      </c>
      <c r="AF203" s="127">
        <f t="shared" si="47"/>
        <v>0</v>
      </c>
      <c r="AG203" s="127">
        <f t="shared" si="47"/>
        <v>0</v>
      </c>
      <c r="AH203" s="127">
        <f t="shared" si="47"/>
        <v>0</v>
      </c>
      <c r="AI203" s="127">
        <f t="shared" si="47"/>
        <v>0</v>
      </c>
      <c r="AJ203" s="127">
        <f t="shared" si="47"/>
        <v>0</v>
      </c>
      <c r="AK203" s="127">
        <f t="shared" si="47"/>
        <v>0</v>
      </c>
      <c r="AL203" s="127">
        <f t="shared" si="47"/>
        <v>0</v>
      </c>
      <c r="AM203" s="127">
        <f t="shared" si="47"/>
        <v>0</v>
      </c>
      <c r="AN203" s="127">
        <f t="shared" si="47"/>
        <v>0</v>
      </c>
      <c r="AO203" s="127">
        <f t="shared" si="47"/>
        <v>0</v>
      </c>
      <c r="AP203" s="127">
        <f t="shared" si="47"/>
        <v>0</v>
      </c>
      <c r="AQ203" s="127">
        <f t="shared" si="47"/>
        <v>0</v>
      </c>
      <c r="AR203" s="117">
        <f t="shared" si="50"/>
        <v>0</v>
      </c>
    </row>
    <row r="204" spans="2:57" ht="12.9" hidden="1" x14ac:dyDescent="0.5">
      <c r="B204" s="123"/>
      <c r="C204" s="123"/>
      <c r="D204" s="123"/>
      <c r="E204" s="149"/>
      <c r="F204" s="149"/>
      <c r="G204" s="122">
        <f t="shared" si="44"/>
        <v>0</v>
      </c>
      <c r="H204" s="123"/>
      <c r="I204" s="123"/>
      <c r="J204" s="124"/>
      <c r="K204" s="125">
        <f t="shared" si="49"/>
        <v>0</v>
      </c>
      <c r="L204" s="126"/>
      <c r="M204" s="127">
        <f t="shared" si="48"/>
        <v>0</v>
      </c>
      <c r="N204" s="127">
        <f t="shared" si="48"/>
        <v>0</v>
      </c>
      <c r="O204" s="127">
        <f t="shared" si="48"/>
        <v>0</v>
      </c>
      <c r="P204" s="127">
        <f t="shared" si="48"/>
        <v>0</v>
      </c>
      <c r="Q204" s="127">
        <f t="shared" si="48"/>
        <v>0</v>
      </c>
      <c r="R204" s="127">
        <f t="shared" si="48"/>
        <v>0</v>
      </c>
      <c r="S204" s="127">
        <f t="shared" si="48"/>
        <v>0</v>
      </c>
      <c r="T204" s="127">
        <f t="shared" si="48"/>
        <v>0</v>
      </c>
      <c r="U204" s="127">
        <f t="shared" si="48"/>
        <v>0</v>
      </c>
      <c r="V204" s="127">
        <f t="shared" si="48"/>
        <v>0</v>
      </c>
      <c r="W204" s="127">
        <f t="shared" si="48"/>
        <v>0</v>
      </c>
      <c r="X204" s="127">
        <f t="shared" si="48"/>
        <v>0</v>
      </c>
      <c r="Y204" s="127">
        <f t="shared" si="48"/>
        <v>0</v>
      </c>
      <c r="Z204" s="127">
        <f t="shared" si="48"/>
        <v>0</v>
      </c>
      <c r="AA204" s="127">
        <f t="shared" si="48"/>
        <v>0</v>
      </c>
      <c r="AB204" s="127">
        <f t="shared" si="48"/>
        <v>0</v>
      </c>
      <c r="AC204" s="127">
        <f t="shared" ref="AC204:AQ204" si="51">IF($E204&gt;AC$4,0,IF($E204&gt;=AB$4,IF($F204&gt;=AC$4,((AC$4-$E204)/$G204)*$K204),IF($E204&lt;AB$4,IF($F204&gt;=AC$4,((AC$4-AB$4)/$G204)*$K204,IF($F204&gt;AB$4,IF($F204&lt;AC$4,(($F204-AB$4)/$G204)*$K204),0)))))</f>
        <v>0</v>
      </c>
      <c r="AD204" s="127">
        <f t="shared" si="51"/>
        <v>0</v>
      </c>
      <c r="AE204" s="127">
        <f t="shared" si="51"/>
        <v>0</v>
      </c>
      <c r="AF204" s="127">
        <f t="shared" si="51"/>
        <v>0</v>
      </c>
      <c r="AG204" s="127">
        <f t="shared" si="51"/>
        <v>0</v>
      </c>
      <c r="AH204" s="127">
        <f t="shared" si="51"/>
        <v>0</v>
      </c>
      <c r="AI204" s="127">
        <f t="shared" si="51"/>
        <v>0</v>
      </c>
      <c r="AJ204" s="127">
        <f t="shared" si="51"/>
        <v>0</v>
      </c>
      <c r="AK204" s="127">
        <f t="shared" si="51"/>
        <v>0</v>
      </c>
      <c r="AL204" s="127">
        <f t="shared" si="51"/>
        <v>0</v>
      </c>
      <c r="AM204" s="127">
        <f t="shared" si="51"/>
        <v>0</v>
      </c>
      <c r="AN204" s="127">
        <f t="shared" si="51"/>
        <v>0</v>
      </c>
      <c r="AO204" s="127">
        <f t="shared" si="51"/>
        <v>0</v>
      </c>
      <c r="AP204" s="127">
        <f t="shared" si="51"/>
        <v>0</v>
      </c>
      <c r="AQ204" s="127">
        <f t="shared" si="51"/>
        <v>0</v>
      </c>
      <c r="AR204" s="117">
        <f t="shared" si="50"/>
        <v>0</v>
      </c>
    </row>
    <row r="205" spans="2:57" ht="12.9" x14ac:dyDescent="0.5">
      <c r="B205" s="150"/>
      <c r="C205" s="150"/>
      <c r="D205" s="150"/>
      <c r="E205" s="151"/>
      <c r="F205" s="151"/>
      <c r="G205" s="152"/>
      <c r="H205" s="152"/>
      <c r="I205" s="152"/>
      <c r="J205" s="152"/>
      <c r="K205" s="153"/>
      <c r="L205" s="154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17" t="s">
        <v>370</v>
      </c>
    </row>
    <row r="206" spans="2:57" s="104" customFormat="1" x14ac:dyDescent="0.55000000000000004">
      <c r="B206" s="157"/>
      <c r="C206" s="157"/>
      <c r="D206" s="157"/>
      <c r="E206" s="158"/>
      <c r="F206" s="158"/>
      <c r="G206" s="157"/>
      <c r="H206" s="159" t="e">
        <f>SUM(H7:H204)</f>
        <v>#REF!</v>
      </c>
      <c r="I206" s="159"/>
      <c r="J206" s="159" t="e">
        <f>SUM(J7:J204)</f>
        <v>#REF!</v>
      </c>
      <c r="K206" s="159" t="e">
        <f>SUM(K7:K204)</f>
        <v>#REF!</v>
      </c>
      <c r="L206" s="160" t="s">
        <v>388</v>
      </c>
      <c r="M206" s="161" t="e">
        <f t="shared" ref="M206:AQ206" si="52">SUM(M7:M205)</f>
        <v>#REF!</v>
      </c>
      <c r="N206" s="161" t="e">
        <f t="shared" si="52"/>
        <v>#REF!</v>
      </c>
      <c r="O206" s="161" t="e">
        <f t="shared" si="52"/>
        <v>#REF!</v>
      </c>
      <c r="P206" s="161" t="e">
        <f t="shared" si="52"/>
        <v>#REF!</v>
      </c>
      <c r="Q206" s="161" t="e">
        <f t="shared" si="52"/>
        <v>#REF!</v>
      </c>
      <c r="R206" s="161" t="e">
        <f t="shared" si="52"/>
        <v>#REF!</v>
      </c>
      <c r="S206" s="161" t="e">
        <f t="shared" si="52"/>
        <v>#REF!</v>
      </c>
      <c r="T206" s="161" t="e">
        <f t="shared" si="52"/>
        <v>#REF!</v>
      </c>
      <c r="U206" s="161" t="e">
        <f t="shared" si="52"/>
        <v>#REF!</v>
      </c>
      <c r="V206" s="161" t="e">
        <f t="shared" si="52"/>
        <v>#REF!</v>
      </c>
      <c r="W206" s="161" t="e">
        <f t="shared" si="52"/>
        <v>#REF!</v>
      </c>
      <c r="X206" s="161" t="e">
        <f t="shared" si="52"/>
        <v>#REF!</v>
      </c>
      <c r="Y206" s="161" t="e">
        <f t="shared" si="52"/>
        <v>#REF!</v>
      </c>
      <c r="Z206" s="161" t="e">
        <f t="shared" si="52"/>
        <v>#REF!</v>
      </c>
      <c r="AA206" s="161" t="e">
        <f t="shared" si="52"/>
        <v>#REF!</v>
      </c>
      <c r="AB206" s="161" t="e">
        <f t="shared" si="52"/>
        <v>#REF!</v>
      </c>
      <c r="AC206" s="161" t="e">
        <f t="shared" si="52"/>
        <v>#REF!</v>
      </c>
      <c r="AD206" s="161" t="e">
        <f t="shared" si="52"/>
        <v>#REF!</v>
      </c>
      <c r="AE206" s="161" t="e">
        <f t="shared" si="52"/>
        <v>#REF!</v>
      </c>
      <c r="AF206" s="161" t="e">
        <f t="shared" si="52"/>
        <v>#REF!</v>
      </c>
      <c r="AG206" s="161" t="e">
        <f t="shared" si="52"/>
        <v>#REF!</v>
      </c>
      <c r="AH206" s="161" t="e">
        <f t="shared" si="52"/>
        <v>#REF!</v>
      </c>
      <c r="AI206" s="161" t="e">
        <f t="shared" si="52"/>
        <v>#REF!</v>
      </c>
      <c r="AJ206" s="161" t="e">
        <f t="shared" si="52"/>
        <v>#REF!</v>
      </c>
      <c r="AK206" s="161" t="e">
        <f t="shared" si="52"/>
        <v>#REF!</v>
      </c>
      <c r="AL206" s="161" t="e">
        <f t="shared" si="52"/>
        <v>#REF!</v>
      </c>
      <c r="AM206" s="161" t="e">
        <f t="shared" si="52"/>
        <v>#REF!</v>
      </c>
      <c r="AN206" s="161" t="e">
        <f t="shared" si="52"/>
        <v>#REF!</v>
      </c>
      <c r="AO206" s="161" t="e">
        <f t="shared" si="52"/>
        <v>#REF!</v>
      </c>
      <c r="AP206" s="161" t="e">
        <f t="shared" si="52"/>
        <v>#REF!</v>
      </c>
      <c r="AQ206" s="161" t="e">
        <f t="shared" si="52"/>
        <v>#REF!</v>
      </c>
      <c r="AR206" s="117" t="e">
        <f t="shared" si="50"/>
        <v>#REF!</v>
      </c>
      <c r="AS206" s="216">
        <f>SUM(AS53:AS101)</f>
        <v>0</v>
      </c>
      <c r="AT206" s="216">
        <f t="shared" ref="AT206:BE206" si="53">SUM(AT53:AT101)</f>
        <v>0</v>
      </c>
      <c r="AU206" s="216">
        <f t="shared" si="53"/>
        <v>0</v>
      </c>
      <c r="AV206" s="216">
        <f t="shared" si="53"/>
        <v>0</v>
      </c>
      <c r="AW206" s="216">
        <f t="shared" si="53"/>
        <v>0</v>
      </c>
      <c r="AX206" s="216">
        <f t="shared" si="53"/>
        <v>400</v>
      </c>
      <c r="AY206" s="216">
        <f t="shared" si="53"/>
        <v>400</v>
      </c>
      <c r="AZ206" s="216">
        <f t="shared" si="53"/>
        <v>0</v>
      </c>
      <c r="BA206" s="216">
        <f t="shared" si="53"/>
        <v>0</v>
      </c>
      <c r="BB206" s="216">
        <f t="shared" si="53"/>
        <v>0</v>
      </c>
      <c r="BC206" s="216">
        <f t="shared" si="53"/>
        <v>0</v>
      </c>
      <c r="BD206" s="216">
        <f t="shared" si="53"/>
        <v>0</v>
      </c>
      <c r="BE206" s="216">
        <f t="shared" si="53"/>
        <v>800</v>
      </c>
    </row>
    <row r="207" spans="2:57" x14ac:dyDescent="0.55000000000000004">
      <c r="B207" s="55"/>
      <c r="C207" s="55"/>
      <c r="D207" s="55"/>
      <c r="E207" s="163"/>
      <c r="F207" s="163"/>
      <c r="G207" s="55"/>
      <c r="H207" s="55"/>
      <c r="I207" s="55"/>
      <c r="J207" s="55"/>
      <c r="K207" s="164"/>
      <c r="L207" s="165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7"/>
      <c r="AA207" s="167"/>
      <c r="AB207" s="167"/>
      <c r="AC207" s="167"/>
    </row>
    <row r="208" spans="2:57" ht="12.9" x14ac:dyDescent="0.5">
      <c r="E208" s="169"/>
      <c r="F208" s="169"/>
      <c r="J208" s="632"/>
      <c r="K208" s="632"/>
      <c r="L208" s="210"/>
      <c r="M208" s="171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19"/>
      <c r="AA208" s="119"/>
      <c r="AB208" s="119"/>
      <c r="AC208" s="119"/>
      <c r="AD208" s="173"/>
      <c r="AE208" s="173"/>
      <c r="AF208" s="173"/>
      <c r="AG208" s="173"/>
      <c r="AH208" s="173"/>
      <c r="AI208" s="173"/>
      <c r="AJ208" s="173"/>
      <c r="AK208" s="173"/>
      <c r="AL208" s="173"/>
      <c r="AM208" s="173"/>
      <c r="AN208" s="173"/>
      <c r="AO208" s="173"/>
      <c r="AP208" s="173"/>
      <c r="AQ208" s="173"/>
      <c r="AR208" s="173"/>
    </row>
    <row r="209" spans="3:44" ht="12.9" x14ac:dyDescent="0.5">
      <c r="E209" s="169"/>
      <c r="F209" s="169"/>
      <c r="J209" s="632"/>
      <c r="K209" s="632"/>
      <c r="L209" s="150"/>
      <c r="M209" s="171"/>
      <c r="N209" s="176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19"/>
      <c r="AA209" s="119"/>
      <c r="AB209" s="119"/>
      <c r="AC209" s="119"/>
      <c r="AD209" s="173"/>
      <c r="AE209" s="173"/>
      <c r="AF209" s="173"/>
      <c r="AG209" s="173"/>
      <c r="AH209" s="173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</row>
    <row r="210" spans="3:44" ht="12.9" x14ac:dyDescent="0.5">
      <c r="E210" s="169"/>
      <c r="F210" s="169"/>
      <c r="J210" s="633"/>
      <c r="K210" s="633"/>
      <c r="L210" s="214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19"/>
      <c r="X210" s="119"/>
      <c r="Y210" s="119"/>
      <c r="Z210" s="119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  <c r="AP210" s="185"/>
      <c r="AQ210" s="173"/>
      <c r="AR210" s="173"/>
    </row>
    <row r="211" spans="3:44" ht="12.9" x14ac:dyDescent="0.5">
      <c r="C211" t="s">
        <v>370</v>
      </c>
      <c r="E211" s="169"/>
      <c r="F211" s="169"/>
      <c r="J211" s="633"/>
      <c r="K211" s="633"/>
      <c r="L211" s="213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3"/>
      <c r="AB211" s="173"/>
      <c r="AC211" s="173"/>
      <c r="AD211" s="173"/>
      <c r="AE211" s="173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73"/>
      <c r="AR211" s="173"/>
    </row>
    <row r="212" spans="3:44" ht="12.9" x14ac:dyDescent="0.5">
      <c r="E212" s="169"/>
      <c r="F212" s="169"/>
      <c r="J212" s="633"/>
      <c r="K212" s="633"/>
      <c r="L212" s="211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K212" s="173"/>
      <c r="AL212" s="173"/>
      <c r="AM212" s="173"/>
      <c r="AN212" s="173"/>
      <c r="AO212" s="173"/>
      <c r="AP212" s="185"/>
      <c r="AQ212" s="173"/>
      <c r="AR212" s="173"/>
    </row>
    <row r="213" spans="3:44" ht="12.9" x14ac:dyDescent="0.5">
      <c r="E213" s="169"/>
      <c r="F213" s="169"/>
      <c r="J213" s="212"/>
      <c r="K213" s="213"/>
      <c r="L213" s="156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56"/>
      <c r="X213" s="156"/>
      <c r="Y213" s="156"/>
      <c r="Z213" s="156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5"/>
      <c r="AQ213" s="194"/>
      <c r="AR213" s="194"/>
    </row>
    <row r="214" spans="3:44" ht="12.9" x14ac:dyDescent="0.5">
      <c r="E214" s="169"/>
      <c r="F214" s="169"/>
      <c r="J214" s="633"/>
      <c r="K214" s="633"/>
      <c r="L214" s="215"/>
      <c r="M214" s="198"/>
      <c r="N214" s="198"/>
      <c r="O214" s="198"/>
      <c r="P214" s="198"/>
      <c r="Q214" s="198"/>
      <c r="R214" s="198"/>
      <c r="S214" s="198"/>
      <c r="T214" s="198"/>
      <c r="U214" s="198"/>
      <c r="V214" s="198"/>
      <c r="W214" s="119"/>
      <c r="X214" s="119"/>
      <c r="Y214" s="119"/>
      <c r="Z214" s="119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K214" s="173"/>
      <c r="AL214" s="173"/>
      <c r="AM214" s="173"/>
      <c r="AN214" s="173"/>
      <c r="AO214" s="173"/>
      <c r="AP214" s="185"/>
      <c r="AQ214" s="173"/>
      <c r="AR214" s="173"/>
    </row>
    <row r="215" spans="3:44" x14ac:dyDescent="0.55000000000000004">
      <c r="E215" s="169"/>
      <c r="F215" s="169"/>
      <c r="J215" s="103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P215" s="104"/>
    </row>
    <row r="216" spans="3:44" x14ac:dyDescent="0.55000000000000004">
      <c r="E216" s="169"/>
      <c r="F216" s="169"/>
      <c r="J216" s="1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167"/>
      <c r="X216" s="167"/>
      <c r="Y216" s="167"/>
      <c r="Z216" s="167"/>
      <c r="AP216" s="104"/>
    </row>
    <row r="217" spans="3:44" x14ac:dyDescent="0.55000000000000004">
      <c r="E217" s="169"/>
      <c r="F217" s="169"/>
      <c r="J217" s="1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167"/>
      <c r="X217" s="167"/>
      <c r="Y217" s="167"/>
      <c r="Z217" s="167"/>
      <c r="AP217" s="104"/>
    </row>
    <row r="218" spans="3:44" x14ac:dyDescent="0.55000000000000004">
      <c r="E218" s="169"/>
      <c r="F218" s="169"/>
      <c r="J218" s="103"/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167"/>
      <c r="X218" s="167"/>
      <c r="Y218" s="167"/>
      <c r="Z218" s="167"/>
      <c r="AP218" s="104"/>
    </row>
    <row r="219" spans="3:44" x14ac:dyDescent="0.55000000000000004">
      <c r="E219" s="169"/>
      <c r="F219" s="169"/>
      <c r="J219" s="103"/>
      <c r="K219" s="204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167"/>
      <c r="X219" s="167"/>
      <c r="Y219" s="167"/>
      <c r="Z219" s="167"/>
      <c r="AP219" s="104"/>
    </row>
    <row r="220" spans="3:44" x14ac:dyDescent="0.55000000000000004">
      <c r="E220" s="169"/>
      <c r="F220" s="169"/>
      <c r="J220" s="103"/>
      <c r="K220" s="205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167"/>
      <c r="X220" s="167"/>
      <c r="Y220" s="167"/>
      <c r="Z220" s="167"/>
      <c r="AP220" s="104"/>
    </row>
    <row r="221" spans="3:44" x14ac:dyDescent="0.55000000000000004">
      <c r="E221" s="169"/>
      <c r="F221" s="169"/>
      <c r="J221" s="1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167"/>
      <c r="X221" s="167"/>
      <c r="Y221" s="167"/>
      <c r="Z221" s="167"/>
      <c r="AP221" s="104"/>
    </row>
    <row r="222" spans="3:44" x14ac:dyDescent="0.55000000000000004">
      <c r="E222" s="169"/>
      <c r="F222" s="169"/>
      <c r="J222" s="1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167"/>
      <c r="X222" s="167"/>
      <c r="Y222" s="167"/>
      <c r="Z222" s="167"/>
      <c r="AP222" s="104"/>
    </row>
    <row r="223" spans="3:44" x14ac:dyDescent="0.55000000000000004">
      <c r="E223" s="169"/>
      <c r="F223" s="169"/>
      <c r="J223" s="1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167"/>
      <c r="X223" s="167"/>
      <c r="Y223" s="167"/>
      <c r="Z223" s="167"/>
      <c r="AP223" s="104"/>
    </row>
    <row r="224" spans="3:44" x14ac:dyDescent="0.55000000000000004">
      <c r="J224" s="1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167"/>
      <c r="X224" s="167"/>
      <c r="Y224" s="167"/>
      <c r="Z224" s="167"/>
      <c r="AP224" s="104"/>
    </row>
    <row r="225" spans="5:42" x14ac:dyDescent="0.55000000000000004">
      <c r="J225" s="1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167"/>
      <c r="X225" s="167"/>
      <c r="Y225" s="167"/>
      <c r="Z225" s="167"/>
      <c r="AP225" s="104"/>
    </row>
    <row r="226" spans="5:42" x14ac:dyDescent="0.55000000000000004">
      <c r="J226" s="1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167"/>
      <c r="X226" s="167"/>
      <c r="Y226" s="167"/>
      <c r="Z226" s="167"/>
      <c r="AP226" s="104"/>
    </row>
    <row r="227" spans="5:42" x14ac:dyDescent="0.55000000000000004"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167"/>
      <c r="AA227" s="167"/>
      <c r="AB227" s="167"/>
      <c r="AC227" s="167"/>
    </row>
    <row r="228" spans="5:42" x14ac:dyDescent="0.55000000000000004"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167"/>
      <c r="AA228" s="167"/>
      <c r="AB228" s="167"/>
      <c r="AC228" s="167"/>
    </row>
    <row r="229" spans="5:42" x14ac:dyDescent="0.55000000000000004"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167"/>
      <c r="AA229" s="167"/>
      <c r="AB229" s="167"/>
      <c r="AC229" s="167"/>
    </row>
    <row r="230" spans="5:42" x14ac:dyDescent="0.55000000000000004"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167"/>
      <c r="AA230" s="167"/>
      <c r="AB230" s="167"/>
      <c r="AC230" s="167"/>
    </row>
    <row r="231" spans="5:42" x14ac:dyDescent="0.55000000000000004"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167"/>
      <c r="AA231" s="167"/>
      <c r="AB231" s="167"/>
      <c r="AC231" s="167"/>
    </row>
    <row r="232" spans="5:42" x14ac:dyDescent="0.55000000000000004"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167"/>
      <c r="AA232" s="167"/>
      <c r="AB232" s="167"/>
      <c r="AC232" s="167"/>
    </row>
    <row r="233" spans="5:42" x14ac:dyDescent="0.55000000000000004"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167"/>
      <c r="AA233" s="167"/>
      <c r="AB233" s="167"/>
      <c r="AC233" s="167"/>
    </row>
    <row r="234" spans="5:42" x14ac:dyDescent="0.55000000000000004"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167"/>
      <c r="AA234" s="167"/>
      <c r="AB234" s="167"/>
      <c r="AC234" s="167"/>
    </row>
    <row r="235" spans="5:42" x14ac:dyDescent="0.55000000000000004"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167"/>
      <c r="AA235" s="167"/>
      <c r="AB235" s="167"/>
      <c r="AC235" s="167"/>
    </row>
    <row r="236" spans="5:42" x14ac:dyDescent="0.55000000000000004"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167"/>
      <c r="AA236" s="167"/>
      <c r="AB236" s="167"/>
      <c r="AC236" s="167"/>
    </row>
    <row r="237" spans="5:42" x14ac:dyDescent="0.55000000000000004"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167"/>
      <c r="AA237" s="167"/>
      <c r="AB237" s="167"/>
      <c r="AC237" s="167"/>
    </row>
    <row r="238" spans="5:42" x14ac:dyDescent="0.55000000000000004"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167"/>
      <c r="AA238" s="167"/>
      <c r="AB238" s="167"/>
      <c r="AC238" s="167"/>
    </row>
    <row r="239" spans="5:42" x14ac:dyDescent="0.55000000000000004">
      <c r="E239" t="s">
        <v>370</v>
      </c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167"/>
      <c r="AA239" s="167"/>
      <c r="AB239" s="167"/>
      <c r="AC239" s="167"/>
    </row>
    <row r="240" spans="5:42" x14ac:dyDescent="0.55000000000000004"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167"/>
      <c r="AA240" s="167"/>
      <c r="AB240" s="167"/>
      <c r="AC240" s="167"/>
    </row>
    <row r="241" spans="14:29" x14ac:dyDescent="0.55000000000000004"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167"/>
      <c r="AA241" s="167"/>
      <c r="AB241" s="167"/>
      <c r="AC241" s="167"/>
    </row>
    <row r="242" spans="14:29" x14ac:dyDescent="0.55000000000000004"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167"/>
      <c r="AA242" s="167"/>
      <c r="AB242" s="167"/>
      <c r="AC242" s="167"/>
    </row>
    <row r="243" spans="14:29" x14ac:dyDescent="0.55000000000000004"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167"/>
      <c r="AA243" s="167"/>
      <c r="AB243" s="167"/>
      <c r="AC243" s="167"/>
    </row>
    <row r="244" spans="14:29" x14ac:dyDescent="0.55000000000000004"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167"/>
      <c r="AA244" s="167"/>
      <c r="AB244" s="167"/>
      <c r="AC244" s="167"/>
    </row>
    <row r="245" spans="14:29" x14ac:dyDescent="0.55000000000000004"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167"/>
      <c r="AA245" s="167"/>
      <c r="AB245" s="167"/>
      <c r="AC245" s="167"/>
    </row>
    <row r="246" spans="14:29" x14ac:dyDescent="0.55000000000000004"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167"/>
      <c r="AA246" s="167"/>
      <c r="AB246" s="167"/>
      <c r="AC246" s="167"/>
    </row>
    <row r="247" spans="14:29" x14ac:dyDescent="0.55000000000000004"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167"/>
      <c r="AA247" s="167"/>
      <c r="AB247" s="167"/>
      <c r="AC247" s="167"/>
    </row>
    <row r="248" spans="14:29" x14ac:dyDescent="0.55000000000000004"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167"/>
      <c r="AA248" s="167"/>
      <c r="AB248" s="167"/>
      <c r="AC248" s="167"/>
    </row>
    <row r="249" spans="14:29" x14ac:dyDescent="0.55000000000000004"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167"/>
      <c r="AA249" s="167"/>
      <c r="AB249" s="167"/>
      <c r="AC249" s="167"/>
    </row>
    <row r="250" spans="14:29" x14ac:dyDescent="0.55000000000000004"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167"/>
      <c r="AA250" s="167"/>
      <c r="AB250" s="167"/>
      <c r="AC250" s="167"/>
    </row>
    <row r="251" spans="14:29" x14ac:dyDescent="0.55000000000000004"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167"/>
      <c r="AA251" s="167"/>
      <c r="AB251" s="167"/>
      <c r="AC251" s="167"/>
    </row>
    <row r="252" spans="14:29" x14ac:dyDescent="0.55000000000000004"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167"/>
      <c r="AA252" s="167"/>
      <c r="AB252" s="167"/>
      <c r="AC252" s="167"/>
    </row>
    <row r="253" spans="14:29" x14ac:dyDescent="0.55000000000000004"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167"/>
      <c r="AA253" s="167"/>
      <c r="AB253" s="167"/>
      <c r="AC253" s="167"/>
    </row>
    <row r="254" spans="14:29" x14ac:dyDescent="0.55000000000000004"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167"/>
      <c r="AA254" s="167"/>
      <c r="AB254" s="167"/>
      <c r="AC254" s="167"/>
    </row>
    <row r="255" spans="14:29" x14ac:dyDescent="0.55000000000000004"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167"/>
      <c r="AA255" s="167"/>
      <c r="AB255" s="167"/>
      <c r="AC255" s="167"/>
    </row>
    <row r="256" spans="14:29" x14ac:dyDescent="0.55000000000000004"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167"/>
      <c r="AA256" s="167"/>
      <c r="AB256" s="167"/>
      <c r="AC256" s="167"/>
    </row>
    <row r="257" spans="14:29" x14ac:dyDescent="0.55000000000000004"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167"/>
      <c r="AA257" s="167"/>
      <c r="AB257" s="167"/>
      <c r="AC257" s="167"/>
    </row>
    <row r="258" spans="14:29" x14ac:dyDescent="0.55000000000000004"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167"/>
      <c r="AA258" s="167"/>
      <c r="AB258" s="167"/>
      <c r="AC258" s="167"/>
    </row>
    <row r="259" spans="14:29" x14ac:dyDescent="0.55000000000000004"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167"/>
      <c r="AA259" s="167"/>
      <c r="AB259" s="167"/>
      <c r="AC259" s="167"/>
    </row>
    <row r="260" spans="14:29" x14ac:dyDescent="0.55000000000000004"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167"/>
      <c r="AA260" s="167"/>
      <c r="AB260" s="167"/>
      <c r="AC260" s="167"/>
    </row>
    <row r="261" spans="14:29" x14ac:dyDescent="0.55000000000000004"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167"/>
      <c r="AA261" s="167"/>
      <c r="AB261" s="167"/>
      <c r="AC261" s="167"/>
    </row>
    <row r="262" spans="14:29" x14ac:dyDescent="0.55000000000000004"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167"/>
      <c r="AA262" s="167"/>
      <c r="AB262" s="167"/>
      <c r="AC262" s="167"/>
    </row>
    <row r="263" spans="14:29" x14ac:dyDescent="0.55000000000000004"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167"/>
      <c r="AA263" s="167"/>
      <c r="AB263" s="167"/>
      <c r="AC263" s="167"/>
    </row>
    <row r="264" spans="14:29" x14ac:dyDescent="0.55000000000000004"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167"/>
      <c r="AA264" s="167"/>
      <c r="AB264" s="167"/>
      <c r="AC264" s="167"/>
    </row>
    <row r="265" spans="14:29" x14ac:dyDescent="0.55000000000000004"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167"/>
      <c r="AA265" s="167"/>
      <c r="AB265" s="167"/>
      <c r="AC265" s="167"/>
    </row>
    <row r="266" spans="14:29" x14ac:dyDescent="0.55000000000000004"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167"/>
      <c r="AA266" s="167"/>
      <c r="AB266" s="167"/>
      <c r="AC266" s="167"/>
    </row>
    <row r="267" spans="14:29" x14ac:dyDescent="0.55000000000000004"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167"/>
      <c r="AA267" s="167"/>
      <c r="AB267" s="167"/>
      <c r="AC267" s="167"/>
    </row>
    <row r="268" spans="14:29" x14ac:dyDescent="0.55000000000000004"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167"/>
      <c r="AA268" s="167"/>
      <c r="AB268" s="167"/>
      <c r="AC268" s="167"/>
    </row>
    <row r="269" spans="14:29" x14ac:dyDescent="0.55000000000000004"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167"/>
      <c r="AA269" s="167"/>
      <c r="AB269" s="167"/>
      <c r="AC269" s="167"/>
    </row>
    <row r="270" spans="14:29" x14ac:dyDescent="0.55000000000000004"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167"/>
      <c r="AA270" s="167"/>
      <c r="AB270" s="167"/>
      <c r="AC270" s="167"/>
    </row>
    <row r="271" spans="14:29" x14ac:dyDescent="0.55000000000000004"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167"/>
      <c r="AA271" s="167"/>
      <c r="AB271" s="167"/>
      <c r="AC271" s="167"/>
    </row>
    <row r="272" spans="14:29" x14ac:dyDescent="0.55000000000000004"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167"/>
      <c r="AA272" s="167"/>
      <c r="AB272" s="167"/>
      <c r="AC272" s="167"/>
    </row>
    <row r="273" spans="14:29" x14ac:dyDescent="0.55000000000000004"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167"/>
      <c r="AA273" s="167"/>
      <c r="AB273" s="167"/>
      <c r="AC273" s="167"/>
    </row>
    <row r="274" spans="14:29" x14ac:dyDescent="0.55000000000000004"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167"/>
      <c r="AA274" s="167"/>
      <c r="AB274" s="167"/>
      <c r="AC274" s="167"/>
    </row>
    <row r="275" spans="14:29" x14ac:dyDescent="0.55000000000000004"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167"/>
      <c r="AA275" s="167"/>
      <c r="AB275" s="167"/>
      <c r="AC275" s="167"/>
    </row>
    <row r="276" spans="14:29" x14ac:dyDescent="0.55000000000000004"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167"/>
      <c r="AA276" s="167"/>
      <c r="AB276" s="167"/>
      <c r="AC276" s="167"/>
    </row>
    <row r="277" spans="14:29" x14ac:dyDescent="0.55000000000000004">
      <c r="N277" s="203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  <c r="Z277" s="167"/>
      <c r="AA277" s="167"/>
      <c r="AB277" s="167"/>
      <c r="AC277" s="167"/>
    </row>
    <row r="278" spans="14:29" x14ac:dyDescent="0.55000000000000004"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  <c r="Z278" s="167"/>
      <c r="AA278" s="167"/>
      <c r="AB278" s="167"/>
      <c r="AC278" s="167"/>
    </row>
    <row r="279" spans="14:29" x14ac:dyDescent="0.55000000000000004"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167"/>
      <c r="AA279" s="167"/>
      <c r="AB279" s="167"/>
      <c r="AC279" s="167"/>
    </row>
    <row r="280" spans="14:29" x14ac:dyDescent="0.55000000000000004"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167"/>
      <c r="AA280" s="167"/>
      <c r="AB280" s="167"/>
      <c r="AC280" s="167"/>
    </row>
    <row r="281" spans="14:29" x14ac:dyDescent="0.55000000000000004"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  <c r="Z281" s="167"/>
      <c r="AA281" s="167"/>
      <c r="AB281" s="167"/>
      <c r="AC281" s="167"/>
    </row>
    <row r="282" spans="14:29" x14ac:dyDescent="0.55000000000000004"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  <c r="Z282" s="167"/>
      <c r="AA282" s="167"/>
      <c r="AB282" s="167"/>
      <c r="AC282" s="167"/>
    </row>
    <row r="283" spans="14:29" x14ac:dyDescent="0.55000000000000004"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  <c r="Z283" s="167"/>
      <c r="AA283" s="167"/>
      <c r="AB283" s="167"/>
      <c r="AC283" s="167"/>
    </row>
    <row r="284" spans="14:29" x14ac:dyDescent="0.55000000000000004"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167"/>
      <c r="AA284" s="167"/>
      <c r="AB284" s="167"/>
      <c r="AC284" s="167"/>
    </row>
    <row r="285" spans="14:29" x14ac:dyDescent="0.55000000000000004"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  <c r="Z285" s="167"/>
      <c r="AA285" s="167"/>
      <c r="AB285" s="167"/>
      <c r="AC285" s="167"/>
    </row>
    <row r="286" spans="14:29" x14ac:dyDescent="0.55000000000000004"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167"/>
      <c r="AA286" s="167"/>
      <c r="AB286" s="167"/>
      <c r="AC286" s="167"/>
    </row>
    <row r="287" spans="14:29" x14ac:dyDescent="0.55000000000000004"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167"/>
      <c r="AA287" s="167"/>
      <c r="AB287" s="167"/>
      <c r="AC287" s="167"/>
    </row>
    <row r="288" spans="14:29" x14ac:dyDescent="0.55000000000000004"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167"/>
      <c r="AA288" s="167"/>
      <c r="AB288" s="167"/>
      <c r="AC288" s="167"/>
    </row>
    <row r="289" spans="14:29" x14ac:dyDescent="0.55000000000000004"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167"/>
      <c r="AA289" s="167"/>
      <c r="AB289" s="167"/>
      <c r="AC289" s="167"/>
    </row>
    <row r="290" spans="14:29" x14ac:dyDescent="0.55000000000000004"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167"/>
      <c r="AA290" s="167"/>
      <c r="AB290" s="167"/>
      <c r="AC290" s="167"/>
    </row>
    <row r="291" spans="14:29" x14ac:dyDescent="0.55000000000000004"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  <c r="Z291" s="167"/>
      <c r="AA291" s="167"/>
      <c r="AB291" s="167"/>
      <c r="AC291" s="167"/>
    </row>
    <row r="292" spans="14:29" x14ac:dyDescent="0.55000000000000004">
      <c r="N292" s="203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  <c r="Z292" s="167"/>
      <c r="AA292" s="167"/>
      <c r="AB292" s="167"/>
      <c r="AC292" s="167"/>
    </row>
    <row r="293" spans="14:29" x14ac:dyDescent="0.55000000000000004">
      <c r="N293" s="203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  <c r="Z293" s="167"/>
      <c r="AA293" s="167"/>
      <c r="AB293" s="167"/>
      <c r="AC293" s="167"/>
    </row>
    <row r="294" spans="14:29" x14ac:dyDescent="0.55000000000000004"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  <c r="Z294" s="167"/>
      <c r="AA294" s="167"/>
      <c r="AB294" s="167"/>
      <c r="AC294" s="167"/>
    </row>
    <row r="295" spans="14:29" x14ac:dyDescent="0.55000000000000004"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  <c r="Z295" s="167"/>
      <c r="AA295" s="167"/>
      <c r="AB295" s="167"/>
      <c r="AC295" s="167"/>
    </row>
    <row r="296" spans="14:29" x14ac:dyDescent="0.55000000000000004">
      <c r="N296" s="203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  <c r="Z296" s="167"/>
      <c r="AA296" s="167"/>
      <c r="AB296" s="167"/>
      <c r="AC296" s="167"/>
    </row>
    <row r="297" spans="14:29" x14ac:dyDescent="0.55000000000000004"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167"/>
      <c r="AA297" s="167"/>
      <c r="AB297" s="167"/>
      <c r="AC297" s="167"/>
    </row>
    <row r="298" spans="14:29" x14ac:dyDescent="0.55000000000000004"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167"/>
      <c r="AA298" s="167"/>
      <c r="AB298" s="167"/>
      <c r="AC298" s="167"/>
    </row>
    <row r="299" spans="14:29" x14ac:dyDescent="0.55000000000000004"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167"/>
      <c r="AA299" s="167"/>
      <c r="AB299" s="167"/>
      <c r="AC299" s="167"/>
    </row>
    <row r="300" spans="14:29" x14ac:dyDescent="0.55000000000000004"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167"/>
      <c r="AA300" s="167"/>
      <c r="AB300" s="167"/>
      <c r="AC300" s="167"/>
    </row>
    <row r="301" spans="14:29" x14ac:dyDescent="0.55000000000000004"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167"/>
      <c r="AA301" s="167"/>
      <c r="AB301" s="167"/>
      <c r="AC301" s="167"/>
    </row>
    <row r="302" spans="14:29" x14ac:dyDescent="0.55000000000000004"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167"/>
      <c r="AA302" s="167"/>
      <c r="AB302" s="167"/>
      <c r="AC302" s="167"/>
    </row>
    <row r="303" spans="14:29" x14ac:dyDescent="0.55000000000000004"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167"/>
      <c r="AA303" s="167"/>
      <c r="AB303" s="167"/>
      <c r="AC303" s="167"/>
    </row>
    <row r="304" spans="14:29" x14ac:dyDescent="0.55000000000000004"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167"/>
      <c r="AA304" s="167"/>
      <c r="AB304" s="167"/>
      <c r="AC304" s="167"/>
    </row>
    <row r="305" spans="14:29" x14ac:dyDescent="0.55000000000000004"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167"/>
      <c r="AA305" s="167"/>
      <c r="AB305" s="167"/>
      <c r="AC305" s="167"/>
    </row>
    <row r="306" spans="14:29" x14ac:dyDescent="0.55000000000000004"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167"/>
      <c r="AA306" s="167"/>
      <c r="AB306" s="167"/>
      <c r="AC306" s="167"/>
    </row>
    <row r="307" spans="14:29" x14ac:dyDescent="0.55000000000000004"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167"/>
      <c r="AA307" s="167"/>
      <c r="AB307" s="167"/>
      <c r="AC307" s="167"/>
    </row>
    <row r="308" spans="14:29" x14ac:dyDescent="0.55000000000000004"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167"/>
      <c r="AA308" s="167"/>
      <c r="AB308" s="167"/>
      <c r="AC308" s="167"/>
    </row>
    <row r="309" spans="14:29" x14ac:dyDescent="0.55000000000000004"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167"/>
      <c r="AA309" s="167"/>
      <c r="AB309" s="167"/>
      <c r="AC309" s="167"/>
    </row>
    <row r="310" spans="14:29" x14ac:dyDescent="0.55000000000000004">
      <c r="N310" s="203"/>
      <c r="O310" s="203"/>
      <c r="P310" s="203"/>
      <c r="Q310" s="203"/>
      <c r="R310" s="203"/>
      <c r="S310" s="203"/>
      <c r="T310" s="203"/>
      <c r="U310" s="203"/>
      <c r="V310" s="203"/>
      <c r="W310" s="203"/>
      <c r="X310" s="203"/>
      <c r="Y310" s="203"/>
      <c r="Z310" s="167"/>
      <c r="AA310" s="167"/>
      <c r="AB310" s="167"/>
      <c r="AC310" s="167"/>
    </row>
    <row r="311" spans="14:29" x14ac:dyDescent="0.55000000000000004"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167"/>
      <c r="AA311" s="167"/>
      <c r="AB311" s="167"/>
      <c r="AC311" s="167"/>
    </row>
    <row r="312" spans="14:29" x14ac:dyDescent="0.55000000000000004"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167"/>
      <c r="AA312" s="167"/>
      <c r="AB312" s="167"/>
      <c r="AC312" s="167"/>
    </row>
    <row r="313" spans="14:29" x14ac:dyDescent="0.55000000000000004"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167"/>
      <c r="AA313" s="167"/>
      <c r="AB313" s="167"/>
      <c r="AC313" s="167"/>
    </row>
    <row r="314" spans="14:29" x14ac:dyDescent="0.55000000000000004"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167"/>
      <c r="AA314" s="167"/>
      <c r="AB314" s="167"/>
      <c r="AC314" s="167"/>
    </row>
    <row r="315" spans="14:29" x14ac:dyDescent="0.55000000000000004"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167"/>
      <c r="AA315" s="167"/>
      <c r="AB315" s="167"/>
      <c r="AC315" s="167"/>
    </row>
    <row r="316" spans="14:29" x14ac:dyDescent="0.55000000000000004"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167"/>
      <c r="AA316" s="167"/>
      <c r="AB316" s="167"/>
      <c r="AC316" s="167"/>
    </row>
    <row r="317" spans="14:29" x14ac:dyDescent="0.55000000000000004"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167"/>
      <c r="AA317" s="167"/>
      <c r="AB317" s="167"/>
      <c r="AC317" s="167"/>
    </row>
    <row r="318" spans="14:29" x14ac:dyDescent="0.55000000000000004"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167"/>
      <c r="AA318" s="167"/>
      <c r="AB318" s="167"/>
      <c r="AC318" s="167"/>
    </row>
    <row r="319" spans="14:29" x14ac:dyDescent="0.55000000000000004"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167"/>
      <c r="AA319" s="167"/>
      <c r="AB319" s="167"/>
      <c r="AC319" s="167"/>
    </row>
    <row r="320" spans="14:29" x14ac:dyDescent="0.55000000000000004"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  <c r="Z320" s="167"/>
      <c r="AA320" s="167"/>
      <c r="AB320" s="167"/>
      <c r="AC320" s="167"/>
    </row>
    <row r="321" spans="14:29" x14ac:dyDescent="0.55000000000000004"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  <c r="Z321" s="167"/>
      <c r="AA321" s="167"/>
      <c r="AB321" s="167"/>
      <c r="AC321" s="167"/>
    </row>
    <row r="322" spans="14:29" x14ac:dyDescent="0.55000000000000004"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  <c r="Z322" s="167"/>
      <c r="AA322" s="167"/>
      <c r="AB322" s="167"/>
      <c r="AC322" s="167"/>
    </row>
    <row r="323" spans="14:29" x14ac:dyDescent="0.55000000000000004"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167"/>
      <c r="AA323" s="167"/>
      <c r="AB323" s="167"/>
      <c r="AC323" s="167"/>
    </row>
    <row r="324" spans="14:29" x14ac:dyDescent="0.55000000000000004"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167"/>
      <c r="AA324" s="167"/>
      <c r="AB324" s="167"/>
      <c r="AC324" s="167"/>
    </row>
    <row r="325" spans="14:29" x14ac:dyDescent="0.55000000000000004">
      <c r="N325" s="203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  <c r="Z325" s="167"/>
      <c r="AA325" s="167"/>
      <c r="AB325" s="167"/>
      <c r="AC325" s="167"/>
    </row>
    <row r="326" spans="14:29" x14ac:dyDescent="0.55000000000000004"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167"/>
      <c r="AA326" s="167"/>
      <c r="AB326" s="167"/>
      <c r="AC326" s="167"/>
    </row>
    <row r="327" spans="14:29" x14ac:dyDescent="0.55000000000000004"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167"/>
      <c r="AA327" s="167"/>
      <c r="AB327" s="167"/>
      <c r="AC327" s="167"/>
    </row>
    <row r="328" spans="14:29" x14ac:dyDescent="0.55000000000000004"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167"/>
      <c r="AA328" s="167"/>
      <c r="AB328" s="167"/>
      <c r="AC328" s="167"/>
    </row>
    <row r="329" spans="14:29" x14ac:dyDescent="0.55000000000000004"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167"/>
      <c r="AA329" s="167"/>
      <c r="AB329" s="167"/>
      <c r="AC329" s="167"/>
    </row>
    <row r="330" spans="14:29" x14ac:dyDescent="0.55000000000000004"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167"/>
      <c r="AA330" s="167"/>
      <c r="AB330" s="167"/>
      <c r="AC330" s="167"/>
    </row>
    <row r="331" spans="14:29" x14ac:dyDescent="0.55000000000000004"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167"/>
      <c r="AA331" s="167"/>
      <c r="AB331" s="167"/>
      <c r="AC331" s="167"/>
    </row>
    <row r="332" spans="14:29" x14ac:dyDescent="0.55000000000000004"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167"/>
      <c r="AA332" s="167"/>
      <c r="AB332" s="167"/>
      <c r="AC332" s="167"/>
    </row>
    <row r="333" spans="14:29" x14ac:dyDescent="0.55000000000000004"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167"/>
      <c r="AA333" s="167"/>
      <c r="AB333" s="167"/>
      <c r="AC333" s="167"/>
    </row>
    <row r="334" spans="14:29" x14ac:dyDescent="0.55000000000000004"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167"/>
      <c r="AA334" s="167"/>
      <c r="AB334" s="167"/>
      <c r="AC334" s="167"/>
    </row>
    <row r="335" spans="14:29" x14ac:dyDescent="0.55000000000000004"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167"/>
      <c r="AA335" s="167"/>
      <c r="AB335" s="167"/>
      <c r="AC335" s="167"/>
    </row>
    <row r="336" spans="14:29" x14ac:dyDescent="0.55000000000000004"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167"/>
      <c r="AA336" s="167"/>
      <c r="AB336" s="167"/>
      <c r="AC336" s="167"/>
    </row>
    <row r="337" spans="14:29" x14ac:dyDescent="0.55000000000000004"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167"/>
      <c r="AA337" s="167"/>
      <c r="AB337" s="167"/>
      <c r="AC337" s="167"/>
    </row>
    <row r="338" spans="14:29" x14ac:dyDescent="0.55000000000000004"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167"/>
      <c r="AA338" s="167"/>
      <c r="AB338" s="167"/>
      <c r="AC338" s="167"/>
    </row>
    <row r="339" spans="14:29" x14ac:dyDescent="0.55000000000000004"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167"/>
      <c r="AA339" s="167"/>
      <c r="AB339" s="167"/>
      <c r="AC339" s="167"/>
    </row>
    <row r="340" spans="14:29" x14ac:dyDescent="0.55000000000000004"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167"/>
      <c r="AA340" s="167"/>
      <c r="AB340" s="167"/>
      <c r="AC340" s="167"/>
    </row>
    <row r="341" spans="14:29" x14ac:dyDescent="0.55000000000000004"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167"/>
      <c r="AA341" s="167"/>
      <c r="AB341" s="167"/>
      <c r="AC341" s="167"/>
    </row>
    <row r="342" spans="14:29" x14ac:dyDescent="0.55000000000000004"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167"/>
      <c r="AA342" s="167"/>
      <c r="AB342" s="167"/>
      <c r="AC342" s="167"/>
    </row>
    <row r="343" spans="14:29" x14ac:dyDescent="0.55000000000000004"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167"/>
      <c r="AA343" s="167"/>
      <c r="AB343" s="167"/>
      <c r="AC343" s="167"/>
    </row>
    <row r="344" spans="14:29" x14ac:dyDescent="0.55000000000000004"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167"/>
      <c r="AA344" s="167"/>
      <c r="AB344" s="167"/>
      <c r="AC344" s="167"/>
    </row>
    <row r="345" spans="14:29" x14ac:dyDescent="0.55000000000000004"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167"/>
      <c r="AA345" s="167"/>
      <c r="AB345" s="167"/>
      <c r="AC345" s="167"/>
    </row>
    <row r="346" spans="14:29" x14ac:dyDescent="0.55000000000000004">
      <c r="N346" s="203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  <c r="Z346" s="167"/>
      <c r="AA346" s="167"/>
      <c r="AB346" s="167"/>
      <c r="AC346" s="167"/>
    </row>
    <row r="347" spans="14:29" x14ac:dyDescent="0.55000000000000004"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167"/>
      <c r="AA347" s="167"/>
      <c r="AB347" s="167"/>
      <c r="AC347" s="167"/>
    </row>
    <row r="348" spans="14:29" x14ac:dyDescent="0.55000000000000004">
      <c r="N348" s="203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167"/>
      <c r="AA348" s="167"/>
      <c r="AB348" s="167"/>
      <c r="AC348" s="167"/>
    </row>
    <row r="349" spans="14:29" x14ac:dyDescent="0.55000000000000004"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167"/>
      <c r="AA349" s="167"/>
      <c r="AB349" s="167"/>
      <c r="AC349" s="167"/>
    </row>
    <row r="350" spans="14:29" x14ac:dyDescent="0.55000000000000004">
      <c r="N350" s="203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167"/>
      <c r="AA350" s="167"/>
      <c r="AB350" s="167"/>
      <c r="AC350" s="167"/>
    </row>
    <row r="351" spans="14:29" x14ac:dyDescent="0.55000000000000004"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167"/>
      <c r="AA351" s="167"/>
      <c r="AB351" s="167"/>
      <c r="AC351" s="167"/>
    </row>
    <row r="352" spans="14:29" x14ac:dyDescent="0.55000000000000004">
      <c r="N352" s="203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167"/>
      <c r="AA352" s="167"/>
      <c r="AB352" s="167"/>
      <c r="AC352" s="167"/>
    </row>
    <row r="353" spans="14:29" x14ac:dyDescent="0.55000000000000004">
      <c r="N353" s="203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  <c r="Z353" s="167"/>
      <c r="AA353" s="167"/>
      <c r="AB353" s="167"/>
      <c r="AC353" s="167"/>
    </row>
    <row r="354" spans="14:29" x14ac:dyDescent="0.55000000000000004">
      <c r="N354" s="203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167"/>
      <c r="AA354" s="167"/>
      <c r="AB354" s="167"/>
      <c r="AC354" s="167"/>
    </row>
    <row r="355" spans="14:29" x14ac:dyDescent="0.55000000000000004">
      <c r="N355" s="203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167"/>
      <c r="AA355" s="167"/>
      <c r="AB355" s="167"/>
      <c r="AC355" s="167"/>
    </row>
    <row r="356" spans="14:29" x14ac:dyDescent="0.55000000000000004">
      <c r="N356" s="203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167"/>
      <c r="AA356" s="167"/>
      <c r="AB356" s="167"/>
      <c r="AC356" s="167"/>
    </row>
    <row r="357" spans="14:29" x14ac:dyDescent="0.55000000000000004"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167"/>
      <c r="AA357" s="167"/>
      <c r="AB357" s="167"/>
      <c r="AC357" s="167"/>
    </row>
    <row r="358" spans="14:29" x14ac:dyDescent="0.55000000000000004"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167"/>
      <c r="AA358" s="167"/>
      <c r="AB358" s="167"/>
      <c r="AC358" s="167"/>
    </row>
    <row r="359" spans="14:29" x14ac:dyDescent="0.55000000000000004"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167"/>
      <c r="AA359" s="167"/>
      <c r="AB359" s="167"/>
      <c r="AC359" s="167"/>
    </row>
    <row r="360" spans="14:29" x14ac:dyDescent="0.55000000000000004"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167"/>
      <c r="AA360" s="167"/>
      <c r="AB360" s="167"/>
      <c r="AC360" s="167"/>
    </row>
    <row r="361" spans="14:29" x14ac:dyDescent="0.55000000000000004"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167"/>
      <c r="AA361" s="167"/>
      <c r="AB361" s="167"/>
      <c r="AC361" s="167"/>
    </row>
    <row r="362" spans="14:29" x14ac:dyDescent="0.55000000000000004">
      <c r="N362" s="203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  <c r="Z362" s="167"/>
      <c r="AA362" s="167"/>
      <c r="AB362" s="167"/>
      <c r="AC362" s="167"/>
    </row>
    <row r="363" spans="14:29" x14ac:dyDescent="0.55000000000000004">
      <c r="N363" s="203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  <c r="Z363" s="167"/>
      <c r="AA363" s="167"/>
      <c r="AB363" s="167"/>
      <c r="AC363" s="167"/>
    </row>
    <row r="364" spans="14:29" x14ac:dyDescent="0.55000000000000004">
      <c r="N364" s="203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  <c r="Z364" s="167"/>
      <c r="AA364" s="167"/>
      <c r="AB364" s="167"/>
      <c r="AC364" s="167"/>
    </row>
    <row r="365" spans="14:29" x14ac:dyDescent="0.55000000000000004">
      <c r="N365" s="203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  <c r="Z365" s="167"/>
      <c r="AA365" s="167"/>
      <c r="AB365" s="167"/>
      <c r="AC365" s="167"/>
    </row>
    <row r="366" spans="14:29" x14ac:dyDescent="0.55000000000000004"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167"/>
      <c r="AA366" s="167"/>
      <c r="AB366" s="167"/>
      <c r="AC366" s="167"/>
    </row>
    <row r="367" spans="14:29" x14ac:dyDescent="0.55000000000000004"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167"/>
      <c r="AA367" s="167"/>
      <c r="AB367" s="167"/>
      <c r="AC367" s="167"/>
    </row>
    <row r="368" spans="14:29" x14ac:dyDescent="0.55000000000000004"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167"/>
      <c r="AA368" s="167"/>
      <c r="AB368" s="167"/>
      <c r="AC368" s="167"/>
    </row>
    <row r="369" spans="14:29" x14ac:dyDescent="0.55000000000000004"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167"/>
      <c r="AA369" s="167"/>
      <c r="AB369" s="167"/>
      <c r="AC369" s="167"/>
    </row>
    <row r="370" spans="14:29" x14ac:dyDescent="0.55000000000000004"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167"/>
      <c r="AA370" s="167"/>
      <c r="AB370" s="167"/>
      <c r="AC370" s="167"/>
    </row>
    <row r="371" spans="14:29" x14ac:dyDescent="0.55000000000000004"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167"/>
      <c r="AA371" s="167"/>
      <c r="AB371" s="167"/>
      <c r="AC371" s="167"/>
    </row>
    <row r="372" spans="14:29" x14ac:dyDescent="0.55000000000000004"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167"/>
      <c r="AA372" s="167"/>
      <c r="AB372" s="167"/>
      <c r="AC372" s="167"/>
    </row>
    <row r="373" spans="14:29" x14ac:dyDescent="0.55000000000000004"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167"/>
      <c r="AA373" s="167"/>
      <c r="AB373" s="167"/>
      <c r="AC373" s="167"/>
    </row>
    <row r="374" spans="14:29" x14ac:dyDescent="0.55000000000000004"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167"/>
      <c r="AA374" s="167"/>
      <c r="AB374" s="167"/>
      <c r="AC374" s="167"/>
    </row>
    <row r="375" spans="14:29" x14ac:dyDescent="0.55000000000000004"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167"/>
      <c r="AA375" s="167"/>
      <c r="AB375" s="167"/>
      <c r="AC375" s="167"/>
    </row>
    <row r="376" spans="14:29" x14ac:dyDescent="0.55000000000000004"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167"/>
      <c r="AA376" s="167"/>
      <c r="AB376" s="167"/>
      <c r="AC376" s="167"/>
    </row>
    <row r="377" spans="14:29" x14ac:dyDescent="0.55000000000000004"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167"/>
      <c r="AA377" s="167"/>
      <c r="AB377" s="167"/>
      <c r="AC377" s="167"/>
    </row>
    <row r="378" spans="14:29" x14ac:dyDescent="0.55000000000000004"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  <c r="Z378" s="167"/>
      <c r="AA378" s="167"/>
      <c r="AB378" s="167"/>
      <c r="AC378" s="167"/>
    </row>
    <row r="379" spans="14:29" x14ac:dyDescent="0.55000000000000004"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  <c r="Z379" s="167"/>
      <c r="AA379" s="167"/>
      <c r="AB379" s="167"/>
      <c r="AC379" s="167"/>
    </row>
    <row r="380" spans="14:29" x14ac:dyDescent="0.55000000000000004"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  <c r="Z380" s="167"/>
      <c r="AA380" s="167"/>
      <c r="AB380" s="167"/>
      <c r="AC380" s="167"/>
    </row>
    <row r="381" spans="14:29" x14ac:dyDescent="0.55000000000000004"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  <c r="Z381" s="167"/>
      <c r="AA381" s="167"/>
      <c r="AB381" s="167"/>
      <c r="AC381" s="167"/>
    </row>
    <row r="382" spans="14:29" x14ac:dyDescent="0.55000000000000004"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  <c r="Z382" s="167"/>
      <c r="AA382" s="167"/>
      <c r="AB382" s="167"/>
      <c r="AC382" s="167"/>
    </row>
    <row r="383" spans="14:29" x14ac:dyDescent="0.55000000000000004"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  <c r="Z383" s="167"/>
      <c r="AA383" s="167"/>
      <c r="AB383" s="167"/>
      <c r="AC383" s="167"/>
    </row>
    <row r="384" spans="14:29" x14ac:dyDescent="0.55000000000000004"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167"/>
      <c r="AA384" s="167"/>
      <c r="AB384" s="167"/>
      <c r="AC384" s="167"/>
    </row>
    <row r="385" spans="14:29" x14ac:dyDescent="0.55000000000000004"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167"/>
      <c r="AA385" s="167"/>
      <c r="AB385" s="167"/>
      <c r="AC385" s="167"/>
    </row>
    <row r="386" spans="14:29" x14ac:dyDescent="0.55000000000000004"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167"/>
      <c r="AA386" s="167"/>
      <c r="AB386" s="167"/>
      <c r="AC386" s="167"/>
    </row>
    <row r="387" spans="14:29" x14ac:dyDescent="0.55000000000000004"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167"/>
      <c r="AA387" s="167"/>
      <c r="AB387" s="167"/>
      <c r="AC387" s="167"/>
    </row>
    <row r="388" spans="14:29" x14ac:dyDescent="0.55000000000000004"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167"/>
      <c r="AA388" s="167"/>
      <c r="AB388" s="167"/>
      <c r="AC388" s="167"/>
    </row>
    <row r="389" spans="14:29" x14ac:dyDescent="0.55000000000000004"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167"/>
      <c r="AA389" s="167"/>
      <c r="AB389" s="167"/>
      <c r="AC389" s="167"/>
    </row>
    <row r="390" spans="14:29" x14ac:dyDescent="0.55000000000000004"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167"/>
      <c r="AA390" s="167"/>
      <c r="AB390" s="167"/>
      <c r="AC390" s="167"/>
    </row>
    <row r="391" spans="14:29" x14ac:dyDescent="0.55000000000000004">
      <c r="N391" s="203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167"/>
      <c r="AA391" s="167"/>
      <c r="AB391" s="167"/>
      <c r="AC391" s="167"/>
    </row>
    <row r="392" spans="14:29" x14ac:dyDescent="0.55000000000000004">
      <c r="N392" s="203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  <c r="Z392" s="167"/>
      <c r="AA392" s="167"/>
      <c r="AB392" s="167"/>
      <c r="AC392" s="167"/>
    </row>
    <row r="393" spans="14:29" x14ac:dyDescent="0.55000000000000004">
      <c r="N393" s="203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  <c r="Z393" s="167"/>
      <c r="AA393" s="167"/>
      <c r="AB393" s="167"/>
      <c r="AC393" s="167"/>
    </row>
    <row r="394" spans="14:29" x14ac:dyDescent="0.55000000000000004">
      <c r="N394" s="203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  <c r="Z394" s="167"/>
      <c r="AA394" s="167"/>
      <c r="AB394" s="167"/>
      <c r="AC394" s="167"/>
    </row>
    <row r="395" spans="14:29" x14ac:dyDescent="0.55000000000000004">
      <c r="N395" s="203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  <c r="Z395" s="167"/>
      <c r="AA395" s="167"/>
      <c r="AB395" s="167"/>
      <c r="AC395" s="167"/>
    </row>
    <row r="396" spans="14:29" x14ac:dyDescent="0.55000000000000004">
      <c r="N396" s="203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  <c r="Z396" s="167"/>
      <c r="AA396" s="167"/>
      <c r="AB396" s="167"/>
      <c r="AC396" s="167"/>
    </row>
    <row r="397" spans="14:29" x14ac:dyDescent="0.55000000000000004">
      <c r="N397" s="203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  <c r="Z397" s="167"/>
      <c r="AA397" s="167"/>
      <c r="AB397" s="167"/>
      <c r="AC397" s="167"/>
    </row>
    <row r="398" spans="14:29" x14ac:dyDescent="0.55000000000000004"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167"/>
      <c r="AA398" s="167"/>
      <c r="AB398" s="167"/>
      <c r="AC398" s="167"/>
    </row>
    <row r="399" spans="14:29" x14ac:dyDescent="0.55000000000000004">
      <c r="N399" s="203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  <c r="Z399" s="167"/>
      <c r="AA399" s="167"/>
      <c r="AB399" s="167"/>
      <c r="AC399" s="167"/>
    </row>
    <row r="400" spans="14:29" x14ac:dyDescent="0.55000000000000004"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  <c r="Z400" s="167"/>
      <c r="AA400" s="167"/>
      <c r="AB400" s="167"/>
      <c r="AC400" s="167"/>
    </row>
    <row r="401" spans="14:29" x14ac:dyDescent="0.55000000000000004"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167"/>
      <c r="AA401" s="167"/>
      <c r="AB401" s="167"/>
      <c r="AC401" s="167"/>
    </row>
    <row r="402" spans="14:29" x14ac:dyDescent="0.55000000000000004"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  <c r="Z402" s="167"/>
      <c r="AA402" s="167"/>
      <c r="AB402" s="167"/>
      <c r="AC402" s="167"/>
    </row>
    <row r="403" spans="14:29" x14ac:dyDescent="0.55000000000000004">
      <c r="N403" s="203"/>
      <c r="O403" s="203"/>
      <c r="P403" s="203"/>
      <c r="Q403" s="203"/>
      <c r="R403" s="203"/>
      <c r="S403" s="203"/>
      <c r="T403" s="203"/>
      <c r="U403" s="203"/>
      <c r="V403" s="203"/>
      <c r="W403" s="203"/>
      <c r="X403" s="203"/>
      <c r="Y403" s="203"/>
      <c r="Z403" s="167"/>
      <c r="AA403" s="167"/>
      <c r="AB403" s="167"/>
      <c r="AC403" s="167"/>
    </row>
    <row r="404" spans="14:29" x14ac:dyDescent="0.55000000000000004">
      <c r="N404" s="203"/>
      <c r="O404" s="203"/>
      <c r="P404" s="203"/>
      <c r="Q404" s="203"/>
      <c r="R404" s="203"/>
      <c r="S404" s="203"/>
      <c r="T404" s="203"/>
      <c r="U404" s="203"/>
      <c r="V404" s="203"/>
      <c r="W404" s="203"/>
      <c r="X404" s="203"/>
      <c r="Y404" s="203"/>
      <c r="Z404" s="167"/>
      <c r="AA404" s="167"/>
      <c r="AB404" s="167"/>
      <c r="AC404" s="167"/>
    </row>
    <row r="405" spans="14:29" x14ac:dyDescent="0.55000000000000004">
      <c r="N405" s="203"/>
      <c r="O405" s="203"/>
      <c r="P405" s="203"/>
      <c r="Q405" s="203"/>
      <c r="R405" s="203"/>
      <c r="S405" s="203"/>
      <c r="T405" s="203"/>
      <c r="U405" s="203"/>
      <c r="V405" s="203"/>
      <c r="W405" s="203"/>
      <c r="X405" s="203"/>
      <c r="Y405" s="203"/>
      <c r="Z405" s="167"/>
      <c r="AA405" s="167"/>
      <c r="AB405" s="167"/>
      <c r="AC405" s="167"/>
    </row>
    <row r="406" spans="14:29" x14ac:dyDescent="0.55000000000000004">
      <c r="N406" s="203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  <c r="Z406" s="167"/>
      <c r="AA406" s="167"/>
      <c r="AB406" s="167"/>
      <c r="AC406" s="167"/>
    </row>
    <row r="407" spans="14:29" x14ac:dyDescent="0.55000000000000004">
      <c r="N407" s="203"/>
      <c r="O407" s="203"/>
      <c r="P407" s="203"/>
      <c r="Q407" s="203"/>
      <c r="R407" s="203"/>
      <c r="S407" s="203"/>
      <c r="T407" s="203"/>
      <c r="U407" s="203"/>
      <c r="V407" s="203"/>
      <c r="W407" s="203"/>
      <c r="X407" s="203"/>
      <c r="Y407" s="203"/>
      <c r="Z407" s="167"/>
      <c r="AA407" s="167"/>
      <c r="AB407" s="167"/>
      <c r="AC407" s="167"/>
    </row>
    <row r="408" spans="14:29" x14ac:dyDescent="0.55000000000000004">
      <c r="N408" s="203"/>
      <c r="O408" s="203"/>
      <c r="P408" s="203"/>
      <c r="Q408" s="203"/>
      <c r="R408" s="203"/>
      <c r="S408" s="203"/>
      <c r="T408" s="203"/>
      <c r="U408" s="203"/>
      <c r="V408" s="203"/>
      <c r="W408" s="203"/>
      <c r="X408" s="203"/>
      <c r="Y408" s="203"/>
      <c r="Z408" s="167"/>
      <c r="AA408" s="167"/>
      <c r="AB408" s="167"/>
      <c r="AC408" s="167"/>
    </row>
    <row r="409" spans="14:29" x14ac:dyDescent="0.55000000000000004">
      <c r="N409" s="203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  <c r="Z409" s="167"/>
      <c r="AA409" s="167"/>
      <c r="AB409" s="167"/>
      <c r="AC409" s="167"/>
    </row>
    <row r="410" spans="14:29" x14ac:dyDescent="0.55000000000000004">
      <c r="N410" s="203"/>
      <c r="O410" s="203"/>
      <c r="P410" s="203"/>
      <c r="Q410" s="203"/>
      <c r="R410" s="203"/>
      <c r="S410" s="203"/>
      <c r="T410" s="203"/>
      <c r="U410" s="203"/>
      <c r="V410" s="203"/>
      <c r="W410" s="203"/>
      <c r="X410" s="203"/>
      <c r="Y410" s="203"/>
      <c r="Z410" s="167"/>
      <c r="AA410" s="167"/>
      <c r="AB410" s="167"/>
      <c r="AC410" s="167"/>
    </row>
    <row r="411" spans="14:29" x14ac:dyDescent="0.55000000000000004">
      <c r="N411" s="203"/>
      <c r="O411" s="203"/>
      <c r="P411" s="203"/>
      <c r="Q411" s="203"/>
      <c r="R411" s="203"/>
      <c r="S411" s="203"/>
      <c r="T411" s="203"/>
      <c r="U411" s="203"/>
      <c r="V411" s="203"/>
      <c r="W411" s="203"/>
      <c r="X411" s="203"/>
      <c r="Y411" s="203"/>
      <c r="Z411" s="167"/>
      <c r="AA411" s="167"/>
      <c r="AB411" s="167"/>
      <c r="AC411" s="167"/>
    </row>
    <row r="412" spans="14:29" x14ac:dyDescent="0.55000000000000004">
      <c r="N412" s="203"/>
      <c r="O412" s="203"/>
      <c r="P412" s="203"/>
      <c r="Q412" s="203"/>
      <c r="R412" s="203"/>
      <c r="S412" s="203"/>
      <c r="T412" s="203"/>
      <c r="U412" s="203"/>
      <c r="V412" s="203"/>
      <c r="W412" s="203"/>
      <c r="X412" s="203"/>
      <c r="Y412" s="203"/>
      <c r="Z412" s="167"/>
      <c r="AA412" s="167"/>
      <c r="AB412" s="167"/>
      <c r="AC412" s="167"/>
    </row>
    <row r="413" spans="14:29" x14ac:dyDescent="0.55000000000000004">
      <c r="N413" s="203"/>
      <c r="O413" s="203"/>
      <c r="P413" s="203"/>
      <c r="Q413" s="203"/>
      <c r="R413" s="203"/>
      <c r="S413" s="203"/>
      <c r="T413" s="203"/>
      <c r="U413" s="203"/>
      <c r="V413" s="203"/>
      <c r="W413" s="203"/>
      <c r="X413" s="203"/>
      <c r="Y413" s="203"/>
      <c r="Z413" s="167"/>
      <c r="AA413" s="167"/>
      <c r="AB413" s="167"/>
      <c r="AC413" s="167"/>
    </row>
    <row r="414" spans="14:29" x14ac:dyDescent="0.55000000000000004">
      <c r="N414" s="203"/>
      <c r="O414" s="203"/>
      <c r="P414" s="203"/>
      <c r="Q414" s="203"/>
      <c r="R414" s="203"/>
      <c r="S414" s="203"/>
      <c r="T414" s="203"/>
      <c r="U414" s="203"/>
      <c r="V414" s="203"/>
      <c r="W414" s="203"/>
      <c r="X414" s="203"/>
      <c r="Y414" s="203"/>
      <c r="Z414" s="167"/>
      <c r="AA414" s="167"/>
      <c r="AB414" s="167"/>
      <c r="AC414" s="167"/>
    </row>
    <row r="415" spans="14:29" x14ac:dyDescent="0.55000000000000004">
      <c r="N415" s="203"/>
      <c r="O415" s="203"/>
      <c r="P415" s="203"/>
      <c r="Q415" s="203"/>
      <c r="R415" s="203"/>
      <c r="S415" s="203"/>
      <c r="T415" s="203"/>
      <c r="U415" s="203"/>
      <c r="V415" s="203"/>
      <c r="W415" s="203"/>
      <c r="X415" s="203"/>
      <c r="Y415" s="203"/>
      <c r="Z415" s="167"/>
      <c r="AA415" s="167"/>
      <c r="AB415" s="167"/>
      <c r="AC415" s="167"/>
    </row>
    <row r="416" spans="14:29" x14ac:dyDescent="0.55000000000000004">
      <c r="N416" s="203"/>
      <c r="O416" s="203"/>
      <c r="P416" s="203"/>
      <c r="Q416" s="203"/>
      <c r="R416" s="203"/>
      <c r="S416" s="203"/>
      <c r="T416" s="203"/>
      <c r="U416" s="203"/>
      <c r="V416" s="203"/>
      <c r="W416" s="203"/>
      <c r="X416" s="203"/>
      <c r="Y416" s="203"/>
      <c r="Z416" s="167"/>
      <c r="AA416" s="167"/>
      <c r="AB416" s="167"/>
      <c r="AC416" s="167"/>
    </row>
    <row r="417" spans="14:29" x14ac:dyDescent="0.55000000000000004">
      <c r="N417" s="203"/>
      <c r="O417" s="203"/>
      <c r="P417" s="203"/>
      <c r="Q417" s="203"/>
      <c r="R417" s="203"/>
      <c r="S417" s="203"/>
      <c r="T417" s="203"/>
      <c r="U417" s="203"/>
      <c r="V417" s="203"/>
      <c r="W417" s="203"/>
      <c r="X417" s="203"/>
      <c r="Y417" s="203"/>
      <c r="Z417" s="167"/>
      <c r="AA417" s="167"/>
      <c r="AB417" s="167"/>
      <c r="AC417" s="167"/>
    </row>
    <row r="418" spans="14:29" x14ac:dyDescent="0.55000000000000004">
      <c r="N418" s="203"/>
      <c r="O418" s="203"/>
      <c r="P418" s="203"/>
      <c r="Q418" s="203"/>
      <c r="R418" s="203"/>
      <c r="S418" s="203"/>
      <c r="T418" s="203"/>
      <c r="U418" s="203"/>
      <c r="V418" s="203"/>
      <c r="W418" s="203"/>
      <c r="X418" s="203"/>
      <c r="Y418" s="203"/>
      <c r="Z418" s="167"/>
      <c r="AA418" s="167"/>
      <c r="AB418" s="167"/>
      <c r="AC418" s="167"/>
    </row>
    <row r="419" spans="14:29" x14ac:dyDescent="0.55000000000000004">
      <c r="N419" s="203"/>
      <c r="O419" s="203"/>
      <c r="P419" s="203"/>
      <c r="Q419" s="203"/>
      <c r="R419" s="203"/>
      <c r="S419" s="203"/>
      <c r="T419" s="203"/>
      <c r="U419" s="203"/>
      <c r="V419" s="203"/>
      <c r="W419" s="203"/>
      <c r="X419" s="203"/>
      <c r="Y419" s="203"/>
      <c r="Z419" s="167"/>
      <c r="AA419" s="167"/>
      <c r="AB419" s="167"/>
      <c r="AC419" s="167"/>
    </row>
    <row r="420" spans="14:29" x14ac:dyDescent="0.55000000000000004">
      <c r="N420" s="203"/>
      <c r="O420" s="203"/>
      <c r="P420" s="203"/>
      <c r="Q420" s="203"/>
      <c r="R420" s="203"/>
      <c r="S420" s="203"/>
      <c r="T420" s="203"/>
      <c r="U420" s="203"/>
      <c r="V420" s="203"/>
      <c r="W420" s="203"/>
      <c r="X420" s="203"/>
      <c r="Y420" s="203"/>
      <c r="Z420" s="167"/>
      <c r="AA420" s="167"/>
      <c r="AB420" s="167"/>
      <c r="AC420" s="167"/>
    </row>
    <row r="421" spans="14:29" x14ac:dyDescent="0.55000000000000004">
      <c r="N421" s="203"/>
      <c r="O421" s="203"/>
      <c r="P421" s="203"/>
      <c r="Q421" s="203"/>
      <c r="R421" s="203"/>
      <c r="S421" s="203"/>
      <c r="T421" s="203"/>
      <c r="U421" s="203"/>
      <c r="V421" s="203"/>
      <c r="W421" s="203"/>
      <c r="X421" s="203"/>
      <c r="Y421" s="203"/>
      <c r="Z421" s="167"/>
      <c r="AA421" s="167"/>
      <c r="AB421" s="167"/>
      <c r="AC421" s="167"/>
    </row>
    <row r="422" spans="14:29" x14ac:dyDescent="0.55000000000000004">
      <c r="N422" s="203"/>
      <c r="O422" s="203"/>
      <c r="P422" s="203"/>
      <c r="Q422" s="203"/>
      <c r="R422" s="203"/>
      <c r="S422" s="203"/>
      <c r="T422" s="203"/>
      <c r="U422" s="203"/>
      <c r="V422" s="203"/>
      <c r="W422" s="203"/>
      <c r="X422" s="203"/>
      <c r="Y422" s="203"/>
      <c r="Z422" s="167"/>
      <c r="AA422" s="167"/>
      <c r="AB422" s="167"/>
      <c r="AC422" s="167"/>
    </row>
    <row r="423" spans="14:29" x14ac:dyDescent="0.55000000000000004">
      <c r="N423" s="203"/>
      <c r="O423" s="203"/>
      <c r="P423" s="203"/>
      <c r="Q423" s="203"/>
      <c r="R423" s="203"/>
      <c r="S423" s="203"/>
      <c r="T423" s="203"/>
      <c r="U423" s="203"/>
      <c r="V423" s="203"/>
      <c r="W423" s="203"/>
      <c r="X423" s="203"/>
      <c r="Y423" s="203"/>
      <c r="Z423" s="167"/>
      <c r="AA423" s="167"/>
      <c r="AB423" s="167"/>
      <c r="AC423" s="167"/>
    </row>
    <row r="424" spans="14:29" x14ac:dyDescent="0.55000000000000004">
      <c r="N424" s="203"/>
      <c r="O424" s="203"/>
      <c r="P424" s="203"/>
      <c r="Q424" s="203"/>
      <c r="R424" s="203"/>
      <c r="S424" s="203"/>
      <c r="T424" s="203"/>
      <c r="U424" s="203"/>
      <c r="V424" s="203"/>
      <c r="W424" s="203"/>
      <c r="X424" s="203"/>
      <c r="Y424" s="203"/>
      <c r="Z424" s="167"/>
      <c r="AA424" s="167"/>
      <c r="AB424" s="167"/>
      <c r="AC424" s="167"/>
    </row>
    <row r="425" spans="14:29" x14ac:dyDescent="0.55000000000000004">
      <c r="N425" s="203"/>
      <c r="O425" s="203"/>
      <c r="P425" s="203"/>
      <c r="Q425" s="203"/>
      <c r="R425" s="203"/>
      <c r="S425" s="203"/>
      <c r="T425" s="203"/>
      <c r="U425" s="203"/>
      <c r="V425" s="203"/>
      <c r="W425" s="203"/>
      <c r="X425" s="203"/>
      <c r="Y425" s="203"/>
      <c r="Z425" s="167"/>
      <c r="AA425" s="167"/>
      <c r="AB425" s="167"/>
      <c r="AC425" s="167"/>
    </row>
    <row r="426" spans="14:29" x14ac:dyDescent="0.55000000000000004"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167"/>
      <c r="AA426" s="167"/>
      <c r="AB426" s="167"/>
      <c r="AC426" s="167"/>
    </row>
    <row r="427" spans="14:29" x14ac:dyDescent="0.55000000000000004"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167"/>
      <c r="AA427" s="167"/>
      <c r="AB427" s="167"/>
      <c r="AC427" s="167"/>
    </row>
    <row r="428" spans="14:29" x14ac:dyDescent="0.55000000000000004"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167"/>
      <c r="AA428" s="167"/>
      <c r="AB428" s="167"/>
      <c r="AC428" s="167"/>
    </row>
    <row r="429" spans="14:29" x14ac:dyDescent="0.55000000000000004"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167"/>
      <c r="AA429" s="167"/>
      <c r="AB429" s="167"/>
      <c r="AC429" s="167"/>
    </row>
    <row r="430" spans="14:29" x14ac:dyDescent="0.55000000000000004"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167"/>
      <c r="AA430" s="167"/>
      <c r="AB430" s="167"/>
      <c r="AC430" s="167"/>
    </row>
    <row r="431" spans="14:29" x14ac:dyDescent="0.55000000000000004">
      <c r="N431" s="203"/>
      <c r="O431" s="203"/>
      <c r="P431" s="203"/>
      <c r="Q431" s="203"/>
      <c r="R431" s="203"/>
      <c r="S431" s="203"/>
      <c r="T431" s="203"/>
      <c r="U431" s="203"/>
      <c r="V431" s="203"/>
      <c r="W431" s="203"/>
      <c r="X431" s="203"/>
      <c r="Y431" s="203"/>
      <c r="Z431" s="167"/>
      <c r="AA431" s="167"/>
      <c r="AB431" s="167"/>
      <c r="AC431" s="167"/>
    </row>
    <row r="432" spans="14:29" x14ac:dyDescent="0.55000000000000004"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167"/>
      <c r="AA432" s="167"/>
      <c r="AB432" s="167"/>
      <c r="AC432" s="167"/>
    </row>
    <row r="433" spans="14:29" x14ac:dyDescent="0.55000000000000004"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167"/>
      <c r="AA433" s="167"/>
      <c r="AB433" s="167"/>
      <c r="AC433" s="167"/>
    </row>
    <row r="434" spans="14:29" x14ac:dyDescent="0.55000000000000004">
      <c r="N434" s="203"/>
      <c r="O434" s="203"/>
      <c r="P434" s="203"/>
      <c r="Q434" s="203"/>
      <c r="R434" s="203"/>
      <c r="S434" s="203"/>
      <c r="T434" s="203"/>
      <c r="U434" s="203"/>
      <c r="V434" s="203"/>
      <c r="W434" s="203"/>
      <c r="X434" s="203"/>
      <c r="Y434" s="203"/>
      <c r="Z434" s="167"/>
      <c r="AA434" s="167"/>
      <c r="AB434" s="167"/>
      <c r="AC434" s="167"/>
    </row>
    <row r="435" spans="14:29" x14ac:dyDescent="0.55000000000000004">
      <c r="N435" s="203"/>
      <c r="O435" s="203"/>
      <c r="P435" s="203"/>
      <c r="Q435" s="203"/>
      <c r="R435" s="203"/>
      <c r="S435" s="203"/>
      <c r="T435" s="203"/>
      <c r="U435" s="203"/>
      <c r="V435" s="203"/>
      <c r="W435" s="203"/>
      <c r="X435" s="203"/>
      <c r="Y435" s="203"/>
      <c r="Z435" s="167"/>
      <c r="AA435" s="167"/>
      <c r="AB435" s="167"/>
      <c r="AC435" s="167"/>
    </row>
    <row r="436" spans="14:29" x14ac:dyDescent="0.55000000000000004">
      <c r="N436" s="203"/>
      <c r="O436" s="203"/>
      <c r="P436" s="203"/>
      <c r="Q436" s="203"/>
      <c r="R436" s="203"/>
      <c r="S436" s="203"/>
      <c r="T436" s="203"/>
      <c r="U436" s="203"/>
      <c r="V436" s="203"/>
      <c r="W436" s="203"/>
      <c r="X436" s="203"/>
      <c r="Y436" s="203"/>
      <c r="Z436" s="167"/>
      <c r="AA436" s="167"/>
      <c r="AB436" s="167"/>
      <c r="AC436" s="167"/>
    </row>
    <row r="437" spans="14:29" x14ac:dyDescent="0.55000000000000004">
      <c r="N437" s="203"/>
      <c r="O437" s="203"/>
      <c r="P437" s="203"/>
      <c r="Q437" s="203"/>
      <c r="R437" s="203"/>
      <c r="S437" s="203"/>
      <c r="T437" s="203"/>
      <c r="U437" s="203"/>
      <c r="V437" s="203"/>
      <c r="W437" s="203"/>
      <c r="X437" s="203"/>
      <c r="Y437" s="203"/>
      <c r="Z437" s="167"/>
      <c r="AA437" s="167"/>
      <c r="AB437" s="167"/>
      <c r="AC437" s="167"/>
    </row>
    <row r="438" spans="14:29" x14ac:dyDescent="0.55000000000000004">
      <c r="N438" s="203"/>
      <c r="O438" s="203"/>
      <c r="P438" s="203"/>
      <c r="Q438" s="203"/>
      <c r="R438" s="203"/>
      <c r="S438" s="203"/>
      <c r="T438" s="203"/>
      <c r="U438" s="203"/>
      <c r="V438" s="203"/>
      <c r="W438" s="203"/>
      <c r="X438" s="203"/>
      <c r="Y438" s="203"/>
      <c r="Z438" s="167"/>
      <c r="AA438" s="167"/>
      <c r="AB438" s="167"/>
      <c r="AC438" s="167"/>
    </row>
    <row r="439" spans="14:29" x14ac:dyDescent="0.55000000000000004">
      <c r="N439" s="203"/>
      <c r="O439" s="203"/>
      <c r="P439" s="203"/>
      <c r="Q439" s="203"/>
      <c r="R439" s="203"/>
      <c r="S439" s="203"/>
      <c r="T439" s="203"/>
      <c r="U439" s="203"/>
      <c r="V439" s="203"/>
      <c r="W439" s="203"/>
      <c r="X439" s="203"/>
      <c r="Y439" s="203"/>
      <c r="Z439" s="167"/>
      <c r="AA439" s="167"/>
      <c r="AB439" s="167"/>
      <c r="AC439" s="167"/>
    </row>
    <row r="440" spans="14:29" x14ac:dyDescent="0.55000000000000004">
      <c r="N440" s="203"/>
      <c r="O440" s="203"/>
      <c r="P440" s="203"/>
      <c r="Q440" s="203"/>
      <c r="R440" s="203"/>
      <c r="S440" s="203"/>
      <c r="T440" s="203"/>
      <c r="U440" s="203"/>
      <c r="V440" s="203"/>
      <c r="W440" s="203"/>
      <c r="X440" s="203"/>
      <c r="Y440" s="203"/>
      <c r="Z440" s="167"/>
      <c r="AA440" s="167"/>
      <c r="AB440" s="167"/>
      <c r="AC440" s="167"/>
    </row>
    <row r="441" spans="14:29" x14ac:dyDescent="0.55000000000000004">
      <c r="N441" s="203"/>
      <c r="O441" s="203"/>
      <c r="P441" s="203"/>
      <c r="Q441" s="203"/>
      <c r="R441" s="203"/>
      <c r="S441" s="203"/>
      <c r="T441" s="203"/>
      <c r="U441" s="203"/>
      <c r="V441" s="203"/>
      <c r="W441" s="203"/>
      <c r="X441" s="203"/>
      <c r="Y441" s="203"/>
      <c r="Z441" s="167"/>
      <c r="AA441" s="167"/>
      <c r="AB441" s="167"/>
      <c r="AC441" s="167"/>
    </row>
    <row r="442" spans="14:29" x14ac:dyDescent="0.55000000000000004">
      <c r="N442" s="203"/>
      <c r="O442" s="203"/>
      <c r="P442" s="203"/>
      <c r="Q442" s="203"/>
      <c r="R442" s="203"/>
      <c r="S442" s="203"/>
      <c r="T442" s="203"/>
      <c r="U442" s="203"/>
      <c r="V442" s="203"/>
      <c r="W442" s="203"/>
      <c r="X442" s="203"/>
      <c r="Y442" s="203"/>
      <c r="Z442" s="167"/>
      <c r="AA442" s="167"/>
      <c r="AB442" s="167"/>
      <c r="AC442" s="167"/>
    </row>
    <row r="443" spans="14:29" x14ac:dyDescent="0.55000000000000004">
      <c r="N443" s="203"/>
      <c r="O443" s="203"/>
      <c r="P443" s="203"/>
      <c r="Q443" s="203"/>
      <c r="R443" s="203"/>
      <c r="S443" s="203"/>
      <c r="T443" s="203"/>
      <c r="U443" s="203"/>
      <c r="V443" s="203"/>
      <c r="W443" s="203"/>
      <c r="X443" s="203"/>
      <c r="Y443" s="203"/>
      <c r="Z443" s="167"/>
      <c r="AA443" s="167"/>
      <c r="AB443" s="167"/>
      <c r="AC443" s="167"/>
    </row>
    <row r="444" spans="14:29" x14ac:dyDescent="0.55000000000000004">
      <c r="N444" s="203"/>
      <c r="O444" s="203"/>
      <c r="P444" s="203"/>
      <c r="Q444" s="203"/>
      <c r="R444" s="203"/>
      <c r="S444" s="203"/>
      <c r="T444" s="203"/>
      <c r="U444" s="203"/>
      <c r="V444" s="203"/>
      <c r="W444" s="203"/>
      <c r="X444" s="203"/>
      <c r="Y444" s="203"/>
      <c r="Z444" s="167"/>
      <c r="AA444" s="167"/>
      <c r="AB444" s="167"/>
      <c r="AC444" s="167"/>
    </row>
    <row r="445" spans="14:29" x14ac:dyDescent="0.55000000000000004">
      <c r="N445" s="203"/>
      <c r="O445" s="203"/>
      <c r="P445" s="203"/>
      <c r="Q445" s="203"/>
      <c r="R445" s="203"/>
      <c r="S445" s="203"/>
      <c r="T445" s="203"/>
      <c r="U445" s="203"/>
      <c r="V445" s="203"/>
      <c r="W445" s="203"/>
      <c r="X445" s="203"/>
      <c r="Y445" s="203"/>
      <c r="Z445" s="167"/>
      <c r="AA445" s="167"/>
      <c r="AB445" s="167"/>
      <c r="AC445" s="167"/>
    </row>
    <row r="446" spans="14:29" x14ac:dyDescent="0.55000000000000004">
      <c r="N446" s="203"/>
      <c r="O446" s="203"/>
      <c r="P446" s="203"/>
      <c r="Q446" s="203"/>
      <c r="R446" s="203"/>
      <c r="S446" s="203"/>
      <c r="T446" s="203"/>
      <c r="U446" s="203"/>
      <c r="V446" s="203"/>
      <c r="W446" s="203"/>
      <c r="X446" s="203"/>
      <c r="Y446" s="203"/>
      <c r="Z446" s="167"/>
      <c r="AA446" s="167"/>
      <c r="AB446" s="167"/>
      <c r="AC446" s="167"/>
    </row>
    <row r="447" spans="14:29" x14ac:dyDescent="0.55000000000000004">
      <c r="N447" s="203"/>
      <c r="O447" s="203"/>
      <c r="P447" s="203"/>
      <c r="Q447" s="203"/>
      <c r="R447" s="203"/>
      <c r="S447" s="203"/>
      <c r="T447" s="203"/>
      <c r="U447" s="203"/>
      <c r="V447" s="203"/>
      <c r="W447" s="203"/>
      <c r="X447" s="203"/>
      <c r="Y447" s="203"/>
      <c r="Z447" s="167"/>
      <c r="AA447" s="167"/>
      <c r="AB447" s="167"/>
      <c r="AC447" s="167"/>
    </row>
    <row r="448" spans="14:29" x14ac:dyDescent="0.55000000000000004">
      <c r="N448" s="203"/>
      <c r="O448" s="203"/>
      <c r="P448" s="203"/>
      <c r="Q448" s="203"/>
      <c r="R448" s="203"/>
      <c r="S448" s="203"/>
      <c r="T448" s="203"/>
      <c r="U448" s="203"/>
      <c r="V448" s="203"/>
      <c r="W448" s="203"/>
      <c r="X448" s="203"/>
      <c r="Y448" s="203"/>
      <c r="Z448" s="167"/>
      <c r="AA448" s="167"/>
      <c r="AB448" s="167"/>
      <c r="AC448" s="167"/>
    </row>
    <row r="449" spans="14:29" x14ac:dyDescent="0.55000000000000004">
      <c r="N449" s="203"/>
      <c r="O449" s="203"/>
      <c r="P449" s="203"/>
      <c r="Q449" s="203"/>
      <c r="R449" s="203"/>
      <c r="S449" s="203"/>
      <c r="T449" s="203"/>
      <c r="U449" s="203"/>
      <c r="V449" s="203"/>
      <c r="W449" s="203"/>
      <c r="X449" s="203"/>
      <c r="Y449" s="203"/>
      <c r="Z449" s="167"/>
      <c r="AA449" s="167"/>
      <c r="AB449" s="167"/>
      <c r="AC449" s="167"/>
    </row>
    <row r="450" spans="14:29" x14ac:dyDescent="0.55000000000000004">
      <c r="N450" s="203"/>
      <c r="O450" s="203"/>
      <c r="P450" s="203"/>
      <c r="Q450" s="203"/>
      <c r="R450" s="203"/>
      <c r="S450" s="203"/>
      <c r="T450" s="203"/>
      <c r="U450" s="203"/>
      <c r="V450" s="203"/>
      <c r="W450" s="203"/>
      <c r="X450" s="203"/>
      <c r="Y450" s="203"/>
      <c r="Z450" s="167"/>
      <c r="AA450" s="167"/>
      <c r="AB450" s="167"/>
      <c r="AC450" s="167"/>
    </row>
    <row r="451" spans="14:29" x14ac:dyDescent="0.55000000000000004">
      <c r="N451" s="203"/>
      <c r="O451" s="203"/>
      <c r="P451" s="203"/>
      <c r="Q451" s="203"/>
      <c r="R451" s="203"/>
      <c r="S451" s="203"/>
      <c r="T451" s="203"/>
      <c r="U451" s="203"/>
      <c r="V451" s="203"/>
      <c r="W451" s="203"/>
      <c r="X451" s="203"/>
      <c r="Y451" s="203"/>
      <c r="Z451" s="167"/>
      <c r="AA451" s="167"/>
      <c r="AB451" s="167"/>
      <c r="AC451" s="167"/>
    </row>
    <row r="452" spans="14:29" x14ac:dyDescent="0.55000000000000004">
      <c r="N452" s="203"/>
      <c r="O452" s="203"/>
      <c r="P452" s="203"/>
      <c r="Q452" s="203"/>
      <c r="R452" s="203"/>
      <c r="S452" s="203"/>
      <c r="T452" s="203"/>
      <c r="U452" s="203"/>
      <c r="V452" s="203"/>
      <c r="W452" s="203"/>
      <c r="X452" s="203"/>
      <c r="Y452" s="203"/>
      <c r="Z452" s="167"/>
      <c r="AA452" s="167"/>
      <c r="AB452" s="167"/>
      <c r="AC452" s="167"/>
    </row>
    <row r="453" spans="14:29" x14ac:dyDescent="0.55000000000000004">
      <c r="N453" s="203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167"/>
      <c r="AA453" s="167"/>
      <c r="AB453" s="167"/>
      <c r="AC453" s="167"/>
    </row>
    <row r="454" spans="14:29" x14ac:dyDescent="0.55000000000000004">
      <c r="N454" s="203"/>
      <c r="O454" s="203"/>
      <c r="P454" s="203"/>
      <c r="Q454" s="203"/>
      <c r="R454" s="203"/>
      <c r="S454" s="203"/>
      <c r="T454" s="203"/>
      <c r="U454" s="203"/>
      <c r="V454" s="203"/>
      <c r="W454" s="203"/>
      <c r="X454" s="203"/>
      <c r="Y454" s="203"/>
      <c r="Z454" s="167"/>
      <c r="AA454" s="167"/>
      <c r="AB454" s="167"/>
      <c r="AC454" s="167"/>
    </row>
    <row r="455" spans="14:29" x14ac:dyDescent="0.55000000000000004">
      <c r="N455" s="203"/>
      <c r="O455" s="203"/>
      <c r="P455" s="203"/>
      <c r="Q455" s="203"/>
      <c r="R455" s="203"/>
      <c r="S455" s="203"/>
      <c r="T455" s="203"/>
      <c r="U455" s="203"/>
      <c r="V455" s="203"/>
      <c r="W455" s="203"/>
      <c r="X455" s="203"/>
      <c r="Y455" s="203"/>
      <c r="Z455" s="167"/>
      <c r="AA455" s="167"/>
      <c r="AB455" s="167"/>
      <c r="AC455" s="167"/>
    </row>
    <row r="456" spans="14:29" x14ac:dyDescent="0.55000000000000004">
      <c r="N456" s="203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167"/>
      <c r="AA456" s="167"/>
      <c r="AB456" s="167"/>
      <c r="AC456" s="167"/>
    </row>
    <row r="457" spans="14:29" x14ac:dyDescent="0.55000000000000004">
      <c r="N457" s="203"/>
      <c r="O457" s="203"/>
      <c r="P457" s="203"/>
      <c r="Q457" s="203"/>
      <c r="R457" s="203"/>
      <c r="S457" s="203"/>
      <c r="T457" s="203"/>
      <c r="U457" s="203"/>
      <c r="V457" s="203"/>
      <c r="W457" s="203"/>
      <c r="X457" s="203"/>
      <c r="Y457" s="203"/>
      <c r="Z457" s="167"/>
      <c r="AA457" s="167"/>
      <c r="AB457" s="167"/>
      <c r="AC457" s="167"/>
    </row>
    <row r="458" spans="14:29" x14ac:dyDescent="0.55000000000000004"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167"/>
      <c r="AA458" s="167"/>
      <c r="AB458" s="167"/>
      <c r="AC458" s="167"/>
    </row>
    <row r="459" spans="14:29" x14ac:dyDescent="0.55000000000000004">
      <c r="N459" s="203"/>
      <c r="O459" s="203"/>
      <c r="P459" s="203"/>
      <c r="Q459" s="203"/>
      <c r="R459" s="203"/>
      <c r="S459" s="203"/>
      <c r="T459" s="203"/>
      <c r="U459" s="203"/>
      <c r="V459" s="203"/>
      <c r="W459" s="203"/>
      <c r="X459" s="203"/>
      <c r="Y459" s="203"/>
      <c r="Z459" s="167"/>
      <c r="AA459" s="167"/>
      <c r="AB459" s="167"/>
      <c r="AC459" s="167"/>
    </row>
    <row r="460" spans="14:29" x14ac:dyDescent="0.55000000000000004">
      <c r="N460" s="203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167"/>
      <c r="AA460" s="167"/>
      <c r="AB460" s="167"/>
      <c r="AC460" s="167"/>
    </row>
    <row r="461" spans="14:29" x14ac:dyDescent="0.55000000000000004">
      <c r="N461" s="203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167"/>
      <c r="AA461" s="167"/>
      <c r="AB461" s="167"/>
      <c r="AC461" s="167"/>
    </row>
    <row r="462" spans="14:29" x14ac:dyDescent="0.55000000000000004">
      <c r="N462" s="203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167"/>
      <c r="AA462" s="167"/>
      <c r="AB462" s="167"/>
      <c r="AC462" s="167"/>
    </row>
    <row r="463" spans="14:29" x14ac:dyDescent="0.55000000000000004">
      <c r="N463" s="203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167"/>
      <c r="AA463" s="167"/>
      <c r="AB463" s="167"/>
      <c r="AC463" s="167"/>
    </row>
    <row r="464" spans="14:29" x14ac:dyDescent="0.55000000000000004">
      <c r="N464" s="203"/>
      <c r="O464" s="203"/>
      <c r="P464" s="203"/>
      <c r="Q464" s="203"/>
      <c r="R464" s="203"/>
      <c r="S464" s="203"/>
      <c r="T464" s="203"/>
      <c r="U464" s="203"/>
      <c r="V464" s="203"/>
      <c r="W464" s="203"/>
      <c r="X464" s="203"/>
      <c r="Y464" s="203"/>
      <c r="Z464" s="167"/>
      <c r="AA464" s="167"/>
      <c r="AB464" s="167"/>
      <c r="AC464" s="167"/>
    </row>
    <row r="465" spans="14:29" x14ac:dyDescent="0.55000000000000004">
      <c r="N465" s="203"/>
      <c r="O465" s="203"/>
      <c r="P465" s="203"/>
      <c r="Q465" s="203"/>
      <c r="R465" s="203"/>
      <c r="S465" s="203"/>
      <c r="T465" s="203"/>
      <c r="U465" s="203"/>
      <c r="V465" s="203"/>
      <c r="W465" s="203"/>
      <c r="X465" s="203"/>
      <c r="Y465" s="203"/>
      <c r="Z465" s="167"/>
      <c r="AA465" s="167"/>
      <c r="AB465" s="167"/>
      <c r="AC465" s="167"/>
    </row>
    <row r="466" spans="14:29" x14ac:dyDescent="0.55000000000000004">
      <c r="N466" s="203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167"/>
      <c r="AA466" s="167"/>
      <c r="AB466" s="167"/>
      <c r="AC466" s="167"/>
    </row>
    <row r="467" spans="14:29" x14ac:dyDescent="0.55000000000000004">
      <c r="N467" s="203"/>
      <c r="O467" s="203"/>
      <c r="P467" s="203"/>
      <c r="Q467" s="203"/>
      <c r="R467" s="203"/>
      <c r="S467" s="203"/>
      <c r="T467" s="203"/>
      <c r="U467" s="203"/>
      <c r="V467" s="203"/>
      <c r="W467" s="203"/>
      <c r="X467" s="203"/>
      <c r="Y467" s="203"/>
      <c r="Z467" s="167"/>
      <c r="AA467" s="167"/>
      <c r="AB467" s="167"/>
      <c r="AC467" s="167"/>
    </row>
    <row r="468" spans="14:29" x14ac:dyDescent="0.55000000000000004">
      <c r="N468" s="203"/>
      <c r="O468" s="203"/>
      <c r="P468" s="203"/>
      <c r="Q468" s="203"/>
      <c r="R468" s="203"/>
      <c r="S468" s="203"/>
      <c r="T468" s="203"/>
      <c r="U468" s="203"/>
      <c r="V468" s="203"/>
      <c r="W468" s="203"/>
      <c r="X468" s="203"/>
      <c r="Y468" s="203"/>
      <c r="Z468" s="167"/>
      <c r="AA468" s="167"/>
      <c r="AB468" s="167"/>
      <c r="AC468" s="167"/>
    </row>
    <row r="469" spans="14:29" x14ac:dyDescent="0.55000000000000004">
      <c r="N469" s="203"/>
      <c r="O469" s="203"/>
      <c r="P469" s="203"/>
      <c r="Q469" s="203"/>
      <c r="R469" s="203"/>
      <c r="S469" s="203"/>
      <c r="T469" s="203"/>
      <c r="U469" s="203"/>
      <c r="V469" s="203"/>
      <c r="W469" s="203"/>
      <c r="X469" s="203"/>
      <c r="Y469" s="203"/>
      <c r="Z469" s="167"/>
      <c r="AA469" s="167"/>
      <c r="AB469" s="167"/>
      <c r="AC469" s="167"/>
    </row>
    <row r="470" spans="14:29" x14ac:dyDescent="0.55000000000000004">
      <c r="N470" s="203"/>
      <c r="O470" s="203"/>
      <c r="P470" s="203"/>
      <c r="Q470" s="203"/>
      <c r="R470" s="203"/>
      <c r="S470" s="203"/>
      <c r="T470" s="203"/>
      <c r="U470" s="203"/>
      <c r="V470" s="203"/>
      <c r="W470" s="203"/>
      <c r="X470" s="203"/>
      <c r="Y470" s="203"/>
      <c r="Z470" s="167"/>
      <c r="AA470" s="167"/>
      <c r="AB470" s="167"/>
      <c r="AC470" s="167"/>
    </row>
    <row r="471" spans="14:29" x14ac:dyDescent="0.55000000000000004">
      <c r="N471" s="203"/>
      <c r="O471" s="203"/>
      <c r="P471" s="203"/>
      <c r="Q471" s="203"/>
      <c r="R471" s="203"/>
      <c r="S471" s="203"/>
      <c r="T471" s="203"/>
      <c r="U471" s="203"/>
      <c r="V471" s="203"/>
      <c r="W471" s="203"/>
      <c r="X471" s="203"/>
      <c r="Y471" s="203"/>
      <c r="Z471" s="167"/>
      <c r="AA471" s="167"/>
      <c r="AB471" s="167"/>
      <c r="AC471" s="167"/>
    </row>
    <row r="472" spans="14:29" x14ac:dyDescent="0.55000000000000004">
      <c r="N472" s="203"/>
      <c r="O472" s="203"/>
      <c r="P472" s="203"/>
      <c r="Q472" s="203"/>
      <c r="R472" s="203"/>
      <c r="S472" s="203"/>
      <c r="T472" s="203"/>
      <c r="U472" s="203"/>
      <c r="V472" s="203"/>
      <c r="W472" s="203"/>
      <c r="X472" s="203"/>
      <c r="Y472" s="203"/>
      <c r="Z472" s="167"/>
      <c r="AA472" s="167"/>
      <c r="AB472" s="167"/>
      <c r="AC472" s="167"/>
    </row>
    <row r="473" spans="14:29" x14ac:dyDescent="0.55000000000000004">
      <c r="N473" s="203"/>
      <c r="O473" s="203"/>
      <c r="P473" s="203"/>
      <c r="Q473" s="203"/>
      <c r="R473" s="203"/>
      <c r="S473" s="203"/>
      <c r="T473" s="203"/>
      <c r="U473" s="203"/>
      <c r="V473" s="203"/>
      <c r="W473" s="203"/>
      <c r="X473" s="203"/>
      <c r="Y473" s="203"/>
      <c r="Z473" s="167"/>
      <c r="AA473" s="167"/>
      <c r="AB473" s="167"/>
      <c r="AC473" s="167"/>
    </row>
    <row r="474" spans="14:29" x14ac:dyDescent="0.55000000000000004">
      <c r="N474" s="203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3"/>
      <c r="Z474" s="167"/>
      <c r="AA474" s="167"/>
      <c r="AB474" s="167"/>
      <c r="AC474" s="167"/>
    </row>
    <row r="475" spans="14:29" x14ac:dyDescent="0.55000000000000004">
      <c r="N475" s="203"/>
      <c r="O475" s="203"/>
      <c r="P475" s="203"/>
      <c r="Q475" s="203"/>
      <c r="R475" s="203"/>
      <c r="S475" s="203"/>
      <c r="T475" s="203"/>
      <c r="U475" s="203"/>
      <c r="V475" s="203"/>
      <c r="W475" s="203"/>
      <c r="X475" s="203"/>
      <c r="Y475" s="203"/>
      <c r="Z475" s="167"/>
      <c r="AA475" s="167"/>
      <c r="AB475" s="167"/>
      <c r="AC475" s="167"/>
    </row>
    <row r="476" spans="14:29" x14ac:dyDescent="0.55000000000000004">
      <c r="N476" s="203"/>
      <c r="O476" s="203"/>
      <c r="P476" s="203"/>
      <c r="Q476" s="203"/>
      <c r="R476" s="203"/>
      <c r="S476" s="203"/>
      <c r="T476" s="203"/>
      <c r="U476" s="203"/>
      <c r="V476" s="203"/>
      <c r="W476" s="203"/>
      <c r="X476" s="203"/>
      <c r="Y476" s="203"/>
      <c r="Z476" s="167"/>
      <c r="AA476" s="167"/>
      <c r="AB476" s="167"/>
      <c r="AC476" s="167"/>
    </row>
    <row r="477" spans="14:29" x14ac:dyDescent="0.55000000000000004">
      <c r="N477" s="203"/>
      <c r="O477" s="203"/>
      <c r="P477" s="203"/>
      <c r="Q477" s="203"/>
      <c r="R477" s="203"/>
      <c r="S477" s="203"/>
      <c r="T477" s="203"/>
      <c r="U477" s="203"/>
      <c r="V477" s="203"/>
      <c r="W477" s="203"/>
      <c r="X477" s="203"/>
      <c r="Y477" s="203"/>
      <c r="Z477" s="167"/>
      <c r="AA477" s="167"/>
      <c r="AB477" s="167"/>
      <c r="AC477" s="167"/>
    </row>
    <row r="478" spans="14:29" x14ac:dyDescent="0.55000000000000004"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167"/>
      <c r="AA478" s="167"/>
      <c r="AB478" s="167"/>
      <c r="AC478" s="167"/>
    </row>
    <row r="479" spans="14:29" x14ac:dyDescent="0.55000000000000004">
      <c r="N479" s="203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167"/>
      <c r="AA479" s="167"/>
      <c r="AB479" s="167"/>
      <c r="AC479" s="167"/>
    </row>
    <row r="480" spans="14:29" x14ac:dyDescent="0.55000000000000004">
      <c r="N480" s="203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167"/>
      <c r="AA480" s="167"/>
      <c r="AB480" s="167"/>
      <c r="AC480" s="167"/>
    </row>
    <row r="481" spans="14:29" x14ac:dyDescent="0.55000000000000004">
      <c r="N481" s="203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167"/>
      <c r="AA481" s="167"/>
      <c r="AB481" s="167"/>
      <c r="AC481" s="167"/>
    </row>
    <row r="482" spans="14:29" x14ac:dyDescent="0.55000000000000004">
      <c r="N482" s="203"/>
      <c r="O482" s="203"/>
      <c r="P482" s="203"/>
      <c r="Q482" s="203"/>
      <c r="R482" s="203"/>
      <c r="S482" s="203"/>
      <c r="T482" s="203"/>
      <c r="U482" s="203"/>
      <c r="V482" s="203"/>
      <c r="W482" s="203"/>
      <c r="X482" s="203"/>
      <c r="Y482" s="203"/>
      <c r="Z482" s="167"/>
      <c r="AA482" s="167"/>
      <c r="AB482" s="167"/>
      <c r="AC482" s="167"/>
    </row>
    <row r="483" spans="14:29" x14ac:dyDescent="0.55000000000000004">
      <c r="N483" s="203"/>
      <c r="O483" s="203"/>
      <c r="P483" s="203"/>
      <c r="Q483" s="203"/>
      <c r="R483" s="203"/>
      <c r="S483" s="203"/>
      <c r="T483" s="203"/>
      <c r="U483" s="203"/>
      <c r="V483" s="203"/>
      <c r="W483" s="203"/>
      <c r="X483" s="203"/>
      <c r="Y483" s="203"/>
      <c r="Z483" s="167"/>
      <c r="AA483" s="167"/>
      <c r="AB483" s="167"/>
      <c r="AC483" s="167"/>
    </row>
    <row r="484" spans="14:29" x14ac:dyDescent="0.55000000000000004">
      <c r="N484" s="203"/>
      <c r="O484" s="203"/>
      <c r="P484" s="203"/>
      <c r="Q484" s="203"/>
      <c r="R484" s="203"/>
      <c r="S484" s="203"/>
      <c r="T484" s="203"/>
      <c r="U484" s="203"/>
      <c r="V484" s="203"/>
      <c r="W484" s="203"/>
      <c r="X484" s="203"/>
      <c r="Y484" s="203"/>
      <c r="Z484" s="167"/>
      <c r="AA484" s="167"/>
      <c r="AB484" s="167"/>
      <c r="AC484" s="167"/>
    </row>
    <row r="485" spans="14:29" x14ac:dyDescent="0.55000000000000004">
      <c r="N485" s="203"/>
      <c r="O485" s="203"/>
      <c r="P485" s="203"/>
      <c r="Q485" s="203"/>
      <c r="R485" s="203"/>
      <c r="S485" s="203"/>
      <c r="T485" s="203"/>
      <c r="U485" s="203"/>
      <c r="V485" s="203"/>
      <c r="W485" s="203"/>
      <c r="X485" s="203"/>
      <c r="Y485" s="203"/>
      <c r="Z485" s="167"/>
      <c r="AA485" s="167"/>
      <c r="AB485" s="167"/>
      <c r="AC485" s="167"/>
    </row>
    <row r="486" spans="14:29" x14ac:dyDescent="0.55000000000000004">
      <c r="N486" s="203"/>
      <c r="O486" s="203"/>
      <c r="P486" s="203"/>
      <c r="Q486" s="203"/>
      <c r="R486" s="203"/>
      <c r="S486" s="203"/>
      <c r="T486" s="203"/>
      <c r="U486" s="203"/>
      <c r="V486" s="203"/>
      <c r="W486" s="203"/>
      <c r="X486" s="203"/>
      <c r="Y486" s="203"/>
      <c r="Z486" s="167"/>
      <c r="AA486" s="167"/>
      <c r="AB486" s="167"/>
      <c r="AC486" s="167"/>
    </row>
    <row r="487" spans="14:29" x14ac:dyDescent="0.55000000000000004">
      <c r="N487" s="203"/>
      <c r="O487" s="203"/>
      <c r="P487" s="203"/>
      <c r="Q487" s="203"/>
      <c r="R487" s="203"/>
      <c r="S487" s="203"/>
      <c r="T487" s="203"/>
      <c r="U487" s="203"/>
      <c r="V487" s="203"/>
      <c r="W487" s="203"/>
      <c r="X487" s="203"/>
      <c r="Y487" s="203"/>
      <c r="Z487" s="167"/>
      <c r="AA487" s="167"/>
      <c r="AB487" s="167"/>
      <c r="AC487" s="167"/>
    </row>
    <row r="488" spans="14:29" x14ac:dyDescent="0.55000000000000004">
      <c r="N488" s="203"/>
      <c r="O488" s="203"/>
      <c r="P488" s="203"/>
      <c r="Q488" s="203"/>
      <c r="R488" s="203"/>
      <c r="S488" s="203"/>
      <c r="T488" s="203"/>
      <c r="U488" s="203"/>
      <c r="V488" s="203"/>
      <c r="W488" s="203"/>
      <c r="X488" s="203"/>
      <c r="Y488" s="203"/>
      <c r="Z488" s="167"/>
      <c r="AA488" s="167"/>
      <c r="AB488" s="167"/>
      <c r="AC488" s="167"/>
    </row>
    <row r="489" spans="14:29" x14ac:dyDescent="0.55000000000000004">
      <c r="N489" s="203"/>
      <c r="O489" s="203"/>
      <c r="P489" s="203"/>
      <c r="Q489" s="203"/>
      <c r="R489" s="203"/>
      <c r="S489" s="203"/>
      <c r="T489" s="203"/>
      <c r="U489" s="203"/>
      <c r="V489" s="203"/>
      <c r="W489" s="203"/>
      <c r="X489" s="203"/>
      <c r="Y489" s="203"/>
      <c r="Z489" s="167"/>
      <c r="AA489" s="167"/>
      <c r="AB489" s="167"/>
      <c r="AC489" s="167"/>
    </row>
    <row r="490" spans="14:29" x14ac:dyDescent="0.55000000000000004">
      <c r="N490" s="203"/>
      <c r="O490" s="203"/>
      <c r="P490" s="203"/>
      <c r="Q490" s="203"/>
      <c r="R490" s="203"/>
      <c r="S490" s="203"/>
      <c r="T490" s="203"/>
      <c r="U490" s="203"/>
      <c r="V490" s="203"/>
      <c r="W490" s="203"/>
      <c r="X490" s="203"/>
      <c r="Y490" s="203"/>
      <c r="Z490" s="167"/>
      <c r="AA490" s="167"/>
      <c r="AB490" s="167"/>
      <c r="AC490" s="167"/>
    </row>
    <row r="491" spans="14:29" x14ac:dyDescent="0.55000000000000004">
      <c r="N491" s="203"/>
      <c r="O491" s="203"/>
      <c r="P491" s="203"/>
      <c r="Q491" s="203"/>
      <c r="R491" s="203"/>
      <c r="S491" s="203"/>
      <c r="T491" s="203"/>
      <c r="U491" s="203"/>
      <c r="V491" s="203"/>
      <c r="W491" s="203"/>
      <c r="X491" s="203"/>
      <c r="Y491" s="203"/>
      <c r="Z491" s="167"/>
      <c r="AA491" s="167"/>
      <c r="AB491" s="167"/>
      <c r="AC491" s="167"/>
    </row>
    <row r="492" spans="14:29" x14ac:dyDescent="0.55000000000000004">
      <c r="N492" s="203"/>
      <c r="O492" s="203"/>
      <c r="P492" s="203"/>
      <c r="Q492" s="203"/>
      <c r="R492" s="203"/>
      <c r="S492" s="203"/>
      <c r="T492" s="203"/>
      <c r="U492" s="203"/>
      <c r="V492" s="203"/>
      <c r="W492" s="203"/>
      <c r="X492" s="203"/>
      <c r="Y492" s="203"/>
      <c r="Z492" s="167"/>
      <c r="AA492" s="167"/>
      <c r="AB492" s="167"/>
      <c r="AC492" s="167"/>
    </row>
    <row r="493" spans="14:29" x14ac:dyDescent="0.55000000000000004">
      <c r="N493" s="203"/>
      <c r="O493" s="203"/>
      <c r="P493" s="203"/>
      <c r="Q493" s="203"/>
      <c r="R493" s="203"/>
      <c r="S493" s="203"/>
      <c r="T493" s="203"/>
      <c r="U493" s="203"/>
      <c r="V493" s="203"/>
      <c r="W493" s="203"/>
      <c r="X493" s="203"/>
      <c r="Y493" s="203"/>
      <c r="Z493" s="167"/>
      <c r="AA493" s="167"/>
      <c r="AB493" s="167"/>
      <c r="AC493" s="167"/>
    </row>
    <row r="494" spans="14:29" x14ac:dyDescent="0.55000000000000004">
      <c r="N494" s="203"/>
      <c r="O494" s="203"/>
      <c r="P494" s="203"/>
      <c r="Q494" s="203"/>
      <c r="R494" s="203"/>
      <c r="S494" s="203"/>
      <c r="T494" s="203"/>
      <c r="U494" s="203"/>
      <c r="V494" s="203"/>
      <c r="W494" s="203"/>
      <c r="X494" s="203"/>
      <c r="Y494" s="203"/>
      <c r="Z494" s="167"/>
      <c r="AA494" s="167"/>
      <c r="AB494" s="167"/>
      <c r="AC494" s="167"/>
    </row>
    <row r="495" spans="14:29" x14ac:dyDescent="0.55000000000000004">
      <c r="N495" s="203"/>
      <c r="O495" s="203"/>
      <c r="P495" s="203"/>
      <c r="Q495" s="203"/>
      <c r="R495" s="203"/>
      <c r="S495" s="203"/>
      <c r="T495" s="203"/>
      <c r="U495" s="203"/>
      <c r="V495" s="203"/>
      <c r="W495" s="203"/>
      <c r="X495" s="203"/>
      <c r="Y495" s="203"/>
      <c r="Z495" s="167"/>
      <c r="AA495" s="167"/>
      <c r="AB495" s="167"/>
      <c r="AC495" s="167"/>
    </row>
    <row r="496" spans="14:29" x14ac:dyDescent="0.55000000000000004">
      <c r="N496" s="203"/>
      <c r="O496" s="203"/>
      <c r="P496" s="203"/>
      <c r="Q496" s="203"/>
      <c r="R496" s="203"/>
      <c r="S496" s="203"/>
      <c r="T496" s="203"/>
      <c r="U496" s="203"/>
      <c r="V496" s="203"/>
      <c r="W496" s="203"/>
      <c r="X496" s="203"/>
      <c r="Y496" s="203"/>
      <c r="Z496" s="167"/>
      <c r="AA496" s="167"/>
      <c r="AB496" s="167"/>
      <c r="AC496" s="167"/>
    </row>
    <row r="497" spans="14:29" x14ac:dyDescent="0.55000000000000004">
      <c r="N497" s="203"/>
      <c r="O497" s="203"/>
      <c r="P497" s="203"/>
      <c r="Q497" s="203"/>
      <c r="R497" s="203"/>
      <c r="S497" s="203"/>
      <c r="T497" s="203"/>
      <c r="U497" s="203"/>
      <c r="V497" s="203"/>
      <c r="W497" s="203"/>
      <c r="X497" s="203"/>
      <c r="Y497" s="203"/>
      <c r="Z497" s="167"/>
      <c r="AA497" s="167"/>
      <c r="AB497" s="167"/>
      <c r="AC497" s="167"/>
    </row>
    <row r="498" spans="14:29" x14ac:dyDescent="0.55000000000000004">
      <c r="N498" s="203"/>
      <c r="O498" s="203"/>
      <c r="P498" s="203"/>
      <c r="Q498" s="203"/>
      <c r="R498" s="203"/>
      <c r="S498" s="203"/>
      <c r="T498" s="203"/>
      <c r="U498" s="203"/>
      <c r="V498" s="203"/>
      <c r="W498" s="203"/>
      <c r="X498" s="203"/>
      <c r="Y498" s="203"/>
      <c r="Z498" s="167"/>
      <c r="AA498" s="167"/>
      <c r="AB498" s="167"/>
      <c r="AC498" s="167"/>
    </row>
    <row r="499" spans="14:29" x14ac:dyDescent="0.55000000000000004">
      <c r="N499" s="203"/>
      <c r="O499" s="203"/>
      <c r="P499" s="203"/>
      <c r="Q499" s="203"/>
      <c r="R499" s="203"/>
      <c r="S499" s="203"/>
      <c r="T499" s="203"/>
      <c r="U499" s="203"/>
      <c r="V499" s="203"/>
      <c r="W499" s="203"/>
      <c r="X499" s="203"/>
      <c r="Y499" s="203"/>
      <c r="Z499" s="167"/>
      <c r="AA499" s="167"/>
      <c r="AB499" s="167"/>
      <c r="AC499" s="167"/>
    </row>
    <row r="500" spans="14:29" x14ac:dyDescent="0.55000000000000004">
      <c r="N500" s="203"/>
      <c r="O500" s="203"/>
      <c r="P500" s="203"/>
      <c r="Q500" s="203"/>
      <c r="R500" s="203"/>
      <c r="S500" s="203"/>
      <c r="T500" s="203"/>
      <c r="U500" s="203"/>
      <c r="V500" s="203"/>
      <c r="W500" s="203"/>
      <c r="X500" s="203"/>
      <c r="Y500" s="203"/>
      <c r="Z500" s="167"/>
      <c r="AA500" s="167"/>
      <c r="AB500" s="167"/>
      <c r="AC500" s="167"/>
    </row>
    <row r="501" spans="14:29" x14ac:dyDescent="0.55000000000000004"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167"/>
      <c r="AA501" s="167"/>
      <c r="AB501" s="167"/>
      <c r="AC501" s="167"/>
    </row>
    <row r="502" spans="14:29" x14ac:dyDescent="0.55000000000000004">
      <c r="N502" s="203"/>
      <c r="O502" s="203"/>
      <c r="P502" s="203"/>
      <c r="Q502" s="203"/>
      <c r="R502" s="203"/>
      <c r="S502" s="203"/>
      <c r="T502" s="203"/>
      <c r="U502" s="203"/>
      <c r="V502" s="203"/>
      <c r="W502" s="203"/>
      <c r="X502" s="203"/>
      <c r="Y502" s="203"/>
      <c r="Z502" s="167"/>
      <c r="AA502" s="167"/>
      <c r="AB502" s="167"/>
      <c r="AC502" s="167"/>
    </row>
    <row r="503" spans="14:29" x14ac:dyDescent="0.55000000000000004">
      <c r="N503" s="203"/>
      <c r="O503" s="203"/>
      <c r="P503" s="203"/>
      <c r="Q503" s="203"/>
      <c r="R503" s="203"/>
      <c r="S503" s="203"/>
      <c r="T503" s="203"/>
      <c r="U503" s="203"/>
      <c r="V503" s="203"/>
      <c r="W503" s="203"/>
      <c r="X503" s="203"/>
      <c r="Y503" s="203"/>
      <c r="Z503" s="167"/>
      <c r="AA503" s="167"/>
      <c r="AB503" s="167"/>
      <c r="AC503" s="167"/>
    </row>
    <row r="504" spans="14:29" x14ac:dyDescent="0.55000000000000004">
      <c r="N504" s="203"/>
      <c r="O504" s="203"/>
      <c r="P504" s="203"/>
      <c r="Q504" s="203"/>
      <c r="R504" s="203"/>
      <c r="S504" s="203"/>
      <c r="T504" s="203"/>
      <c r="U504" s="203"/>
      <c r="V504" s="203"/>
      <c r="W504" s="203"/>
      <c r="X504" s="203"/>
      <c r="Y504" s="203"/>
      <c r="Z504" s="167"/>
      <c r="AA504" s="167"/>
      <c r="AB504" s="167"/>
      <c r="AC504" s="167"/>
    </row>
    <row r="505" spans="14:29" x14ac:dyDescent="0.55000000000000004">
      <c r="N505" s="203"/>
      <c r="O505" s="203"/>
      <c r="P505" s="203"/>
      <c r="Q505" s="203"/>
      <c r="R505" s="203"/>
      <c r="S505" s="203"/>
      <c r="T505" s="203"/>
      <c r="U505" s="203"/>
      <c r="V505" s="203"/>
      <c r="W505" s="203"/>
      <c r="X505" s="203"/>
      <c r="Y505" s="203"/>
      <c r="Z505" s="167"/>
      <c r="AA505" s="167"/>
      <c r="AB505" s="167"/>
      <c r="AC505" s="167"/>
    </row>
    <row r="506" spans="14:29" x14ac:dyDescent="0.55000000000000004">
      <c r="N506" s="203"/>
      <c r="O506" s="203"/>
      <c r="P506" s="203"/>
      <c r="Q506" s="203"/>
      <c r="R506" s="203"/>
      <c r="S506" s="203"/>
      <c r="T506" s="203"/>
      <c r="U506" s="203"/>
      <c r="V506" s="203"/>
      <c r="W506" s="203"/>
      <c r="X506" s="203"/>
      <c r="Y506" s="203"/>
      <c r="Z506" s="167"/>
      <c r="AA506" s="167"/>
      <c r="AB506" s="167"/>
      <c r="AC506" s="167"/>
    </row>
    <row r="507" spans="14:29" x14ac:dyDescent="0.55000000000000004">
      <c r="N507" s="203"/>
      <c r="O507" s="203"/>
      <c r="P507" s="203"/>
      <c r="Q507" s="203"/>
      <c r="R507" s="203"/>
      <c r="S507" s="203"/>
      <c r="T507" s="203"/>
      <c r="U507" s="203"/>
      <c r="V507" s="203"/>
      <c r="W507" s="203"/>
      <c r="X507" s="203"/>
      <c r="Y507" s="203"/>
      <c r="Z507" s="167"/>
      <c r="AA507" s="167"/>
      <c r="AB507" s="167"/>
      <c r="AC507" s="167"/>
    </row>
    <row r="508" spans="14:29" x14ac:dyDescent="0.55000000000000004">
      <c r="N508" s="203"/>
      <c r="O508" s="203"/>
      <c r="P508" s="203"/>
      <c r="Q508" s="203"/>
      <c r="R508" s="203"/>
      <c r="S508" s="203"/>
      <c r="T508" s="203"/>
      <c r="U508" s="203"/>
      <c r="V508" s="203"/>
      <c r="W508" s="203"/>
      <c r="X508" s="203"/>
      <c r="Y508" s="203"/>
      <c r="Z508" s="167"/>
      <c r="AA508" s="167"/>
      <c r="AB508" s="167"/>
      <c r="AC508" s="167"/>
    </row>
    <row r="509" spans="14:29" x14ac:dyDescent="0.55000000000000004">
      <c r="N509" s="203"/>
      <c r="O509" s="203"/>
      <c r="P509" s="203"/>
      <c r="Q509" s="203"/>
      <c r="R509" s="203"/>
      <c r="S509" s="203"/>
      <c r="T509" s="203"/>
      <c r="U509" s="203"/>
      <c r="V509" s="203"/>
      <c r="W509" s="203"/>
      <c r="X509" s="203"/>
      <c r="Y509" s="203"/>
      <c r="Z509" s="167"/>
      <c r="AA509" s="167"/>
      <c r="AB509" s="167"/>
      <c r="AC509" s="167"/>
    </row>
    <row r="510" spans="14:29" x14ac:dyDescent="0.55000000000000004">
      <c r="N510" s="203"/>
      <c r="O510" s="203"/>
      <c r="P510" s="203"/>
      <c r="Q510" s="203"/>
      <c r="R510" s="203"/>
      <c r="S510" s="203"/>
      <c r="T510" s="203"/>
      <c r="U510" s="203"/>
      <c r="V510" s="203"/>
      <c r="W510" s="203"/>
      <c r="X510" s="203"/>
      <c r="Y510" s="203"/>
      <c r="Z510" s="167"/>
      <c r="AA510" s="167"/>
      <c r="AB510" s="167"/>
      <c r="AC510" s="167"/>
    </row>
    <row r="511" spans="14:29" x14ac:dyDescent="0.55000000000000004">
      <c r="N511" s="203"/>
      <c r="O511" s="203"/>
      <c r="P511" s="203"/>
      <c r="Q511" s="203"/>
      <c r="R511" s="203"/>
      <c r="S511" s="203"/>
      <c r="T511" s="203"/>
      <c r="U511" s="203"/>
      <c r="V511" s="203"/>
      <c r="W511" s="203"/>
      <c r="X511" s="203"/>
      <c r="Y511" s="203"/>
      <c r="Z511" s="167"/>
      <c r="AA511" s="167"/>
      <c r="AB511" s="167"/>
      <c r="AC511" s="167"/>
    </row>
    <row r="512" spans="14:29" x14ac:dyDescent="0.55000000000000004">
      <c r="N512" s="203"/>
      <c r="O512" s="203"/>
      <c r="P512" s="203"/>
      <c r="Q512" s="203"/>
      <c r="R512" s="203"/>
      <c r="S512" s="203"/>
      <c r="T512" s="203"/>
      <c r="U512" s="203"/>
      <c r="V512" s="203"/>
      <c r="W512" s="203"/>
      <c r="X512" s="203"/>
      <c r="Y512" s="203"/>
      <c r="Z512" s="167"/>
      <c r="AA512" s="167"/>
      <c r="AB512" s="167"/>
      <c r="AC512" s="167"/>
    </row>
    <row r="513" spans="14:29" x14ac:dyDescent="0.55000000000000004"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167"/>
      <c r="AA513" s="167"/>
      <c r="AB513" s="167"/>
      <c r="AC513" s="167"/>
    </row>
    <row r="514" spans="14:29" x14ac:dyDescent="0.55000000000000004"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167"/>
      <c r="AA514" s="167"/>
      <c r="AB514" s="167"/>
      <c r="AC514" s="167"/>
    </row>
    <row r="515" spans="14:29" x14ac:dyDescent="0.55000000000000004"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167"/>
      <c r="AA515" s="167"/>
      <c r="AB515" s="167"/>
      <c r="AC515" s="167"/>
    </row>
    <row r="516" spans="14:29" x14ac:dyDescent="0.55000000000000004"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167"/>
      <c r="AA516" s="167"/>
      <c r="AB516" s="167"/>
      <c r="AC516" s="167"/>
    </row>
    <row r="517" spans="14:29" x14ac:dyDescent="0.55000000000000004"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167"/>
      <c r="AA517" s="167"/>
      <c r="AB517" s="167"/>
      <c r="AC517" s="167"/>
    </row>
    <row r="518" spans="14:29" x14ac:dyDescent="0.55000000000000004"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167"/>
      <c r="AA518" s="167"/>
      <c r="AB518" s="167"/>
      <c r="AC518" s="167"/>
    </row>
    <row r="519" spans="14:29" x14ac:dyDescent="0.55000000000000004"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167"/>
      <c r="AA519" s="167"/>
      <c r="AB519" s="167"/>
      <c r="AC519" s="167"/>
    </row>
    <row r="520" spans="14:29" x14ac:dyDescent="0.55000000000000004"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167"/>
      <c r="AA520" s="167"/>
      <c r="AB520" s="167"/>
      <c r="AC520" s="167"/>
    </row>
    <row r="521" spans="14:29" x14ac:dyDescent="0.55000000000000004"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167"/>
      <c r="AA521" s="167"/>
      <c r="AB521" s="167"/>
      <c r="AC521" s="167"/>
    </row>
    <row r="522" spans="14:29" x14ac:dyDescent="0.55000000000000004"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167"/>
      <c r="AA522" s="167"/>
      <c r="AB522" s="167"/>
      <c r="AC522" s="167"/>
    </row>
    <row r="523" spans="14:29" x14ac:dyDescent="0.55000000000000004">
      <c r="N523" s="203"/>
      <c r="O523" s="203"/>
      <c r="P523" s="203"/>
      <c r="Q523" s="203"/>
      <c r="R523" s="203"/>
      <c r="S523" s="203"/>
      <c r="T523" s="203"/>
      <c r="U523" s="203"/>
      <c r="V523" s="203"/>
      <c r="W523" s="203"/>
      <c r="X523" s="203"/>
      <c r="Y523" s="203"/>
      <c r="Z523" s="167"/>
      <c r="AA523" s="167"/>
      <c r="AB523" s="167"/>
      <c r="AC523" s="167"/>
    </row>
    <row r="524" spans="14:29" x14ac:dyDescent="0.55000000000000004">
      <c r="N524" s="203"/>
      <c r="O524" s="203"/>
      <c r="P524" s="203"/>
      <c r="Q524" s="203"/>
      <c r="R524" s="203"/>
      <c r="S524" s="203"/>
      <c r="T524" s="203"/>
      <c r="U524" s="203"/>
      <c r="V524" s="203"/>
      <c r="W524" s="203"/>
      <c r="X524" s="203"/>
      <c r="Y524" s="203"/>
      <c r="Z524" s="167"/>
      <c r="AA524" s="167"/>
      <c r="AB524" s="167"/>
      <c r="AC524" s="167"/>
    </row>
    <row r="525" spans="14:29" x14ac:dyDescent="0.55000000000000004">
      <c r="N525" s="203"/>
      <c r="O525" s="203"/>
      <c r="P525" s="203"/>
      <c r="Q525" s="203"/>
      <c r="R525" s="203"/>
      <c r="S525" s="203"/>
      <c r="T525" s="203"/>
      <c r="U525" s="203"/>
      <c r="V525" s="203"/>
      <c r="W525" s="203"/>
      <c r="X525" s="203"/>
      <c r="Y525" s="203"/>
      <c r="Z525" s="167"/>
      <c r="AA525" s="167"/>
      <c r="AB525" s="167"/>
      <c r="AC525" s="167"/>
    </row>
    <row r="526" spans="14:29" x14ac:dyDescent="0.55000000000000004">
      <c r="N526" s="203"/>
      <c r="O526" s="203"/>
      <c r="P526" s="203"/>
      <c r="Q526" s="203"/>
      <c r="R526" s="203"/>
      <c r="S526" s="203"/>
      <c r="T526" s="203"/>
      <c r="U526" s="203"/>
      <c r="V526" s="203"/>
      <c r="W526" s="203"/>
      <c r="X526" s="203"/>
      <c r="Y526" s="203"/>
      <c r="Z526" s="167"/>
      <c r="AA526" s="167"/>
      <c r="AB526" s="167"/>
      <c r="AC526" s="167"/>
    </row>
    <row r="527" spans="14:29" x14ac:dyDescent="0.55000000000000004">
      <c r="N527" s="203"/>
      <c r="O527" s="203"/>
      <c r="P527" s="203"/>
      <c r="Q527" s="203"/>
      <c r="R527" s="203"/>
      <c r="S527" s="203"/>
      <c r="T527" s="203"/>
      <c r="U527" s="203"/>
      <c r="V527" s="203"/>
      <c r="W527" s="203"/>
      <c r="X527" s="203"/>
      <c r="Y527" s="203"/>
      <c r="Z527" s="167"/>
      <c r="AA527" s="167"/>
      <c r="AB527" s="167"/>
      <c r="AC527" s="167"/>
    </row>
    <row r="528" spans="14:29" x14ac:dyDescent="0.55000000000000004">
      <c r="N528" s="203"/>
      <c r="O528" s="203"/>
      <c r="P528" s="203"/>
      <c r="Q528" s="203"/>
      <c r="R528" s="203"/>
      <c r="S528" s="203"/>
      <c r="T528" s="203"/>
      <c r="U528" s="203"/>
      <c r="V528" s="203"/>
      <c r="W528" s="203"/>
      <c r="X528" s="203"/>
      <c r="Y528" s="203"/>
      <c r="Z528" s="167"/>
      <c r="AA528" s="167"/>
      <c r="AB528" s="167"/>
      <c r="AC528" s="167"/>
    </row>
    <row r="529" spans="14:29" x14ac:dyDescent="0.55000000000000004">
      <c r="N529" s="203"/>
      <c r="O529" s="203"/>
      <c r="P529" s="203"/>
      <c r="Q529" s="203"/>
      <c r="R529" s="203"/>
      <c r="S529" s="203"/>
      <c r="T529" s="203"/>
      <c r="U529" s="203"/>
      <c r="V529" s="203"/>
      <c r="W529" s="203"/>
      <c r="X529" s="203"/>
      <c r="Y529" s="203"/>
      <c r="Z529" s="167"/>
      <c r="AA529" s="167"/>
      <c r="AB529" s="167"/>
      <c r="AC529" s="167"/>
    </row>
    <row r="530" spans="14:29" x14ac:dyDescent="0.55000000000000004">
      <c r="N530" s="203"/>
      <c r="O530" s="203"/>
      <c r="P530" s="203"/>
      <c r="Q530" s="203"/>
      <c r="R530" s="203"/>
      <c r="S530" s="203"/>
      <c r="T530" s="203"/>
      <c r="U530" s="203"/>
      <c r="V530" s="203"/>
      <c r="W530" s="203"/>
      <c r="X530" s="203"/>
      <c r="Y530" s="203"/>
      <c r="Z530" s="167"/>
      <c r="AA530" s="167"/>
      <c r="AB530" s="167"/>
      <c r="AC530" s="167"/>
    </row>
    <row r="531" spans="14:29" x14ac:dyDescent="0.55000000000000004">
      <c r="N531" s="203"/>
      <c r="O531" s="203"/>
      <c r="P531" s="203"/>
      <c r="Q531" s="203"/>
      <c r="R531" s="203"/>
      <c r="S531" s="203"/>
      <c r="T531" s="203"/>
      <c r="U531" s="203"/>
      <c r="V531" s="203"/>
      <c r="W531" s="203"/>
      <c r="X531" s="203"/>
      <c r="Y531" s="203"/>
      <c r="Z531" s="167"/>
      <c r="AA531" s="167"/>
      <c r="AB531" s="167"/>
      <c r="AC531" s="167"/>
    </row>
    <row r="532" spans="14:29" x14ac:dyDescent="0.55000000000000004">
      <c r="N532" s="203"/>
      <c r="O532" s="203"/>
      <c r="P532" s="203"/>
      <c r="Q532" s="203"/>
      <c r="R532" s="203"/>
      <c r="S532" s="203"/>
      <c r="T532" s="203"/>
      <c r="U532" s="203"/>
      <c r="V532" s="203"/>
      <c r="W532" s="203"/>
      <c r="X532" s="203"/>
      <c r="Y532" s="203"/>
      <c r="Z532" s="167"/>
      <c r="AA532" s="167"/>
      <c r="AB532" s="167"/>
      <c r="AC532" s="167"/>
    </row>
    <row r="533" spans="14:29" x14ac:dyDescent="0.55000000000000004">
      <c r="N533" s="203"/>
      <c r="O533" s="203"/>
      <c r="P533" s="203"/>
      <c r="Q533" s="203"/>
      <c r="R533" s="203"/>
      <c r="S533" s="203"/>
      <c r="T533" s="203"/>
      <c r="U533" s="203"/>
      <c r="V533" s="203"/>
      <c r="W533" s="203"/>
      <c r="X533" s="203"/>
      <c r="Y533" s="203"/>
      <c r="Z533" s="167"/>
      <c r="AA533" s="167"/>
      <c r="AB533" s="167"/>
      <c r="AC533" s="167"/>
    </row>
    <row r="534" spans="14:29" x14ac:dyDescent="0.55000000000000004">
      <c r="N534" s="203"/>
      <c r="O534" s="203"/>
      <c r="P534" s="203"/>
      <c r="Q534" s="203"/>
      <c r="R534" s="203"/>
      <c r="S534" s="203"/>
      <c r="T534" s="203"/>
      <c r="U534" s="203"/>
      <c r="V534" s="203"/>
      <c r="W534" s="203"/>
      <c r="X534" s="203"/>
      <c r="Y534" s="203"/>
      <c r="Z534" s="167"/>
      <c r="AA534" s="167"/>
      <c r="AB534" s="167"/>
      <c r="AC534" s="167"/>
    </row>
    <row r="535" spans="14:29" x14ac:dyDescent="0.55000000000000004">
      <c r="N535" s="203"/>
      <c r="O535" s="203"/>
      <c r="P535" s="203"/>
      <c r="Q535" s="203"/>
      <c r="R535" s="203"/>
      <c r="S535" s="203"/>
      <c r="T535" s="203"/>
      <c r="U535" s="203"/>
      <c r="V535" s="203"/>
      <c r="W535" s="203"/>
      <c r="X535" s="203"/>
      <c r="Y535" s="203"/>
      <c r="Z535" s="167"/>
      <c r="AA535" s="167"/>
      <c r="AB535" s="167"/>
      <c r="AC535" s="167"/>
    </row>
    <row r="536" spans="14:29" x14ac:dyDescent="0.55000000000000004">
      <c r="N536" s="203"/>
      <c r="O536" s="203"/>
      <c r="P536" s="203"/>
      <c r="Q536" s="203"/>
      <c r="R536" s="203"/>
      <c r="S536" s="203"/>
      <c r="T536" s="203"/>
      <c r="U536" s="203"/>
      <c r="V536" s="203"/>
      <c r="W536" s="203"/>
      <c r="X536" s="203"/>
      <c r="Y536" s="203"/>
      <c r="Z536" s="167"/>
      <c r="AA536" s="167"/>
      <c r="AB536" s="167"/>
      <c r="AC536" s="167"/>
    </row>
    <row r="537" spans="14:29" x14ac:dyDescent="0.55000000000000004">
      <c r="N537" s="203"/>
      <c r="O537" s="203"/>
      <c r="P537" s="203"/>
      <c r="Q537" s="203"/>
      <c r="R537" s="203"/>
      <c r="S537" s="203"/>
      <c r="T537" s="203"/>
      <c r="U537" s="203"/>
      <c r="V537" s="203"/>
      <c r="W537" s="203"/>
      <c r="X537" s="203"/>
      <c r="Y537" s="203"/>
      <c r="Z537" s="167"/>
      <c r="AA537" s="167"/>
      <c r="AB537" s="167"/>
      <c r="AC537" s="167"/>
    </row>
    <row r="538" spans="14:29" x14ac:dyDescent="0.55000000000000004">
      <c r="N538" s="203"/>
      <c r="O538" s="203"/>
      <c r="P538" s="203"/>
      <c r="Q538" s="203"/>
      <c r="R538" s="203"/>
      <c r="S538" s="203"/>
      <c r="T538" s="203"/>
      <c r="U538" s="203"/>
      <c r="V538" s="203"/>
      <c r="W538" s="203"/>
      <c r="X538" s="203"/>
      <c r="Y538" s="203"/>
      <c r="Z538" s="167"/>
      <c r="AA538" s="167"/>
      <c r="AB538" s="167"/>
      <c r="AC538" s="167"/>
    </row>
    <row r="539" spans="14:29" x14ac:dyDescent="0.55000000000000004">
      <c r="N539" s="203"/>
      <c r="O539" s="203"/>
      <c r="P539" s="203"/>
      <c r="Q539" s="203"/>
      <c r="R539" s="203"/>
      <c r="S539" s="203"/>
      <c r="T539" s="203"/>
      <c r="U539" s="203"/>
      <c r="V539" s="203"/>
      <c r="W539" s="203"/>
      <c r="X539" s="203"/>
      <c r="Y539" s="203"/>
      <c r="Z539" s="167"/>
      <c r="AA539" s="167"/>
      <c r="AB539" s="167"/>
      <c r="AC539" s="167"/>
    </row>
    <row r="540" spans="14:29" x14ac:dyDescent="0.55000000000000004"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167"/>
      <c r="AA540" s="167"/>
      <c r="AB540" s="167"/>
      <c r="AC540" s="167"/>
    </row>
    <row r="541" spans="14:29" x14ac:dyDescent="0.55000000000000004">
      <c r="N541" s="203"/>
      <c r="O541" s="203"/>
      <c r="P541" s="203"/>
      <c r="Q541" s="203"/>
      <c r="R541" s="203"/>
      <c r="S541" s="203"/>
      <c r="T541" s="203"/>
      <c r="U541" s="203"/>
      <c r="V541" s="203"/>
      <c r="W541" s="203"/>
      <c r="X541" s="203"/>
      <c r="Y541" s="203"/>
      <c r="Z541" s="167"/>
      <c r="AA541" s="167"/>
      <c r="AB541" s="167"/>
      <c r="AC541" s="167"/>
    </row>
    <row r="542" spans="14:29" x14ac:dyDescent="0.55000000000000004">
      <c r="N542" s="203"/>
      <c r="O542" s="203"/>
      <c r="P542" s="203"/>
      <c r="Q542" s="203"/>
      <c r="R542" s="203"/>
      <c r="S542" s="203"/>
      <c r="T542" s="203"/>
      <c r="U542" s="203"/>
      <c r="V542" s="203"/>
      <c r="W542" s="203"/>
      <c r="X542" s="203"/>
      <c r="Y542" s="203"/>
      <c r="Z542" s="167"/>
      <c r="AA542" s="167"/>
      <c r="AB542" s="167"/>
      <c r="AC542" s="167"/>
    </row>
    <row r="543" spans="14:29" x14ac:dyDescent="0.55000000000000004">
      <c r="N543" s="203"/>
      <c r="O543" s="203"/>
      <c r="P543" s="203"/>
      <c r="Q543" s="203"/>
      <c r="R543" s="203"/>
      <c r="S543" s="203"/>
      <c r="T543" s="203"/>
      <c r="U543" s="203"/>
      <c r="V543" s="203"/>
      <c r="W543" s="203"/>
      <c r="X543" s="203"/>
      <c r="Y543" s="203"/>
      <c r="Z543" s="167"/>
      <c r="AA543" s="167"/>
      <c r="AB543" s="167"/>
      <c r="AC543" s="167"/>
    </row>
    <row r="544" spans="14:29" x14ac:dyDescent="0.55000000000000004">
      <c r="N544" s="203"/>
      <c r="O544" s="203"/>
      <c r="P544" s="203"/>
      <c r="Q544" s="203"/>
      <c r="R544" s="203"/>
      <c r="S544" s="203"/>
      <c r="T544" s="203"/>
      <c r="U544" s="203"/>
      <c r="V544" s="203"/>
      <c r="W544" s="203"/>
      <c r="X544" s="203"/>
      <c r="Y544" s="203"/>
      <c r="Z544" s="167"/>
      <c r="AA544" s="167"/>
      <c r="AB544" s="167"/>
      <c r="AC544" s="167"/>
    </row>
    <row r="545" spans="14:29" x14ac:dyDescent="0.55000000000000004">
      <c r="N545" s="203"/>
      <c r="O545" s="203"/>
      <c r="P545" s="203"/>
      <c r="Q545" s="203"/>
      <c r="R545" s="203"/>
      <c r="S545" s="203"/>
      <c r="T545" s="203"/>
      <c r="U545" s="203"/>
      <c r="V545" s="203"/>
      <c r="W545" s="203"/>
      <c r="X545" s="203"/>
      <c r="Y545" s="203"/>
      <c r="Z545" s="167"/>
      <c r="AA545" s="167"/>
      <c r="AB545" s="167"/>
      <c r="AC545" s="167"/>
    </row>
    <row r="546" spans="14:29" x14ac:dyDescent="0.55000000000000004">
      <c r="N546" s="203"/>
      <c r="O546" s="203"/>
      <c r="P546" s="203"/>
      <c r="Q546" s="203"/>
      <c r="R546" s="203"/>
      <c r="S546" s="203"/>
      <c r="T546" s="203"/>
      <c r="U546" s="203"/>
      <c r="V546" s="203"/>
      <c r="W546" s="203"/>
      <c r="X546" s="203"/>
      <c r="Y546" s="203"/>
      <c r="Z546" s="167"/>
      <c r="AA546" s="167"/>
      <c r="AB546" s="167"/>
      <c r="AC546" s="167"/>
    </row>
    <row r="547" spans="14:29" x14ac:dyDescent="0.55000000000000004">
      <c r="N547" s="203"/>
      <c r="O547" s="203"/>
      <c r="P547" s="203"/>
      <c r="Q547" s="203"/>
      <c r="R547" s="203"/>
      <c r="S547" s="203"/>
      <c r="T547" s="203"/>
      <c r="U547" s="203"/>
      <c r="V547" s="203"/>
      <c r="W547" s="203"/>
      <c r="X547" s="203"/>
      <c r="Y547" s="203"/>
      <c r="Z547" s="167"/>
      <c r="AA547" s="167"/>
      <c r="AB547" s="167"/>
      <c r="AC547" s="167"/>
    </row>
    <row r="548" spans="14:29" x14ac:dyDescent="0.55000000000000004">
      <c r="N548" s="203"/>
      <c r="O548" s="203"/>
      <c r="P548" s="203"/>
      <c r="Q548" s="203"/>
      <c r="R548" s="203"/>
      <c r="S548" s="203"/>
      <c r="T548" s="203"/>
      <c r="U548" s="203"/>
      <c r="V548" s="203"/>
      <c r="W548" s="203"/>
      <c r="X548" s="203"/>
      <c r="Y548" s="203"/>
      <c r="Z548" s="167"/>
      <c r="AA548" s="167"/>
      <c r="AB548" s="167"/>
      <c r="AC548" s="167"/>
    </row>
    <row r="549" spans="14:29" x14ac:dyDescent="0.55000000000000004">
      <c r="N549" s="203"/>
      <c r="O549" s="203"/>
      <c r="P549" s="203"/>
      <c r="Q549" s="203"/>
      <c r="R549" s="203"/>
      <c r="S549" s="203"/>
      <c r="T549" s="203"/>
      <c r="U549" s="203"/>
      <c r="V549" s="203"/>
      <c r="W549" s="203"/>
      <c r="X549" s="203"/>
      <c r="Y549" s="203"/>
      <c r="Z549" s="167"/>
      <c r="AA549" s="167"/>
      <c r="AB549" s="167"/>
      <c r="AC549" s="167"/>
    </row>
    <row r="550" spans="14:29" x14ac:dyDescent="0.55000000000000004">
      <c r="N550" s="203"/>
      <c r="O550" s="203"/>
      <c r="P550" s="203"/>
      <c r="Q550" s="203"/>
      <c r="R550" s="203"/>
      <c r="S550" s="203"/>
      <c r="T550" s="203"/>
      <c r="U550" s="203"/>
      <c r="V550" s="203"/>
      <c r="W550" s="203"/>
      <c r="X550" s="203"/>
      <c r="Y550" s="203"/>
      <c r="Z550" s="167"/>
      <c r="AA550" s="167"/>
      <c r="AB550" s="167"/>
      <c r="AC550" s="167"/>
    </row>
    <row r="551" spans="14:29" x14ac:dyDescent="0.55000000000000004">
      <c r="N551" s="203"/>
      <c r="O551" s="203"/>
      <c r="P551" s="203"/>
      <c r="Q551" s="203"/>
      <c r="R551" s="203"/>
      <c r="S551" s="203"/>
      <c r="T551" s="203"/>
      <c r="U551" s="203"/>
      <c r="V551" s="203"/>
      <c r="W551" s="203"/>
      <c r="X551" s="203"/>
      <c r="Y551" s="203"/>
      <c r="Z551" s="167"/>
      <c r="AA551" s="167"/>
      <c r="AB551" s="167"/>
      <c r="AC551" s="167"/>
    </row>
    <row r="552" spans="14:29" x14ac:dyDescent="0.55000000000000004">
      <c r="N552" s="203"/>
      <c r="O552" s="203"/>
      <c r="P552" s="203"/>
      <c r="Q552" s="203"/>
      <c r="R552" s="203"/>
      <c r="S552" s="203"/>
      <c r="T552" s="203"/>
      <c r="U552" s="203"/>
      <c r="V552" s="203"/>
      <c r="W552" s="203"/>
      <c r="X552" s="203"/>
      <c r="Y552" s="203"/>
      <c r="Z552" s="167"/>
      <c r="AA552" s="167"/>
      <c r="AB552" s="167"/>
      <c r="AC552" s="167"/>
    </row>
    <row r="553" spans="14:29" x14ac:dyDescent="0.55000000000000004">
      <c r="N553" s="203"/>
      <c r="O553" s="203"/>
      <c r="P553" s="203"/>
      <c r="Q553" s="203"/>
      <c r="R553" s="203"/>
      <c r="S553" s="203"/>
      <c r="T553" s="203"/>
      <c r="U553" s="203"/>
      <c r="V553" s="203"/>
      <c r="W553" s="203"/>
      <c r="X553" s="203"/>
      <c r="Y553" s="203"/>
      <c r="Z553" s="167"/>
      <c r="AA553" s="167"/>
      <c r="AB553" s="167"/>
      <c r="AC553" s="167"/>
    </row>
    <row r="554" spans="14:29" x14ac:dyDescent="0.55000000000000004">
      <c r="N554" s="203"/>
      <c r="O554" s="203"/>
      <c r="P554" s="203"/>
      <c r="Q554" s="203"/>
      <c r="R554" s="203"/>
      <c r="S554" s="203"/>
      <c r="T554" s="203"/>
      <c r="U554" s="203"/>
      <c r="V554" s="203"/>
      <c r="W554" s="203"/>
      <c r="X554" s="203"/>
      <c r="Y554" s="203"/>
      <c r="Z554" s="167"/>
      <c r="AA554" s="167"/>
      <c r="AB554" s="167"/>
      <c r="AC554" s="167"/>
    </row>
    <row r="555" spans="14:29" x14ac:dyDescent="0.55000000000000004">
      <c r="N555" s="203"/>
      <c r="O555" s="203"/>
      <c r="P555" s="203"/>
      <c r="Q555" s="203"/>
      <c r="R555" s="203"/>
      <c r="S555" s="203"/>
      <c r="T555" s="203"/>
      <c r="U555" s="203"/>
      <c r="V555" s="203"/>
      <c r="W555" s="203"/>
      <c r="X555" s="203"/>
      <c r="Y555" s="203"/>
      <c r="Z555" s="167"/>
      <c r="AA555" s="167"/>
      <c r="AB555" s="167"/>
      <c r="AC555" s="167"/>
    </row>
    <row r="556" spans="14:29" x14ac:dyDescent="0.55000000000000004">
      <c r="N556" s="203"/>
      <c r="O556" s="203"/>
      <c r="P556" s="203"/>
      <c r="Q556" s="203"/>
      <c r="R556" s="203"/>
      <c r="S556" s="203"/>
      <c r="T556" s="203"/>
      <c r="U556" s="203"/>
      <c r="V556" s="203"/>
      <c r="W556" s="203"/>
      <c r="X556" s="203"/>
      <c r="Y556" s="203"/>
      <c r="Z556" s="167"/>
      <c r="AA556" s="167"/>
      <c r="AB556" s="167"/>
      <c r="AC556" s="167"/>
    </row>
    <row r="557" spans="14:29" x14ac:dyDescent="0.55000000000000004">
      <c r="N557" s="203"/>
      <c r="O557" s="203"/>
      <c r="P557" s="203"/>
      <c r="Q557" s="203"/>
      <c r="R557" s="203"/>
      <c r="S557" s="203"/>
      <c r="T557" s="203"/>
      <c r="U557" s="203"/>
      <c r="V557" s="203"/>
      <c r="W557" s="203"/>
      <c r="X557" s="203"/>
      <c r="Y557" s="203"/>
      <c r="Z557" s="167"/>
      <c r="AA557" s="167"/>
      <c r="AB557" s="167"/>
      <c r="AC557" s="167"/>
    </row>
    <row r="558" spans="14:29" x14ac:dyDescent="0.55000000000000004">
      <c r="N558" s="203"/>
      <c r="O558" s="203"/>
      <c r="P558" s="203"/>
      <c r="Q558" s="203"/>
      <c r="R558" s="203"/>
      <c r="S558" s="203"/>
      <c r="T558" s="203"/>
      <c r="U558" s="203"/>
      <c r="V558" s="203"/>
      <c r="W558" s="203"/>
      <c r="X558" s="203"/>
      <c r="Y558" s="203"/>
      <c r="Z558" s="167"/>
      <c r="AA558" s="167"/>
      <c r="AB558" s="167"/>
      <c r="AC558" s="167"/>
    </row>
    <row r="559" spans="14:29" x14ac:dyDescent="0.55000000000000004">
      <c r="N559" s="203"/>
      <c r="O559" s="203"/>
      <c r="P559" s="203"/>
      <c r="Q559" s="203"/>
      <c r="R559" s="203"/>
      <c r="S559" s="203"/>
      <c r="T559" s="203"/>
      <c r="U559" s="203"/>
      <c r="V559" s="203"/>
      <c r="W559" s="203"/>
      <c r="X559" s="203"/>
      <c r="Y559" s="203"/>
      <c r="Z559" s="167"/>
      <c r="AA559" s="167"/>
      <c r="AB559" s="167"/>
      <c r="AC559" s="167"/>
    </row>
    <row r="560" spans="14:29" x14ac:dyDescent="0.55000000000000004">
      <c r="N560" s="203"/>
      <c r="O560" s="203"/>
      <c r="P560" s="203"/>
      <c r="Q560" s="203"/>
      <c r="R560" s="203"/>
      <c r="S560" s="203"/>
      <c r="T560" s="203"/>
      <c r="U560" s="203"/>
      <c r="V560" s="203"/>
      <c r="W560" s="203"/>
      <c r="X560" s="203"/>
      <c r="Y560" s="203"/>
      <c r="Z560" s="167"/>
      <c r="AA560" s="167"/>
      <c r="AB560" s="167"/>
      <c r="AC560" s="167"/>
    </row>
    <row r="561" spans="14:29" x14ac:dyDescent="0.55000000000000004">
      <c r="N561" s="203"/>
      <c r="O561" s="203"/>
      <c r="P561" s="203"/>
      <c r="Q561" s="203"/>
      <c r="R561" s="203"/>
      <c r="S561" s="203"/>
      <c r="T561" s="203"/>
      <c r="U561" s="203"/>
      <c r="V561" s="203"/>
      <c r="W561" s="203"/>
      <c r="X561" s="203"/>
      <c r="Y561" s="203"/>
      <c r="Z561" s="167"/>
      <c r="AA561" s="167"/>
      <c r="AB561" s="167"/>
      <c r="AC561" s="167"/>
    </row>
    <row r="562" spans="14:29" x14ac:dyDescent="0.55000000000000004">
      <c r="N562" s="203"/>
      <c r="O562" s="203"/>
      <c r="P562" s="203"/>
      <c r="Q562" s="203"/>
      <c r="R562" s="203"/>
      <c r="S562" s="203"/>
      <c r="T562" s="203"/>
      <c r="U562" s="203"/>
      <c r="V562" s="203"/>
      <c r="W562" s="203"/>
      <c r="X562" s="203"/>
      <c r="Y562" s="203"/>
      <c r="Z562" s="167"/>
      <c r="AA562" s="167"/>
      <c r="AB562" s="167"/>
      <c r="AC562" s="167"/>
    </row>
    <row r="563" spans="14:29" x14ac:dyDescent="0.55000000000000004">
      <c r="N563" s="203"/>
      <c r="O563" s="203"/>
      <c r="P563" s="203"/>
      <c r="Q563" s="203"/>
      <c r="R563" s="203"/>
      <c r="S563" s="203"/>
      <c r="T563" s="203"/>
      <c r="U563" s="203"/>
      <c r="V563" s="203"/>
      <c r="W563" s="203"/>
      <c r="X563" s="203"/>
      <c r="Y563" s="203"/>
      <c r="Z563" s="167"/>
      <c r="AA563" s="167"/>
      <c r="AB563" s="167"/>
      <c r="AC563" s="167"/>
    </row>
    <row r="564" spans="14:29" x14ac:dyDescent="0.55000000000000004">
      <c r="N564" s="203"/>
      <c r="O564" s="203"/>
      <c r="P564" s="203"/>
      <c r="Q564" s="203"/>
      <c r="R564" s="203"/>
      <c r="S564" s="203"/>
      <c r="T564" s="203"/>
      <c r="U564" s="203"/>
      <c r="V564" s="203"/>
      <c r="W564" s="203"/>
      <c r="X564" s="203"/>
      <c r="Y564" s="203"/>
      <c r="Z564" s="167"/>
      <c r="AA564" s="167"/>
      <c r="AB564" s="167"/>
      <c r="AC564" s="167"/>
    </row>
    <row r="565" spans="14:29" x14ac:dyDescent="0.55000000000000004">
      <c r="N565" s="203"/>
      <c r="O565" s="203"/>
      <c r="P565" s="203"/>
      <c r="Q565" s="203"/>
      <c r="R565" s="203"/>
      <c r="S565" s="203"/>
      <c r="T565" s="203"/>
      <c r="U565" s="203"/>
      <c r="V565" s="203"/>
      <c r="W565" s="203"/>
      <c r="X565" s="203"/>
      <c r="Y565" s="203"/>
      <c r="Z565" s="203"/>
      <c r="AA565" s="203"/>
      <c r="AB565" s="203"/>
      <c r="AC565" s="203"/>
    </row>
    <row r="566" spans="14:29" x14ac:dyDescent="0.55000000000000004">
      <c r="N566" s="203"/>
      <c r="O566" s="203"/>
      <c r="P566" s="203"/>
      <c r="Q566" s="203"/>
      <c r="R566" s="203"/>
      <c r="S566" s="203"/>
      <c r="T566" s="203"/>
      <c r="U566" s="203"/>
      <c r="V566" s="203"/>
      <c r="W566" s="203"/>
      <c r="X566" s="203"/>
      <c r="Y566" s="203"/>
      <c r="Z566" s="203"/>
      <c r="AA566" s="203"/>
      <c r="AB566" s="203"/>
      <c r="AC566" s="203"/>
    </row>
    <row r="567" spans="14:29" x14ac:dyDescent="0.55000000000000004">
      <c r="N567" s="203"/>
      <c r="O567" s="203"/>
      <c r="P567" s="203"/>
      <c r="Q567" s="203"/>
      <c r="R567" s="203"/>
      <c r="S567" s="203"/>
      <c r="T567" s="203"/>
      <c r="U567" s="203"/>
      <c r="V567" s="203"/>
      <c r="W567" s="203"/>
      <c r="X567" s="203"/>
      <c r="Y567" s="203"/>
      <c r="Z567" s="203"/>
      <c r="AA567" s="203"/>
      <c r="AB567" s="203"/>
      <c r="AC567" s="203"/>
    </row>
    <row r="568" spans="14:29" x14ac:dyDescent="0.55000000000000004">
      <c r="N568" s="203"/>
      <c r="O568" s="203"/>
      <c r="P568" s="203"/>
      <c r="Q568" s="203"/>
      <c r="R568" s="203"/>
      <c r="S568" s="203"/>
      <c r="T568" s="203"/>
      <c r="U568" s="203"/>
      <c r="V568" s="203"/>
      <c r="W568" s="203"/>
      <c r="X568" s="203"/>
      <c r="Y568" s="203"/>
      <c r="Z568" s="203"/>
      <c r="AA568" s="203"/>
      <c r="AB568" s="203"/>
      <c r="AC568" s="203"/>
    </row>
    <row r="569" spans="14:29" x14ac:dyDescent="0.55000000000000004">
      <c r="N569" s="203"/>
      <c r="O569" s="203"/>
      <c r="P569" s="203"/>
      <c r="Q569" s="203"/>
      <c r="R569" s="203"/>
      <c r="S569" s="203"/>
      <c r="T569" s="203"/>
      <c r="U569" s="203"/>
      <c r="V569" s="203"/>
      <c r="W569" s="203"/>
      <c r="X569" s="203"/>
      <c r="Y569" s="203"/>
      <c r="Z569" s="203"/>
      <c r="AA569" s="203"/>
      <c r="AB569" s="203"/>
      <c r="AC569" s="203"/>
    </row>
    <row r="570" spans="14:29" x14ac:dyDescent="0.55000000000000004">
      <c r="N570" s="203"/>
      <c r="O570" s="203"/>
      <c r="P570" s="203"/>
      <c r="Q570" s="203"/>
      <c r="R570" s="203"/>
      <c r="S570" s="203"/>
      <c r="T570" s="203"/>
      <c r="U570" s="203"/>
      <c r="V570" s="203"/>
      <c r="W570" s="203"/>
      <c r="X570" s="203"/>
      <c r="Y570" s="203"/>
      <c r="Z570" s="203"/>
      <c r="AA570" s="203"/>
      <c r="AB570" s="203"/>
      <c r="AC570" s="203"/>
    </row>
    <row r="571" spans="14:29" x14ac:dyDescent="0.55000000000000004">
      <c r="N571" s="203"/>
      <c r="O571" s="203"/>
      <c r="P571" s="203"/>
      <c r="Q571" s="203"/>
      <c r="R571" s="203"/>
      <c r="S571" s="203"/>
      <c r="T571" s="203"/>
      <c r="U571" s="203"/>
      <c r="V571" s="203"/>
      <c r="W571" s="203"/>
      <c r="X571" s="203"/>
      <c r="Y571" s="203"/>
      <c r="Z571" s="203"/>
      <c r="AA571" s="203"/>
      <c r="AB571" s="203"/>
      <c r="AC571" s="203"/>
    </row>
    <row r="572" spans="14:29" x14ac:dyDescent="0.55000000000000004">
      <c r="N572" s="203"/>
      <c r="O572" s="203"/>
      <c r="P572" s="203"/>
      <c r="Q572" s="203"/>
      <c r="R572" s="203"/>
      <c r="S572" s="203"/>
      <c r="T572" s="203"/>
      <c r="U572" s="203"/>
      <c r="V572" s="203"/>
      <c r="W572" s="203"/>
      <c r="X572" s="203"/>
      <c r="Y572" s="203"/>
      <c r="Z572" s="203"/>
      <c r="AA572" s="203"/>
      <c r="AB572" s="203"/>
      <c r="AC572" s="203"/>
    </row>
    <row r="573" spans="14:29" x14ac:dyDescent="0.55000000000000004">
      <c r="N573" s="203"/>
      <c r="O573" s="203"/>
      <c r="P573" s="203"/>
      <c r="Q573" s="203"/>
      <c r="R573" s="203"/>
      <c r="S573" s="203"/>
      <c r="T573" s="203"/>
      <c r="U573" s="203"/>
      <c r="V573" s="203"/>
      <c r="W573" s="203"/>
      <c r="X573" s="203"/>
      <c r="Y573" s="203"/>
      <c r="Z573" s="203"/>
      <c r="AA573" s="203"/>
      <c r="AB573" s="203"/>
      <c r="AC573" s="203"/>
    </row>
    <row r="574" spans="14:29" x14ac:dyDescent="0.55000000000000004">
      <c r="N574" s="203"/>
      <c r="O574" s="203"/>
      <c r="P574" s="203"/>
      <c r="Q574" s="203"/>
      <c r="R574" s="203"/>
      <c r="S574" s="203"/>
      <c r="T574" s="203"/>
      <c r="U574" s="203"/>
      <c r="V574" s="203"/>
      <c r="W574" s="203"/>
      <c r="X574" s="203"/>
      <c r="Y574" s="203"/>
      <c r="Z574" s="203"/>
      <c r="AA574" s="203"/>
      <c r="AB574" s="203"/>
      <c r="AC574" s="203"/>
    </row>
    <row r="575" spans="14:29" x14ac:dyDescent="0.55000000000000004">
      <c r="N575" s="203"/>
      <c r="O575" s="203"/>
      <c r="P575" s="203"/>
      <c r="Q575" s="203"/>
      <c r="R575" s="203"/>
      <c r="S575" s="203"/>
      <c r="T575" s="203"/>
      <c r="U575" s="203"/>
      <c r="V575" s="203"/>
      <c r="W575" s="203"/>
      <c r="X575" s="203"/>
      <c r="Y575" s="203"/>
      <c r="Z575" s="203"/>
      <c r="AA575" s="203"/>
      <c r="AB575" s="203"/>
      <c r="AC575" s="203"/>
    </row>
    <row r="576" spans="14:29" x14ac:dyDescent="0.55000000000000004">
      <c r="N576" s="203"/>
      <c r="O576" s="203"/>
      <c r="P576" s="203"/>
      <c r="Q576" s="203"/>
      <c r="R576" s="203"/>
      <c r="S576" s="203"/>
      <c r="T576" s="203"/>
      <c r="U576" s="203"/>
      <c r="V576" s="203"/>
      <c r="W576" s="203"/>
      <c r="X576" s="203"/>
      <c r="Y576" s="203"/>
      <c r="Z576" s="203"/>
      <c r="AA576" s="203"/>
      <c r="AB576" s="203"/>
      <c r="AC576" s="203"/>
    </row>
    <row r="577" spans="14:29" x14ac:dyDescent="0.55000000000000004">
      <c r="N577" s="203"/>
      <c r="O577" s="203"/>
      <c r="P577" s="203"/>
      <c r="Q577" s="203"/>
      <c r="R577" s="203"/>
      <c r="S577" s="203"/>
      <c r="T577" s="203"/>
      <c r="U577" s="203"/>
      <c r="V577" s="203"/>
      <c r="W577" s="203"/>
      <c r="X577" s="203"/>
      <c r="Y577" s="203"/>
      <c r="Z577" s="203"/>
      <c r="AA577" s="203"/>
      <c r="AB577" s="203"/>
      <c r="AC577" s="203"/>
    </row>
    <row r="578" spans="14:29" x14ac:dyDescent="0.55000000000000004">
      <c r="N578" s="203"/>
      <c r="O578" s="203"/>
      <c r="P578" s="203"/>
      <c r="Q578" s="203"/>
      <c r="R578" s="203"/>
      <c r="S578" s="203"/>
      <c r="T578" s="203"/>
      <c r="U578" s="203"/>
      <c r="V578" s="203"/>
      <c r="W578" s="203"/>
      <c r="X578" s="203"/>
      <c r="Y578" s="203"/>
      <c r="Z578" s="203"/>
      <c r="AA578" s="203"/>
      <c r="AB578" s="203"/>
      <c r="AC578" s="203"/>
    </row>
    <row r="579" spans="14:29" x14ac:dyDescent="0.55000000000000004">
      <c r="N579" s="203"/>
      <c r="O579" s="203"/>
      <c r="P579" s="203"/>
      <c r="Q579" s="203"/>
      <c r="R579" s="203"/>
      <c r="S579" s="203"/>
      <c r="T579" s="203"/>
      <c r="U579" s="203"/>
      <c r="V579" s="203"/>
      <c r="W579" s="203"/>
      <c r="X579" s="203"/>
      <c r="Y579" s="203"/>
      <c r="Z579" s="203"/>
      <c r="AA579" s="203"/>
      <c r="AB579" s="203"/>
      <c r="AC579" s="203"/>
    </row>
    <row r="580" spans="14:29" x14ac:dyDescent="0.55000000000000004"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</row>
    <row r="581" spans="14:29" x14ac:dyDescent="0.55000000000000004"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</row>
    <row r="582" spans="14:29" x14ac:dyDescent="0.55000000000000004"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</row>
    <row r="583" spans="14:29" x14ac:dyDescent="0.55000000000000004"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</row>
    <row r="584" spans="14:29" x14ac:dyDescent="0.55000000000000004"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</row>
    <row r="585" spans="14:29" x14ac:dyDescent="0.55000000000000004">
      <c r="N585" s="203"/>
      <c r="O585" s="203"/>
      <c r="P585" s="203"/>
      <c r="Q585" s="203"/>
      <c r="R585" s="203"/>
      <c r="S585" s="203"/>
      <c r="T585" s="203"/>
      <c r="U585" s="203"/>
      <c r="V585" s="203"/>
      <c r="W585" s="203"/>
      <c r="X585" s="203"/>
      <c r="Y585" s="203"/>
      <c r="Z585" s="203"/>
      <c r="AA585" s="203"/>
      <c r="AB585" s="203"/>
      <c r="AC585" s="203"/>
    </row>
    <row r="586" spans="14:29" x14ac:dyDescent="0.55000000000000004">
      <c r="N586" s="203"/>
      <c r="O586" s="203"/>
      <c r="P586" s="203"/>
      <c r="Q586" s="203"/>
      <c r="R586" s="203"/>
      <c r="S586" s="203"/>
      <c r="T586" s="203"/>
      <c r="U586" s="203"/>
      <c r="V586" s="203"/>
      <c r="W586" s="203"/>
      <c r="X586" s="203"/>
      <c r="Y586" s="203"/>
      <c r="Z586" s="203"/>
      <c r="AA586" s="203"/>
      <c r="AB586" s="203"/>
      <c r="AC586" s="203"/>
    </row>
    <row r="587" spans="14:29" x14ac:dyDescent="0.55000000000000004">
      <c r="N587" s="203"/>
      <c r="O587" s="203"/>
      <c r="P587" s="203"/>
      <c r="Q587" s="203"/>
      <c r="R587" s="203"/>
      <c r="S587" s="203"/>
      <c r="T587" s="203"/>
      <c r="U587" s="203"/>
      <c r="V587" s="203"/>
      <c r="W587" s="203"/>
      <c r="X587" s="203"/>
      <c r="Y587" s="203"/>
      <c r="Z587" s="203"/>
      <c r="AA587" s="203"/>
      <c r="AB587" s="203"/>
      <c r="AC587" s="203"/>
    </row>
    <row r="588" spans="14:29" x14ac:dyDescent="0.55000000000000004">
      <c r="N588" s="203"/>
      <c r="O588" s="203"/>
      <c r="P588" s="203"/>
      <c r="Q588" s="203"/>
      <c r="R588" s="203"/>
      <c r="S588" s="203"/>
      <c r="T588" s="203"/>
      <c r="U588" s="203"/>
      <c r="V588" s="203"/>
      <c r="W588" s="203"/>
      <c r="X588" s="203"/>
      <c r="Y588" s="203"/>
      <c r="Z588" s="203"/>
      <c r="AA588" s="203"/>
      <c r="AB588" s="203"/>
      <c r="AC588" s="203"/>
    </row>
    <row r="589" spans="14:29" x14ac:dyDescent="0.55000000000000004">
      <c r="N589" s="203"/>
      <c r="O589" s="203"/>
      <c r="P589" s="203"/>
      <c r="Q589" s="203"/>
      <c r="R589" s="203"/>
      <c r="S589" s="203"/>
      <c r="T589" s="203"/>
      <c r="U589" s="203"/>
      <c r="V589" s="203"/>
      <c r="W589" s="203"/>
      <c r="X589" s="203"/>
      <c r="Y589" s="203"/>
      <c r="Z589" s="203"/>
      <c r="AA589" s="203"/>
      <c r="AB589" s="203"/>
      <c r="AC589" s="203"/>
    </row>
    <row r="590" spans="14:29" x14ac:dyDescent="0.55000000000000004">
      <c r="N590" s="203"/>
      <c r="O590" s="203"/>
      <c r="P590" s="203"/>
      <c r="Q590" s="203"/>
      <c r="R590" s="203"/>
      <c r="S590" s="203"/>
      <c r="T590" s="203"/>
      <c r="U590" s="203"/>
      <c r="V590" s="203"/>
      <c r="W590" s="203"/>
      <c r="X590" s="203"/>
      <c r="Y590" s="203"/>
      <c r="Z590" s="203"/>
      <c r="AA590" s="203"/>
      <c r="AB590" s="203"/>
      <c r="AC590" s="203"/>
    </row>
    <row r="591" spans="14:29" x14ac:dyDescent="0.55000000000000004">
      <c r="N591" s="203"/>
      <c r="O591" s="203"/>
      <c r="P591" s="203"/>
      <c r="Q591" s="203"/>
      <c r="R591" s="203"/>
      <c r="S591" s="203"/>
      <c r="T591" s="203"/>
      <c r="U591" s="203"/>
      <c r="V591" s="203"/>
      <c r="W591" s="203"/>
      <c r="X591" s="203"/>
      <c r="Y591" s="203"/>
      <c r="Z591" s="203"/>
      <c r="AA591" s="203"/>
      <c r="AB591" s="203"/>
      <c r="AC591" s="203"/>
    </row>
    <row r="592" spans="14:29" x14ac:dyDescent="0.55000000000000004">
      <c r="N592" s="203"/>
      <c r="O592" s="203"/>
      <c r="P592" s="203"/>
      <c r="Q592" s="203"/>
      <c r="R592" s="203"/>
      <c r="S592" s="203"/>
      <c r="T592" s="203"/>
      <c r="U592" s="203"/>
      <c r="V592" s="203"/>
      <c r="W592" s="203"/>
      <c r="X592" s="203"/>
      <c r="Y592" s="203"/>
      <c r="Z592" s="203"/>
      <c r="AA592" s="203"/>
      <c r="AB592" s="203"/>
      <c r="AC592" s="203"/>
    </row>
    <row r="593" spans="14:29" x14ac:dyDescent="0.55000000000000004">
      <c r="N593" s="203"/>
      <c r="O593" s="203"/>
      <c r="P593" s="203"/>
      <c r="Q593" s="203"/>
      <c r="R593" s="203"/>
      <c r="S593" s="203"/>
      <c r="T593" s="203"/>
      <c r="U593" s="203"/>
      <c r="V593" s="203"/>
      <c r="W593" s="203"/>
      <c r="X593" s="203"/>
      <c r="Y593" s="203"/>
      <c r="Z593" s="203"/>
      <c r="AA593" s="203"/>
      <c r="AB593" s="203"/>
      <c r="AC593" s="203"/>
    </row>
    <row r="594" spans="14:29" x14ac:dyDescent="0.55000000000000004">
      <c r="N594" s="203"/>
      <c r="O594" s="203"/>
      <c r="P594" s="203"/>
      <c r="Q594" s="203"/>
      <c r="R594" s="203"/>
      <c r="S594" s="203"/>
      <c r="T594" s="203"/>
      <c r="U594" s="203"/>
      <c r="V594" s="203"/>
      <c r="W594" s="203"/>
      <c r="X594" s="203"/>
      <c r="Y594" s="203"/>
      <c r="Z594" s="203"/>
      <c r="AA594" s="203"/>
      <c r="AB594" s="203"/>
      <c r="AC594" s="203"/>
    </row>
    <row r="595" spans="14:29" x14ac:dyDescent="0.55000000000000004">
      <c r="N595" s="203"/>
      <c r="O595" s="203"/>
      <c r="P595" s="203"/>
      <c r="Q595" s="203"/>
      <c r="R595" s="203"/>
      <c r="S595" s="203"/>
      <c r="T595" s="203"/>
      <c r="U595" s="203"/>
      <c r="V595" s="203"/>
      <c r="W595" s="203"/>
      <c r="X595" s="203"/>
      <c r="Y595" s="203"/>
      <c r="Z595" s="203"/>
      <c r="AA595" s="203"/>
      <c r="AB595" s="203"/>
      <c r="AC595" s="203"/>
    </row>
    <row r="596" spans="14:29" x14ac:dyDescent="0.55000000000000004">
      <c r="N596" s="203"/>
      <c r="O596" s="203"/>
      <c r="P596" s="203"/>
      <c r="Q596" s="203"/>
      <c r="R596" s="203"/>
      <c r="S596" s="203"/>
      <c r="T596" s="203"/>
      <c r="U596" s="203"/>
      <c r="V596" s="203"/>
      <c r="W596" s="203"/>
      <c r="X596" s="203"/>
      <c r="Y596" s="203"/>
      <c r="Z596" s="203"/>
      <c r="AA596" s="203"/>
      <c r="AB596" s="203"/>
      <c r="AC596" s="203"/>
    </row>
    <row r="597" spans="14:29" x14ac:dyDescent="0.55000000000000004">
      <c r="N597" s="203"/>
      <c r="O597" s="203"/>
      <c r="P597" s="203"/>
      <c r="Q597" s="203"/>
      <c r="R597" s="203"/>
      <c r="S597" s="203"/>
      <c r="T597" s="203"/>
      <c r="U597" s="203"/>
      <c r="V597" s="203"/>
      <c r="W597" s="203"/>
      <c r="X597" s="203"/>
      <c r="Y597" s="203"/>
      <c r="Z597" s="203"/>
      <c r="AA597" s="203"/>
      <c r="AB597" s="203"/>
      <c r="AC597" s="203"/>
    </row>
    <row r="598" spans="14:29" x14ac:dyDescent="0.55000000000000004">
      <c r="N598" s="203"/>
      <c r="O598" s="203"/>
      <c r="P598" s="203"/>
      <c r="Q598" s="203"/>
      <c r="R598" s="203"/>
      <c r="S598" s="203"/>
      <c r="T598" s="203"/>
      <c r="U598" s="203"/>
      <c r="V598" s="203"/>
      <c r="W598" s="203"/>
      <c r="X598" s="203"/>
      <c r="Y598" s="203"/>
      <c r="Z598" s="203"/>
      <c r="AA598" s="203"/>
      <c r="AB598" s="203"/>
      <c r="AC598" s="203"/>
    </row>
    <row r="599" spans="14:29" x14ac:dyDescent="0.55000000000000004">
      <c r="N599" s="203"/>
      <c r="O599" s="203"/>
      <c r="P599" s="203"/>
      <c r="Q599" s="203"/>
      <c r="R599" s="203"/>
      <c r="S599" s="203"/>
      <c r="T599" s="203"/>
      <c r="U599" s="203"/>
      <c r="V599" s="203"/>
      <c r="W599" s="203"/>
      <c r="X599" s="203"/>
      <c r="Y599" s="203"/>
      <c r="Z599" s="203"/>
      <c r="AA599" s="203"/>
      <c r="AB599" s="203"/>
      <c r="AC599" s="203"/>
    </row>
    <row r="600" spans="14:29" x14ac:dyDescent="0.55000000000000004">
      <c r="N600" s="203"/>
      <c r="O600" s="203"/>
      <c r="P600" s="203"/>
      <c r="Q600" s="203"/>
      <c r="R600" s="203"/>
      <c r="S600" s="203"/>
      <c r="T600" s="203"/>
      <c r="U600" s="203"/>
      <c r="V600" s="203"/>
      <c r="W600" s="203"/>
      <c r="X600" s="203"/>
      <c r="Y600" s="203"/>
      <c r="Z600" s="203"/>
      <c r="AA600" s="203"/>
      <c r="AB600" s="203"/>
      <c r="AC600" s="203"/>
    </row>
    <row r="601" spans="14:29" x14ac:dyDescent="0.55000000000000004">
      <c r="N601" s="203"/>
      <c r="O601" s="203"/>
      <c r="P601" s="203"/>
      <c r="Q601" s="203"/>
      <c r="R601" s="203"/>
      <c r="S601" s="203"/>
      <c r="T601" s="203"/>
      <c r="U601" s="203"/>
      <c r="V601" s="203"/>
      <c r="W601" s="203"/>
      <c r="X601" s="203"/>
      <c r="Y601" s="203"/>
      <c r="Z601" s="203"/>
      <c r="AA601" s="203"/>
      <c r="AB601" s="203"/>
      <c r="AC601" s="203"/>
    </row>
    <row r="602" spans="14:29" x14ac:dyDescent="0.55000000000000004">
      <c r="N602" s="203"/>
      <c r="O602" s="203"/>
      <c r="P602" s="203"/>
      <c r="Q602" s="203"/>
      <c r="R602" s="203"/>
      <c r="S602" s="203"/>
      <c r="T602" s="203"/>
      <c r="U602" s="203"/>
      <c r="V602" s="203"/>
      <c r="W602" s="203"/>
      <c r="X602" s="203"/>
      <c r="Y602" s="203"/>
      <c r="Z602" s="203"/>
      <c r="AA602" s="203"/>
      <c r="AB602" s="203"/>
      <c r="AC602" s="203"/>
    </row>
    <row r="603" spans="14:29" x14ac:dyDescent="0.55000000000000004">
      <c r="N603" s="203"/>
      <c r="O603" s="203"/>
      <c r="P603" s="203"/>
      <c r="Q603" s="203"/>
      <c r="R603" s="203"/>
      <c r="S603" s="203"/>
      <c r="T603" s="203"/>
      <c r="U603" s="203"/>
      <c r="V603" s="203"/>
      <c r="W603" s="203"/>
      <c r="X603" s="203"/>
      <c r="Y603" s="203"/>
      <c r="Z603" s="203"/>
      <c r="AA603" s="203"/>
      <c r="AB603" s="203"/>
      <c r="AC603" s="203"/>
    </row>
    <row r="604" spans="14:29" x14ac:dyDescent="0.55000000000000004">
      <c r="N604" s="203"/>
      <c r="O604" s="203"/>
      <c r="P604" s="203"/>
      <c r="Q604" s="203"/>
      <c r="R604" s="203"/>
      <c r="S604" s="203"/>
      <c r="T604" s="203"/>
      <c r="U604" s="203"/>
      <c r="V604" s="203"/>
      <c r="W604" s="203"/>
      <c r="X604" s="203"/>
      <c r="Y604" s="203"/>
      <c r="Z604" s="203"/>
      <c r="AA604" s="203"/>
      <c r="AB604" s="203"/>
      <c r="AC604" s="203"/>
    </row>
    <row r="605" spans="14:29" x14ac:dyDescent="0.55000000000000004">
      <c r="N605" s="203"/>
      <c r="O605" s="203"/>
      <c r="P605" s="203"/>
      <c r="Q605" s="203"/>
      <c r="R605" s="203"/>
      <c r="S605" s="203"/>
      <c r="T605" s="203"/>
      <c r="U605" s="203"/>
      <c r="V605" s="203"/>
      <c r="W605" s="203"/>
      <c r="X605" s="203"/>
      <c r="Y605" s="203"/>
      <c r="Z605" s="203"/>
      <c r="AA605" s="203"/>
      <c r="AB605" s="203"/>
      <c r="AC605" s="203"/>
    </row>
    <row r="606" spans="14:29" x14ac:dyDescent="0.55000000000000004">
      <c r="N606" s="203"/>
      <c r="O606" s="203"/>
      <c r="P606" s="203"/>
      <c r="Q606" s="203"/>
      <c r="R606" s="203"/>
      <c r="S606" s="203"/>
      <c r="T606" s="203"/>
      <c r="U606" s="203"/>
      <c r="V606" s="203"/>
      <c r="W606" s="203"/>
      <c r="X606" s="203"/>
      <c r="Y606" s="203"/>
      <c r="Z606" s="203"/>
      <c r="AA606" s="203"/>
      <c r="AB606" s="203"/>
      <c r="AC606" s="203"/>
    </row>
    <row r="607" spans="14:29" x14ac:dyDescent="0.55000000000000004">
      <c r="N607" s="203"/>
      <c r="O607" s="203"/>
      <c r="P607" s="203"/>
      <c r="Q607" s="203"/>
      <c r="R607" s="203"/>
      <c r="S607" s="203"/>
      <c r="T607" s="203"/>
      <c r="U607" s="203"/>
      <c r="V607" s="203"/>
      <c r="W607" s="203"/>
      <c r="X607" s="203"/>
      <c r="Y607" s="203"/>
      <c r="Z607" s="203"/>
      <c r="AA607" s="203"/>
      <c r="AB607" s="203"/>
      <c r="AC607" s="203"/>
    </row>
    <row r="608" spans="14:29" x14ac:dyDescent="0.55000000000000004">
      <c r="N608" s="203"/>
      <c r="O608" s="203"/>
      <c r="P608" s="203"/>
      <c r="Q608" s="203"/>
      <c r="R608" s="203"/>
      <c r="S608" s="203"/>
      <c r="T608" s="203"/>
      <c r="U608" s="203"/>
      <c r="V608" s="203"/>
      <c r="W608" s="203"/>
      <c r="X608" s="203"/>
      <c r="Y608" s="203"/>
      <c r="Z608" s="203"/>
      <c r="AA608" s="203"/>
      <c r="AB608" s="203"/>
      <c r="AC608" s="203"/>
    </row>
    <row r="609" spans="14:29" x14ac:dyDescent="0.55000000000000004">
      <c r="N609" s="203"/>
      <c r="O609" s="203"/>
      <c r="P609" s="203"/>
      <c r="Q609" s="203"/>
      <c r="R609" s="203"/>
      <c r="S609" s="203"/>
      <c r="T609" s="203"/>
      <c r="U609" s="203"/>
      <c r="V609" s="203"/>
      <c r="W609" s="203"/>
      <c r="X609" s="203"/>
      <c r="Y609" s="203"/>
      <c r="Z609" s="203"/>
      <c r="AA609" s="203"/>
      <c r="AB609" s="203"/>
      <c r="AC609" s="203"/>
    </row>
    <row r="610" spans="14:29" x14ac:dyDescent="0.55000000000000004">
      <c r="N610" s="203"/>
      <c r="O610" s="203"/>
      <c r="P610" s="203"/>
      <c r="Q610" s="203"/>
      <c r="R610" s="203"/>
      <c r="S610" s="203"/>
      <c r="T610" s="203"/>
      <c r="U610" s="203"/>
      <c r="V610" s="203"/>
      <c r="W610" s="203"/>
      <c r="X610" s="203"/>
      <c r="Y610" s="203"/>
      <c r="Z610" s="203"/>
      <c r="AA610" s="203"/>
      <c r="AB610" s="203"/>
      <c r="AC610" s="203"/>
    </row>
    <row r="611" spans="14:29" x14ac:dyDescent="0.55000000000000004">
      <c r="N611" s="203"/>
      <c r="O611" s="203"/>
      <c r="P611" s="203"/>
      <c r="Q611" s="203"/>
      <c r="R611" s="203"/>
      <c r="S611" s="203"/>
      <c r="T611" s="203"/>
      <c r="U611" s="203"/>
      <c r="V611" s="203"/>
      <c r="W611" s="203"/>
      <c r="X611" s="203"/>
      <c r="Y611" s="203"/>
      <c r="Z611" s="203"/>
      <c r="AA611" s="203"/>
      <c r="AB611" s="203"/>
      <c r="AC611" s="203"/>
    </row>
    <row r="612" spans="14:29" x14ac:dyDescent="0.55000000000000004">
      <c r="N612" s="203"/>
      <c r="O612" s="203"/>
      <c r="P612" s="203"/>
      <c r="Q612" s="203"/>
      <c r="R612" s="203"/>
      <c r="S612" s="203"/>
      <c r="T612" s="203"/>
      <c r="U612" s="203"/>
      <c r="V612" s="203"/>
      <c r="W612" s="203"/>
      <c r="X612" s="203"/>
      <c r="Y612" s="203"/>
      <c r="Z612" s="203"/>
      <c r="AA612" s="203"/>
      <c r="AB612" s="203"/>
      <c r="AC612" s="203"/>
    </row>
    <row r="613" spans="14:29" x14ac:dyDescent="0.55000000000000004">
      <c r="N613" s="203"/>
      <c r="O613" s="203"/>
      <c r="P613" s="203"/>
      <c r="Q613" s="203"/>
      <c r="R613" s="203"/>
      <c r="S613" s="203"/>
      <c r="T613" s="203"/>
      <c r="U613" s="203"/>
      <c r="V613" s="203"/>
      <c r="W613" s="203"/>
      <c r="X613" s="203"/>
      <c r="Y613" s="203"/>
      <c r="Z613" s="203"/>
      <c r="AA613" s="203"/>
      <c r="AB613" s="203"/>
      <c r="AC613" s="203"/>
    </row>
    <row r="614" spans="14:29" x14ac:dyDescent="0.55000000000000004">
      <c r="N614" s="203"/>
      <c r="O614" s="203"/>
      <c r="P614" s="203"/>
      <c r="Q614" s="203"/>
      <c r="R614" s="203"/>
      <c r="S614" s="203"/>
      <c r="T614" s="203"/>
      <c r="U614" s="203"/>
      <c r="V614" s="203"/>
      <c r="W614" s="203"/>
      <c r="X614" s="203"/>
      <c r="Y614" s="203"/>
      <c r="Z614" s="203"/>
      <c r="AA614" s="203"/>
      <c r="AB614" s="203"/>
      <c r="AC614" s="203"/>
    </row>
    <row r="615" spans="14:29" x14ac:dyDescent="0.55000000000000004">
      <c r="N615" s="203"/>
      <c r="O615" s="203"/>
      <c r="P615" s="203"/>
      <c r="Q615" s="203"/>
      <c r="R615" s="203"/>
      <c r="S615" s="203"/>
      <c r="T615" s="203"/>
      <c r="U615" s="203"/>
      <c r="V615" s="203"/>
      <c r="W615" s="203"/>
      <c r="X615" s="203"/>
      <c r="Y615" s="203"/>
      <c r="Z615" s="203"/>
      <c r="AA615" s="203"/>
      <c r="AB615" s="203"/>
      <c r="AC615" s="203"/>
    </row>
    <row r="616" spans="14:29" x14ac:dyDescent="0.55000000000000004">
      <c r="N616" s="203"/>
      <c r="O616" s="203"/>
      <c r="P616" s="203"/>
      <c r="Q616" s="203"/>
      <c r="R616" s="203"/>
      <c r="S616" s="203"/>
      <c r="T616" s="203"/>
      <c r="U616" s="203"/>
      <c r="V616" s="203"/>
      <c r="W616" s="203"/>
      <c r="X616" s="203"/>
      <c r="Y616" s="203"/>
      <c r="Z616" s="203"/>
      <c r="AA616" s="203"/>
      <c r="AB616" s="203"/>
      <c r="AC616" s="203"/>
    </row>
    <row r="617" spans="14:29" x14ac:dyDescent="0.55000000000000004">
      <c r="N617" s="203"/>
      <c r="O617" s="203"/>
      <c r="P617" s="203"/>
      <c r="Q617" s="203"/>
      <c r="R617" s="203"/>
      <c r="S617" s="203"/>
      <c r="T617" s="203"/>
      <c r="U617" s="203"/>
      <c r="V617" s="203"/>
      <c r="W617" s="203"/>
      <c r="X617" s="203"/>
      <c r="Y617" s="203"/>
      <c r="Z617" s="203"/>
      <c r="AA617" s="203"/>
      <c r="AB617" s="203"/>
      <c r="AC617" s="203"/>
    </row>
    <row r="618" spans="14:29" x14ac:dyDescent="0.55000000000000004">
      <c r="N618" s="203"/>
      <c r="O618" s="203"/>
      <c r="P618" s="203"/>
      <c r="Q618" s="203"/>
      <c r="R618" s="203"/>
      <c r="S618" s="203"/>
      <c r="T618" s="203"/>
      <c r="U618" s="203"/>
      <c r="V618" s="203"/>
      <c r="W618" s="203"/>
      <c r="X618" s="203"/>
      <c r="Y618" s="203"/>
      <c r="Z618" s="203"/>
      <c r="AA618" s="203"/>
      <c r="AB618" s="203"/>
      <c r="AC618" s="203"/>
    </row>
    <row r="619" spans="14:29" x14ac:dyDescent="0.55000000000000004">
      <c r="N619" s="203"/>
      <c r="O619" s="203"/>
      <c r="P619" s="203"/>
      <c r="Q619" s="203"/>
      <c r="R619" s="203"/>
      <c r="S619" s="203"/>
      <c r="T619" s="203"/>
      <c r="U619" s="203"/>
      <c r="V619" s="203"/>
      <c r="W619" s="203"/>
      <c r="X619" s="203"/>
      <c r="Y619" s="203"/>
      <c r="Z619" s="203"/>
      <c r="AA619" s="203"/>
      <c r="AB619" s="203"/>
      <c r="AC619" s="203"/>
    </row>
    <row r="620" spans="14:29" x14ac:dyDescent="0.55000000000000004">
      <c r="N620" s="203"/>
      <c r="O620" s="203"/>
      <c r="P620" s="203"/>
      <c r="Q620" s="203"/>
      <c r="R620" s="203"/>
      <c r="S620" s="203"/>
      <c r="T620" s="203"/>
      <c r="U620" s="203"/>
      <c r="V620" s="203"/>
      <c r="W620" s="203"/>
      <c r="X620" s="203"/>
      <c r="Y620" s="203"/>
      <c r="Z620" s="203"/>
      <c r="AA620" s="203"/>
      <c r="AB620" s="203"/>
      <c r="AC620" s="203"/>
    </row>
    <row r="621" spans="14:29" x14ac:dyDescent="0.55000000000000004">
      <c r="N621" s="203"/>
      <c r="O621" s="203"/>
      <c r="P621" s="203"/>
      <c r="Q621" s="203"/>
      <c r="R621" s="203"/>
      <c r="S621" s="203"/>
      <c r="T621" s="203"/>
      <c r="U621" s="203"/>
      <c r="V621" s="203"/>
      <c r="W621" s="203"/>
      <c r="X621" s="203"/>
      <c r="Y621" s="203"/>
      <c r="Z621" s="203"/>
      <c r="AA621" s="203"/>
      <c r="AB621" s="203"/>
      <c r="AC621" s="203"/>
    </row>
    <row r="622" spans="14:29" x14ac:dyDescent="0.55000000000000004">
      <c r="N622" s="203"/>
      <c r="O622" s="203"/>
      <c r="P622" s="203"/>
      <c r="Q622" s="203"/>
      <c r="R622" s="203"/>
      <c r="S622" s="203"/>
      <c r="T622" s="203"/>
      <c r="U622" s="203"/>
      <c r="V622" s="203"/>
      <c r="W622" s="203"/>
      <c r="X622" s="203"/>
      <c r="Y622" s="203"/>
      <c r="Z622" s="203"/>
      <c r="AA622" s="203"/>
      <c r="AB622" s="203"/>
      <c r="AC622" s="203"/>
    </row>
    <row r="623" spans="14:29" x14ac:dyDescent="0.55000000000000004">
      <c r="N623" s="203"/>
      <c r="O623" s="203"/>
      <c r="P623" s="203"/>
      <c r="Q623" s="203"/>
      <c r="R623" s="203"/>
      <c r="S623" s="203"/>
      <c r="T623" s="203"/>
      <c r="U623" s="203"/>
      <c r="V623" s="203"/>
      <c r="W623" s="203"/>
      <c r="X623" s="203"/>
      <c r="Y623" s="203"/>
      <c r="Z623" s="203"/>
      <c r="AA623" s="203"/>
      <c r="AB623" s="203"/>
      <c r="AC623" s="203"/>
    </row>
    <row r="624" spans="14:29" x14ac:dyDescent="0.55000000000000004">
      <c r="N624" s="203"/>
      <c r="O624" s="203"/>
      <c r="P624" s="203"/>
      <c r="Q624" s="203"/>
      <c r="R624" s="203"/>
      <c r="S624" s="203"/>
      <c r="T624" s="203"/>
      <c r="U624" s="203"/>
      <c r="V624" s="203"/>
      <c r="W624" s="203"/>
      <c r="X624" s="203"/>
      <c r="Y624" s="203"/>
      <c r="Z624" s="203"/>
      <c r="AA624" s="203"/>
      <c r="AB624" s="203"/>
      <c r="AC624" s="203"/>
    </row>
    <row r="625" spans="14:29" x14ac:dyDescent="0.55000000000000004">
      <c r="N625" s="203"/>
      <c r="O625" s="203"/>
      <c r="P625" s="203"/>
      <c r="Q625" s="203"/>
      <c r="R625" s="203"/>
      <c r="S625" s="203"/>
      <c r="T625" s="203"/>
      <c r="U625" s="203"/>
      <c r="V625" s="203"/>
      <c r="W625" s="203"/>
      <c r="X625" s="203"/>
      <c r="Y625" s="203"/>
      <c r="Z625" s="203"/>
      <c r="AA625" s="203"/>
      <c r="AB625" s="203"/>
      <c r="AC625" s="203"/>
    </row>
    <row r="626" spans="14:29" x14ac:dyDescent="0.55000000000000004">
      <c r="N626" s="203"/>
      <c r="O626" s="203"/>
      <c r="P626" s="203"/>
      <c r="Q626" s="203"/>
      <c r="R626" s="203"/>
      <c r="S626" s="203"/>
      <c r="T626" s="203"/>
      <c r="U626" s="203"/>
      <c r="V626" s="203"/>
      <c r="W626" s="203"/>
      <c r="X626" s="203"/>
      <c r="Y626" s="203"/>
      <c r="Z626" s="203"/>
      <c r="AA626" s="203"/>
      <c r="AB626" s="203"/>
      <c r="AC626" s="203"/>
    </row>
    <row r="627" spans="14:29" x14ac:dyDescent="0.55000000000000004">
      <c r="N627" s="203"/>
      <c r="O627" s="203"/>
      <c r="P627" s="203"/>
      <c r="Q627" s="203"/>
      <c r="R627" s="203"/>
      <c r="S627" s="203"/>
      <c r="T627" s="203"/>
      <c r="U627" s="203"/>
      <c r="V627" s="203"/>
      <c r="W627" s="203"/>
      <c r="X627" s="203"/>
      <c r="Y627" s="203"/>
      <c r="Z627" s="203"/>
      <c r="AA627" s="203"/>
      <c r="AB627" s="203"/>
      <c r="AC627" s="203"/>
    </row>
    <row r="628" spans="14:29" x14ac:dyDescent="0.55000000000000004">
      <c r="N628" s="203"/>
      <c r="O628" s="203"/>
      <c r="P628" s="203"/>
      <c r="Q628" s="203"/>
      <c r="R628" s="203"/>
      <c r="S628" s="203"/>
      <c r="T628" s="203"/>
      <c r="U628" s="203"/>
      <c r="V628" s="203"/>
      <c r="W628" s="203"/>
      <c r="X628" s="203"/>
      <c r="Y628" s="203"/>
      <c r="Z628" s="203"/>
      <c r="AA628" s="203"/>
      <c r="AB628" s="203"/>
      <c r="AC628" s="203"/>
    </row>
    <row r="629" spans="14:29" x14ac:dyDescent="0.55000000000000004">
      <c r="N629" s="203"/>
      <c r="O629" s="203"/>
      <c r="P629" s="203"/>
      <c r="Q629" s="203"/>
      <c r="R629" s="203"/>
      <c r="S629" s="203"/>
      <c r="T629" s="203"/>
      <c r="U629" s="203"/>
      <c r="V629" s="203"/>
      <c r="W629" s="203"/>
      <c r="X629" s="203"/>
      <c r="Y629" s="203"/>
      <c r="Z629" s="203"/>
      <c r="AA629" s="203"/>
      <c r="AB629" s="203"/>
      <c r="AC629" s="203"/>
    </row>
    <row r="630" spans="14:29" x14ac:dyDescent="0.55000000000000004">
      <c r="N630" s="203"/>
      <c r="O630" s="203"/>
      <c r="P630" s="203"/>
      <c r="Q630" s="203"/>
      <c r="R630" s="203"/>
      <c r="S630" s="203"/>
      <c r="T630" s="203"/>
      <c r="U630" s="203"/>
      <c r="V630" s="203"/>
      <c r="W630" s="203"/>
      <c r="X630" s="203"/>
      <c r="Y630" s="203"/>
      <c r="Z630" s="203"/>
      <c r="AA630" s="203"/>
      <c r="AB630" s="203"/>
      <c r="AC630" s="203"/>
    </row>
    <row r="631" spans="14:29" x14ac:dyDescent="0.55000000000000004">
      <c r="N631" s="203"/>
      <c r="O631" s="203"/>
      <c r="P631" s="203"/>
      <c r="Q631" s="203"/>
      <c r="R631" s="203"/>
      <c r="S631" s="203"/>
      <c r="T631" s="203"/>
      <c r="U631" s="203"/>
      <c r="V631" s="203"/>
      <c r="W631" s="203"/>
      <c r="X631" s="203"/>
      <c r="Y631" s="203"/>
      <c r="Z631" s="203"/>
      <c r="AA631" s="203"/>
      <c r="AB631" s="203"/>
      <c r="AC631" s="203"/>
    </row>
    <row r="632" spans="14:29" x14ac:dyDescent="0.55000000000000004">
      <c r="N632" s="203"/>
      <c r="O632" s="203"/>
      <c r="P632" s="203"/>
      <c r="Q632" s="203"/>
      <c r="R632" s="203"/>
      <c r="S632" s="203"/>
      <c r="T632" s="203"/>
      <c r="U632" s="203"/>
      <c r="V632" s="203"/>
      <c r="W632" s="203"/>
      <c r="X632" s="203"/>
      <c r="Y632" s="203"/>
      <c r="Z632" s="203"/>
      <c r="AA632" s="203"/>
      <c r="AB632" s="203"/>
      <c r="AC632" s="203"/>
    </row>
    <row r="633" spans="14:29" x14ac:dyDescent="0.55000000000000004">
      <c r="N633" s="203"/>
      <c r="O633" s="203"/>
      <c r="P633" s="203"/>
      <c r="Q633" s="203"/>
      <c r="R633" s="203"/>
      <c r="S633" s="203"/>
      <c r="T633" s="203"/>
      <c r="U633" s="203"/>
      <c r="V633" s="203"/>
      <c r="W633" s="203"/>
      <c r="X633" s="203"/>
      <c r="Y633" s="203"/>
      <c r="Z633" s="203"/>
      <c r="AA633" s="203"/>
      <c r="AB633" s="203"/>
      <c r="AC633" s="203"/>
    </row>
    <row r="634" spans="14:29" x14ac:dyDescent="0.55000000000000004">
      <c r="N634" s="203"/>
      <c r="O634" s="203"/>
      <c r="P634" s="203"/>
      <c r="Q634" s="203"/>
      <c r="R634" s="203"/>
      <c r="S634" s="203"/>
      <c r="T634" s="203"/>
      <c r="U634" s="203"/>
      <c r="V634" s="203"/>
      <c r="W634" s="203"/>
      <c r="X634" s="203"/>
      <c r="Y634" s="203"/>
      <c r="Z634" s="203"/>
      <c r="AA634" s="203"/>
      <c r="AB634" s="203"/>
      <c r="AC634" s="203"/>
    </row>
    <row r="635" spans="14:29" x14ac:dyDescent="0.55000000000000004">
      <c r="N635" s="203"/>
      <c r="O635" s="203"/>
      <c r="P635" s="203"/>
      <c r="Q635" s="203"/>
      <c r="R635" s="203"/>
      <c r="S635" s="203"/>
      <c r="T635" s="203"/>
      <c r="U635" s="203"/>
      <c r="V635" s="203"/>
      <c r="W635" s="203"/>
      <c r="X635" s="203"/>
      <c r="Y635" s="203"/>
      <c r="Z635" s="203"/>
      <c r="AA635" s="203"/>
      <c r="AB635" s="203"/>
      <c r="AC635" s="203"/>
    </row>
    <row r="636" spans="14:29" x14ac:dyDescent="0.55000000000000004">
      <c r="N636" s="203"/>
      <c r="O636" s="203"/>
      <c r="P636" s="203"/>
      <c r="Q636" s="203"/>
      <c r="R636" s="203"/>
      <c r="S636" s="203"/>
      <c r="T636" s="203"/>
      <c r="U636" s="203"/>
      <c r="V636" s="203"/>
      <c r="W636" s="203"/>
      <c r="X636" s="203"/>
      <c r="Y636" s="203"/>
      <c r="Z636" s="203"/>
      <c r="AA636" s="203"/>
      <c r="AB636" s="203"/>
      <c r="AC636" s="203"/>
    </row>
    <row r="637" spans="14:29" x14ac:dyDescent="0.55000000000000004">
      <c r="N637" s="203"/>
      <c r="O637" s="203"/>
      <c r="P637" s="203"/>
      <c r="Q637" s="203"/>
      <c r="R637" s="203"/>
      <c r="S637" s="203"/>
      <c r="T637" s="203"/>
      <c r="U637" s="203"/>
      <c r="V637" s="203"/>
      <c r="W637" s="203"/>
      <c r="X637" s="203"/>
      <c r="Y637" s="203"/>
      <c r="Z637" s="203"/>
      <c r="AA637" s="203"/>
      <c r="AB637" s="203"/>
      <c r="AC637" s="203"/>
    </row>
    <row r="638" spans="14:29" x14ac:dyDescent="0.55000000000000004">
      <c r="N638" s="203"/>
      <c r="O638" s="203"/>
      <c r="P638" s="203"/>
      <c r="Q638" s="203"/>
      <c r="R638" s="203"/>
      <c r="S638" s="203"/>
      <c r="T638" s="203"/>
      <c r="U638" s="203"/>
      <c r="V638" s="203"/>
      <c r="W638" s="203"/>
      <c r="X638" s="203"/>
      <c r="Y638" s="203"/>
      <c r="Z638" s="203"/>
      <c r="AA638" s="203"/>
      <c r="AB638" s="203"/>
      <c r="AC638" s="203"/>
    </row>
    <row r="639" spans="14:29" x14ac:dyDescent="0.55000000000000004">
      <c r="N639" s="203"/>
      <c r="O639" s="203"/>
      <c r="P639" s="203"/>
      <c r="Q639" s="203"/>
      <c r="R639" s="203"/>
      <c r="S639" s="203"/>
      <c r="T639" s="203"/>
      <c r="U639" s="203"/>
      <c r="V639" s="203"/>
      <c r="W639" s="203"/>
      <c r="X639" s="203"/>
      <c r="Y639" s="203"/>
      <c r="Z639" s="203"/>
      <c r="AA639" s="203"/>
      <c r="AB639" s="203"/>
      <c r="AC639" s="203"/>
    </row>
    <row r="640" spans="14:29" x14ac:dyDescent="0.55000000000000004">
      <c r="N640" s="203"/>
      <c r="O640" s="203"/>
      <c r="P640" s="203"/>
      <c r="Q640" s="203"/>
      <c r="R640" s="203"/>
      <c r="S640" s="203"/>
      <c r="T640" s="203"/>
      <c r="U640" s="203"/>
      <c r="V640" s="203"/>
      <c r="W640" s="203"/>
      <c r="X640" s="203"/>
      <c r="Y640" s="203"/>
      <c r="Z640" s="203"/>
      <c r="AA640" s="203"/>
      <c r="AB640" s="203"/>
      <c r="AC640" s="203"/>
    </row>
    <row r="641" spans="14:29" x14ac:dyDescent="0.55000000000000004">
      <c r="N641" s="203"/>
      <c r="O641" s="203"/>
      <c r="P641" s="203"/>
      <c r="Q641" s="203"/>
      <c r="R641" s="203"/>
      <c r="S641" s="203"/>
      <c r="T641" s="203"/>
      <c r="U641" s="203"/>
      <c r="V641" s="203"/>
      <c r="W641" s="203"/>
      <c r="X641" s="203"/>
      <c r="Y641" s="203"/>
      <c r="Z641" s="203"/>
      <c r="AA641" s="203"/>
      <c r="AB641" s="203"/>
      <c r="AC641" s="203"/>
    </row>
    <row r="642" spans="14:29" x14ac:dyDescent="0.55000000000000004">
      <c r="N642" s="203"/>
      <c r="O642" s="203"/>
      <c r="P642" s="203"/>
      <c r="Q642" s="203"/>
      <c r="R642" s="203"/>
      <c r="S642" s="203"/>
      <c r="T642" s="203"/>
      <c r="U642" s="203"/>
      <c r="V642" s="203"/>
      <c r="W642" s="203"/>
      <c r="X642" s="203"/>
      <c r="Y642" s="203"/>
      <c r="Z642" s="203"/>
      <c r="AA642" s="203"/>
      <c r="AB642" s="203"/>
      <c r="AC642" s="203"/>
    </row>
    <row r="643" spans="14:29" x14ac:dyDescent="0.55000000000000004">
      <c r="N643" s="203"/>
      <c r="O643" s="203"/>
      <c r="P643" s="203"/>
      <c r="Q643" s="203"/>
      <c r="R643" s="203"/>
      <c r="S643" s="203"/>
      <c r="T643" s="203"/>
      <c r="U643" s="203"/>
      <c r="V643" s="203"/>
      <c r="W643" s="203"/>
      <c r="X643" s="203"/>
      <c r="Y643" s="203"/>
      <c r="Z643" s="203"/>
      <c r="AA643" s="203"/>
      <c r="AB643" s="203"/>
      <c r="AC643" s="203"/>
    </row>
    <row r="644" spans="14:29" x14ac:dyDescent="0.55000000000000004">
      <c r="N644" s="203"/>
      <c r="O644" s="203"/>
      <c r="P644" s="203"/>
      <c r="Q644" s="203"/>
      <c r="R644" s="203"/>
      <c r="S644" s="203"/>
      <c r="T644" s="203"/>
      <c r="U644" s="203"/>
      <c r="V644" s="203"/>
      <c r="W644" s="203"/>
      <c r="X644" s="203"/>
      <c r="Y644" s="203"/>
      <c r="Z644" s="203"/>
      <c r="AA644" s="203"/>
      <c r="AB644" s="203"/>
      <c r="AC644" s="203"/>
    </row>
    <row r="645" spans="14:29" x14ac:dyDescent="0.55000000000000004">
      <c r="N645" s="203"/>
      <c r="O645" s="203"/>
      <c r="P645" s="203"/>
      <c r="Q645" s="203"/>
      <c r="R645" s="203"/>
      <c r="S645" s="203"/>
      <c r="T645" s="203"/>
      <c r="U645" s="203"/>
      <c r="V645" s="203"/>
      <c r="W645" s="203"/>
      <c r="X645" s="203"/>
      <c r="Y645" s="203"/>
      <c r="Z645" s="203"/>
      <c r="AA645" s="203"/>
      <c r="AB645" s="203"/>
      <c r="AC645" s="203"/>
    </row>
    <row r="646" spans="14:29" x14ac:dyDescent="0.55000000000000004">
      <c r="N646" s="203"/>
      <c r="O646" s="203"/>
      <c r="P646" s="203"/>
      <c r="Q646" s="203"/>
      <c r="R646" s="203"/>
      <c r="S646" s="203"/>
      <c r="T646" s="203"/>
      <c r="U646" s="203"/>
      <c r="V646" s="203"/>
      <c r="W646" s="203"/>
      <c r="X646" s="203"/>
      <c r="Y646" s="203"/>
      <c r="Z646" s="203"/>
      <c r="AA646" s="203"/>
      <c r="AB646" s="203"/>
      <c r="AC646" s="203"/>
    </row>
    <row r="647" spans="14:29" x14ac:dyDescent="0.55000000000000004">
      <c r="N647" s="203"/>
      <c r="O647" s="203"/>
      <c r="P647" s="203"/>
      <c r="Q647" s="203"/>
      <c r="R647" s="203"/>
      <c r="S647" s="203"/>
      <c r="T647" s="203"/>
      <c r="U647" s="203"/>
      <c r="V647" s="203"/>
      <c r="W647" s="203"/>
      <c r="X647" s="203"/>
      <c r="Y647" s="203"/>
      <c r="Z647" s="203"/>
      <c r="AA647" s="203"/>
      <c r="AB647" s="203"/>
      <c r="AC647" s="203"/>
    </row>
    <row r="648" spans="14:29" x14ac:dyDescent="0.55000000000000004">
      <c r="N648" s="203"/>
      <c r="O648" s="203"/>
      <c r="P648" s="203"/>
      <c r="Q648" s="203"/>
      <c r="R648" s="203"/>
      <c r="S648" s="203"/>
      <c r="T648" s="203"/>
      <c r="U648" s="203"/>
      <c r="V648" s="203"/>
      <c r="W648" s="203"/>
      <c r="X648" s="203"/>
      <c r="Y648" s="203"/>
      <c r="Z648" s="203"/>
      <c r="AA648" s="203"/>
      <c r="AB648" s="203"/>
      <c r="AC648" s="203"/>
    </row>
    <row r="649" spans="14:29" x14ac:dyDescent="0.55000000000000004">
      <c r="N649" s="203"/>
      <c r="O649" s="203"/>
      <c r="P649" s="203"/>
      <c r="Q649" s="203"/>
      <c r="R649" s="203"/>
      <c r="S649" s="203"/>
      <c r="T649" s="203"/>
      <c r="U649" s="203"/>
      <c r="V649" s="203"/>
      <c r="W649" s="203"/>
      <c r="X649" s="203"/>
      <c r="Y649" s="203"/>
      <c r="Z649" s="203"/>
      <c r="AA649" s="203"/>
      <c r="AB649" s="203"/>
      <c r="AC649" s="203"/>
    </row>
    <row r="650" spans="14:29" x14ac:dyDescent="0.55000000000000004">
      <c r="N650" s="203"/>
      <c r="O650" s="203"/>
      <c r="P650" s="203"/>
      <c r="Q650" s="203"/>
      <c r="R650" s="203"/>
      <c r="S650" s="203"/>
      <c r="T650" s="203"/>
      <c r="U650" s="203"/>
      <c r="V650" s="203"/>
      <c r="W650" s="203"/>
      <c r="X650" s="203"/>
      <c r="Y650" s="203"/>
      <c r="Z650" s="203"/>
      <c r="AA650" s="203"/>
      <c r="AB650" s="203"/>
      <c r="AC650" s="203"/>
    </row>
    <row r="651" spans="14:29" x14ac:dyDescent="0.55000000000000004">
      <c r="N651" s="203"/>
      <c r="O651" s="203"/>
      <c r="P651" s="203"/>
      <c r="Q651" s="203"/>
      <c r="R651" s="203"/>
      <c r="S651" s="203"/>
      <c r="T651" s="203"/>
      <c r="U651" s="203"/>
      <c r="V651" s="203"/>
      <c r="W651" s="203"/>
      <c r="X651" s="203"/>
      <c r="Y651" s="203"/>
      <c r="Z651" s="203"/>
      <c r="AA651" s="203"/>
      <c r="AB651" s="203"/>
      <c r="AC651" s="203"/>
    </row>
    <row r="652" spans="14:29" x14ac:dyDescent="0.55000000000000004">
      <c r="N652" s="203"/>
      <c r="O652" s="203"/>
      <c r="P652" s="203"/>
      <c r="Q652" s="203"/>
      <c r="R652" s="203"/>
      <c r="S652" s="203"/>
      <c r="T652" s="203"/>
      <c r="U652" s="203"/>
      <c r="V652" s="203"/>
      <c r="W652" s="203"/>
      <c r="X652" s="203"/>
      <c r="Y652" s="203"/>
      <c r="Z652" s="203"/>
      <c r="AA652" s="203"/>
      <c r="AB652" s="203"/>
      <c r="AC652" s="203"/>
    </row>
    <row r="653" spans="14:29" x14ac:dyDescent="0.55000000000000004">
      <c r="N653" s="203"/>
      <c r="O653" s="203"/>
      <c r="P653" s="203"/>
      <c r="Q653" s="203"/>
      <c r="R653" s="203"/>
      <c r="S653" s="203"/>
      <c r="T653" s="203"/>
      <c r="U653" s="203"/>
      <c r="V653" s="203"/>
      <c r="W653" s="203"/>
      <c r="X653" s="203"/>
      <c r="Y653" s="203"/>
      <c r="Z653" s="203"/>
      <c r="AA653" s="203"/>
      <c r="AB653" s="203"/>
      <c r="AC653" s="203"/>
    </row>
    <row r="654" spans="14:29" x14ac:dyDescent="0.55000000000000004">
      <c r="N654" s="203"/>
      <c r="O654" s="203"/>
      <c r="P654" s="203"/>
      <c r="Q654" s="203"/>
      <c r="R654" s="203"/>
      <c r="S654" s="203"/>
      <c r="T654" s="203"/>
      <c r="U654" s="203"/>
      <c r="V654" s="203"/>
      <c r="W654" s="203"/>
      <c r="X654" s="203"/>
      <c r="Y654" s="203"/>
      <c r="Z654" s="203"/>
      <c r="AA654" s="203"/>
      <c r="AB654" s="203"/>
      <c r="AC654" s="203"/>
    </row>
    <row r="655" spans="14:29" x14ac:dyDescent="0.55000000000000004">
      <c r="N655" s="203"/>
      <c r="O655" s="203"/>
      <c r="P655" s="203"/>
      <c r="Q655" s="203"/>
      <c r="R655" s="203"/>
      <c r="S655" s="203"/>
      <c r="T655" s="203"/>
      <c r="U655" s="203"/>
      <c r="V655" s="203"/>
      <c r="W655" s="203"/>
      <c r="X655" s="203"/>
      <c r="Y655" s="203"/>
      <c r="Z655" s="203"/>
      <c r="AA655" s="203"/>
      <c r="AB655" s="203"/>
      <c r="AC655" s="203"/>
    </row>
    <row r="656" spans="14:29" x14ac:dyDescent="0.55000000000000004">
      <c r="N656" s="203"/>
      <c r="O656" s="203"/>
      <c r="P656" s="203"/>
      <c r="Q656" s="203"/>
      <c r="R656" s="203"/>
      <c r="S656" s="203"/>
      <c r="T656" s="203"/>
      <c r="U656" s="203"/>
      <c r="V656" s="203"/>
      <c r="W656" s="203"/>
      <c r="X656" s="203"/>
      <c r="Y656" s="203"/>
      <c r="Z656" s="203"/>
      <c r="AA656" s="203"/>
      <c r="AB656" s="203"/>
      <c r="AC656" s="203"/>
    </row>
    <row r="657" spans="14:29" x14ac:dyDescent="0.55000000000000004">
      <c r="N657" s="203"/>
      <c r="O657" s="203"/>
      <c r="P657" s="203"/>
      <c r="Q657" s="203"/>
      <c r="R657" s="203"/>
      <c r="S657" s="203"/>
      <c r="T657" s="203"/>
      <c r="U657" s="203"/>
      <c r="V657" s="203"/>
      <c r="W657" s="203"/>
      <c r="X657" s="203"/>
      <c r="Y657" s="203"/>
      <c r="Z657" s="203"/>
      <c r="AA657" s="203"/>
      <c r="AB657" s="203"/>
      <c r="AC657" s="203"/>
    </row>
    <row r="658" spans="14:29" x14ac:dyDescent="0.55000000000000004">
      <c r="N658" s="203"/>
      <c r="O658" s="203"/>
      <c r="P658" s="203"/>
      <c r="Q658" s="203"/>
      <c r="R658" s="203"/>
      <c r="S658" s="203"/>
      <c r="T658" s="203"/>
      <c r="U658" s="203"/>
      <c r="V658" s="203"/>
      <c r="W658" s="203"/>
      <c r="X658" s="203"/>
      <c r="Y658" s="203"/>
      <c r="Z658" s="203"/>
      <c r="AA658" s="203"/>
      <c r="AB658" s="203"/>
      <c r="AC658" s="203"/>
    </row>
    <row r="659" spans="14:29" x14ac:dyDescent="0.55000000000000004">
      <c r="N659" s="203"/>
      <c r="O659" s="203"/>
      <c r="P659" s="203"/>
      <c r="Q659" s="203"/>
      <c r="R659" s="203"/>
      <c r="S659" s="203"/>
      <c r="T659" s="203"/>
      <c r="U659" s="203"/>
      <c r="V659" s="203"/>
      <c r="W659" s="203"/>
      <c r="X659" s="203"/>
      <c r="Y659" s="203"/>
      <c r="Z659" s="203"/>
      <c r="AA659" s="203"/>
      <c r="AB659" s="203"/>
      <c r="AC659" s="203"/>
    </row>
    <row r="660" spans="14:29" x14ac:dyDescent="0.55000000000000004">
      <c r="N660" s="203"/>
      <c r="O660" s="203"/>
      <c r="P660" s="203"/>
      <c r="Q660" s="203"/>
      <c r="R660" s="203"/>
      <c r="S660" s="203"/>
      <c r="T660" s="203"/>
      <c r="U660" s="203"/>
      <c r="V660" s="203"/>
      <c r="W660" s="203"/>
      <c r="X660" s="203"/>
      <c r="Y660" s="203"/>
      <c r="Z660" s="203"/>
      <c r="AA660" s="203"/>
      <c r="AB660" s="203"/>
      <c r="AC660" s="203"/>
    </row>
    <row r="661" spans="14:29" x14ac:dyDescent="0.55000000000000004">
      <c r="N661" s="203"/>
      <c r="O661" s="203"/>
      <c r="P661" s="203"/>
      <c r="Q661" s="203"/>
      <c r="R661" s="203"/>
      <c r="S661" s="203"/>
      <c r="T661" s="203"/>
      <c r="U661" s="203"/>
      <c r="V661" s="203"/>
      <c r="W661" s="203"/>
      <c r="X661" s="203"/>
      <c r="Y661" s="203"/>
      <c r="Z661" s="203"/>
      <c r="AA661" s="203"/>
      <c r="AB661" s="203"/>
      <c r="AC661" s="203"/>
    </row>
    <row r="662" spans="14:29" x14ac:dyDescent="0.55000000000000004">
      <c r="N662" s="203"/>
      <c r="O662" s="203"/>
      <c r="P662" s="203"/>
      <c r="Q662" s="203"/>
      <c r="R662" s="203"/>
      <c r="S662" s="203"/>
      <c r="T662" s="203"/>
      <c r="U662" s="203"/>
      <c r="V662" s="203"/>
      <c r="W662" s="203"/>
      <c r="X662" s="203"/>
      <c r="Y662" s="203"/>
      <c r="Z662" s="203"/>
      <c r="AA662" s="203"/>
      <c r="AB662" s="203"/>
      <c r="AC662" s="203"/>
    </row>
    <row r="663" spans="14:29" x14ac:dyDescent="0.55000000000000004">
      <c r="N663" s="203"/>
      <c r="O663" s="203"/>
      <c r="P663" s="203"/>
      <c r="Q663" s="203"/>
      <c r="R663" s="203"/>
      <c r="S663" s="203"/>
      <c r="T663" s="203"/>
      <c r="U663" s="203"/>
      <c r="V663" s="203"/>
      <c r="W663" s="203"/>
      <c r="X663" s="203"/>
      <c r="Y663" s="203"/>
      <c r="Z663" s="203"/>
      <c r="AA663" s="203"/>
      <c r="AB663" s="203"/>
      <c r="AC663" s="203"/>
    </row>
    <row r="664" spans="14:29" x14ac:dyDescent="0.55000000000000004">
      <c r="N664" s="203"/>
      <c r="O664" s="203"/>
      <c r="P664" s="203"/>
      <c r="Q664" s="203"/>
      <c r="R664" s="203"/>
      <c r="S664" s="203"/>
      <c r="T664" s="203"/>
      <c r="U664" s="203"/>
      <c r="V664" s="203"/>
      <c r="W664" s="203"/>
      <c r="X664" s="203"/>
      <c r="Y664" s="203"/>
      <c r="Z664" s="203"/>
      <c r="AA664" s="203"/>
      <c r="AB664" s="203"/>
      <c r="AC664" s="203"/>
    </row>
    <row r="665" spans="14:29" x14ac:dyDescent="0.55000000000000004">
      <c r="N665" s="203"/>
      <c r="O665" s="203"/>
      <c r="P665" s="203"/>
      <c r="Q665" s="203"/>
      <c r="R665" s="203"/>
      <c r="S665" s="203"/>
      <c r="T665" s="203"/>
      <c r="U665" s="203"/>
      <c r="V665" s="203"/>
      <c r="W665" s="203"/>
      <c r="X665" s="203"/>
      <c r="Y665" s="203"/>
      <c r="Z665" s="203"/>
      <c r="AA665" s="203"/>
      <c r="AB665" s="203"/>
      <c r="AC665" s="203"/>
    </row>
    <row r="666" spans="14:29" x14ac:dyDescent="0.55000000000000004">
      <c r="N666" s="203"/>
      <c r="O666" s="203"/>
      <c r="P666" s="203"/>
      <c r="Q666" s="203"/>
      <c r="R666" s="203"/>
      <c r="S666" s="203"/>
      <c r="T666" s="203"/>
      <c r="U666" s="203"/>
      <c r="V666" s="203"/>
      <c r="W666" s="203"/>
      <c r="X666" s="203"/>
      <c r="Y666" s="203"/>
      <c r="Z666" s="203"/>
      <c r="AA666" s="203"/>
      <c r="AB666" s="203"/>
      <c r="AC666" s="203"/>
    </row>
    <row r="667" spans="14:29" x14ac:dyDescent="0.55000000000000004">
      <c r="N667" s="203"/>
      <c r="O667" s="203"/>
      <c r="P667" s="203"/>
      <c r="Q667" s="203"/>
      <c r="R667" s="203"/>
      <c r="S667" s="203"/>
      <c r="T667" s="203"/>
      <c r="U667" s="203"/>
      <c r="V667" s="203"/>
      <c r="W667" s="203"/>
      <c r="X667" s="203"/>
      <c r="Y667" s="203"/>
      <c r="Z667" s="203"/>
      <c r="AA667" s="203"/>
      <c r="AB667" s="203"/>
      <c r="AC667" s="203"/>
    </row>
    <row r="668" spans="14:29" x14ac:dyDescent="0.55000000000000004">
      <c r="N668" s="203"/>
      <c r="O668" s="203"/>
      <c r="P668" s="203"/>
      <c r="Q668" s="203"/>
      <c r="R668" s="203"/>
      <c r="S668" s="203"/>
      <c r="T668" s="203"/>
      <c r="U668" s="203"/>
      <c r="V668" s="203"/>
      <c r="W668" s="203"/>
      <c r="X668" s="203"/>
      <c r="Y668" s="203"/>
      <c r="Z668" s="203"/>
      <c r="AA668" s="203"/>
      <c r="AB668" s="203"/>
      <c r="AC668" s="203"/>
    </row>
    <row r="669" spans="14:29" x14ac:dyDescent="0.55000000000000004">
      <c r="N669" s="203"/>
      <c r="O669" s="203"/>
      <c r="P669" s="203"/>
      <c r="Q669" s="203"/>
      <c r="R669" s="203"/>
      <c r="S669" s="203"/>
      <c r="T669" s="203"/>
      <c r="U669" s="203"/>
      <c r="V669" s="203"/>
      <c r="W669" s="203"/>
      <c r="X669" s="203"/>
      <c r="Y669" s="203"/>
      <c r="Z669" s="203"/>
      <c r="AA669" s="203"/>
      <c r="AB669" s="203"/>
      <c r="AC669" s="203"/>
    </row>
    <row r="670" spans="14:29" x14ac:dyDescent="0.55000000000000004">
      <c r="N670" s="203"/>
      <c r="O670" s="203"/>
      <c r="P670" s="203"/>
      <c r="Q670" s="203"/>
      <c r="R670" s="203"/>
      <c r="S670" s="203"/>
      <c r="T670" s="203"/>
      <c r="U670" s="203"/>
      <c r="V670" s="203"/>
      <c r="W670" s="203"/>
      <c r="X670" s="203"/>
      <c r="Y670" s="203"/>
      <c r="Z670" s="203"/>
      <c r="AA670" s="203"/>
      <c r="AB670" s="203"/>
      <c r="AC670" s="203"/>
    </row>
    <row r="671" spans="14:29" x14ac:dyDescent="0.55000000000000004">
      <c r="N671" s="203"/>
      <c r="O671" s="203"/>
      <c r="P671" s="203"/>
      <c r="Q671" s="203"/>
      <c r="R671" s="203"/>
      <c r="S671" s="203"/>
      <c r="T671" s="203"/>
      <c r="U671" s="203"/>
      <c r="V671" s="203"/>
      <c r="W671" s="203"/>
      <c r="X671" s="203"/>
      <c r="Y671" s="203"/>
      <c r="Z671" s="203"/>
      <c r="AA671" s="203"/>
      <c r="AB671" s="203"/>
      <c r="AC671" s="203"/>
    </row>
    <row r="672" spans="14:29" x14ac:dyDescent="0.55000000000000004">
      <c r="N672" s="203"/>
      <c r="O672" s="203"/>
      <c r="P672" s="203"/>
      <c r="Q672" s="203"/>
      <c r="R672" s="203"/>
      <c r="S672" s="203"/>
      <c r="T672" s="203"/>
      <c r="U672" s="203"/>
      <c r="V672" s="203"/>
      <c r="W672" s="203"/>
      <c r="X672" s="203"/>
      <c r="Y672" s="203"/>
      <c r="Z672" s="203"/>
      <c r="AA672" s="203"/>
      <c r="AB672" s="203"/>
      <c r="AC672" s="203"/>
    </row>
    <row r="673" spans="14:29" x14ac:dyDescent="0.55000000000000004">
      <c r="N673" s="203"/>
      <c r="O673" s="203"/>
      <c r="P673" s="203"/>
      <c r="Q673" s="203"/>
      <c r="R673" s="203"/>
      <c r="S673" s="203"/>
      <c r="T673" s="203"/>
      <c r="U673" s="203"/>
      <c r="V673" s="203"/>
      <c r="W673" s="203"/>
      <c r="X673" s="203"/>
      <c r="Y673" s="203"/>
      <c r="Z673" s="203"/>
      <c r="AA673" s="203"/>
      <c r="AB673" s="203"/>
      <c r="AC673" s="203"/>
    </row>
    <row r="674" spans="14:29" x14ac:dyDescent="0.55000000000000004">
      <c r="N674" s="203"/>
      <c r="O674" s="203"/>
      <c r="P674" s="203"/>
      <c r="Q674" s="203"/>
      <c r="R674" s="203"/>
      <c r="S674" s="203"/>
      <c r="T674" s="203"/>
      <c r="U674" s="203"/>
      <c r="V674" s="203"/>
      <c r="W674" s="203"/>
      <c r="X674" s="203"/>
      <c r="Y674" s="203"/>
      <c r="Z674" s="203"/>
      <c r="AA674" s="203"/>
      <c r="AB674" s="203"/>
      <c r="AC674" s="203"/>
    </row>
    <row r="675" spans="14:29" x14ac:dyDescent="0.55000000000000004">
      <c r="N675" s="203"/>
      <c r="O675" s="203"/>
      <c r="P675" s="203"/>
      <c r="Q675" s="203"/>
      <c r="R675" s="203"/>
      <c r="S675" s="203"/>
      <c r="T675" s="203"/>
      <c r="U675" s="203"/>
      <c r="V675" s="203"/>
      <c r="W675" s="203"/>
      <c r="X675" s="203"/>
      <c r="Y675" s="203"/>
      <c r="Z675" s="203"/>
      <c r="AA675" s="203"/>
      <c r="AB675" s="203"/>
      <c r="AC675" s="203"/>
    </row>
    <row r="676" spans="14:29" x14ac:dyDescent="0.55000000000000004">
      <c r="N676" s="203"/>
      <c r="O676" s="203"/>
      <c r="P676" s="203"/>
      <c r="Q676" s="203"/>
      <c r="R676" s="203"/>
      <c r="S676" s="203"/>
      <c r="T676" s="203"/>
      <c r="U676" s="203"/>
      <c r="V676" s="203"/>
      <c r="W676" s="203"/>
      <c r="X676" s="203"/>
      <c r="Y676" s="203"/>
      <c r="Z676" s="203"/>
      <c r="AA676" s="203"/>
      <c r="AB676" s="203"/>
      <c r="AC676" s="203"/>
    </row>
    <row r="677" spans="14:29" x14ac:dyDescent="0.55000000000000004">
      <c r="N677" s="203"/>
      <c r="O677" s="203"/>
      <c r="P677" s="203"/>
      <c r="Q677" s="203"/>
      <c r="R677" s="203"/>
      <c r="S677" s="203"/>
      <c r="T677" s="203"/>
      <c r="U677" s="203"/>
      <c r="V677" s="203"/>
      <c r="W677" s="203"/>
      <c r="X677" s="203"/>
      <c r="Y677" s="203"/>
      <c r="Z677" s="203"/>
      <c r="AA677" s="203"/>
      <c r="AB677" s="203"/>
      <c r="AC677" s="203"/>
    </row>
    <row r="678" spans="14:29" x14ac:dyDescent="0.55000000000000004">
      <c r="N678" s="203"/>
      <c r="O678" s="203"/>
      <c r="P678" s="203"/>
      <c r="Q678" s="203"/>
      <c r="R678" s="203"/>
      <c r="S678" s="203"/>
      <c r="T678" s="203"/>
      <c r="U678" s="203"/>
      <c r="V678" s="203"/>
      <c r="W678" s="203"/>
      <c r="X678" s="203"/>
      <c r="Y678" s="203"/>
      <c r="Z678" s="203"/>
      <c r="AA678" s="203"/>
      <c r="AB678" s="203"/>
      <c r="AC678" s="203"/>
    </row>
    <row r="679" spans="14:29" x14ac:dyDescent="0.55000000000000004">
      <c r="N679" s="203"/>
      <c r="O679" s="203"/>
      <c r="P679" s="203"/>
      <c r="Q679" s="203"/>
      <c r="R679" s="203"/>
      <c r="S679" s="203"/>
      <c r="T679" s="203"/>
      <c r="U679" s="203"/>
      <c r="V679" s="203"/>
      <c r="W679" s="203"/>
      <c r="X679" s="203"/>
      <c r="Y679" s="203"/>
      <c r="Z679" s="203"/>
      <c r="AA679" s="203"/>
      <c r="AB679" s="203"/>
      <c r="AC679" s="203"/>
    </row>
    <row r="680" spans="14:29" x14ac:dyDescent="0.55000000000000004">
      <c r="N680" s="203"/>
      <c r="O680" s="203"/>
      <c r="P680" s="203"/>
      <c r="Q680" s="203"/>
      <c r="R680" s="203"/>
      <c r="S680" s="203"/>
      <c r="T680" s="203"/>
      <c r="U680" s="203"/>
      <c r="V680" s="203"/>
      <c r="W680" s="203"/>
      <c r="X680" s="203"/>
      <c r="Y680" s="203"/>
      <c r="Z680" s="203"/>
      <c r="AA680" s="203"/>
      <c r="AB680" s="203"/>
      <c r="AC680" s="203"/>
    </row>
    <row r="681" spans="14:29" x14ac:dyDescent="0.55000000000000004">
      <c r="N681" s="203"/>
      <c r="O681" s="203"/>
      <c r="P681" s="203"/>
      <c r="Q681" s="203"/>
      <c r="R681" s="203"/>
      <c r="S681" s="203"/>
      <c r="T681" s="203"/>
      <c r="U681" s="203"/>
      <c r="V681" s="203"/>
      <c r="W681" s="203"/>
      <c r="X681" s="203"/>
      <c r="Y681" s="203"/>
      <c r="Z681" s="203"/>
      <c r="AA681" s="203"/>
      <c r="AB681" s="203"/>
      <c r="AC681" s="203"/>
    </row>
    <row r="682" spans="14:29" x14ac:dyDescent="0.55000000000000004">
      <c r="N682" s="203"/>
      <c r="O682" s="203"/>
      <c r="P682" s="203"/>
      <c r="Q682" s="203"/>
      <c r="R682" s="203"/>
      <c r="S682" s="203"/>
      <c r="T682" s="203"/>
      <c r="U682" s="203"/>
      <c r="V682" s="203"/>
      <c r="W682" s="203"/>
      <c r="X682" s="203"/>
      <c r="Y682" s="203"/>
      <c r="Z682" s="203"/>
      <c r="AA682" s="203"/>
      <c r="AB682" s="203"/>
      <c r="AC682" s="203"/>
    </row>
    <row r="683" spans="14:29" x14ac:dyDescent="0.55000000000000004">
      <c r="N683" s="203"/>
      <c r="O683" s="203"/>
      <c r="P683" s="203"/>
      <c r="Q683" s="203"/>
      <c r="R683" s="203"/>
      <c r="S683" s="203"/>
      <c r="T683" s="203"/>
      <c r="U683" s="203"/>
      <c r="V683" s="203"/>
      <c r="W683" s="203"/>
      <c r="X683" s="203"/>
      <c r="Y683" s="203"/>
      <c r="Z683" s="203"/>
      <c r="AA683" s="203"/>
      <c r="AB683" s="203"/>
      <c r="AC683" s="203"/>
    </row>
    <row r="684" spans="14:29" x14ac:dyDescent="0.55000000000000004">
      <c r="N684" s="203"/>
      <c r="O684" s="203"/>
      <c r="P684" s="203"/>
      <c r="Q684" s="203"/>
      <c r="R684" s="203"/>
      <c r="S684" s="203"/>
      <c r="T684" s="203"/>
      <c r="U684" s="203"/>
      <c r="V684" s="203"/>
      <c r="W684" s="203"/>
      <c r="X684" s="203"/>
      <c r="Y684" s="203"/>
      <c r="Z684" s="203"/>
      <c r="AA684" s="203"/>
      <c r="AB684" s="203"/>
      <c r="AC684" s="203"/>
    </row>
    <row r="685" spans="14:29" x14ac:dyDescent="0.55000000000000004">
      <c r="N685" s="203"/>
      <c r="O685" s="203"/>
      <c r="P685" s="203"/>
      <c r="Q685" s="203"/>
      <c r="R685" s="203"/>
      <c r="S685" s="203"/>
      <c r="T685" s="203"/>
      <c r="U685" s="203"/>
      <c r="V685" s="203"/>
      <c r="W685" s="203"/>
      <c r="X685" s="203"/>
      <c r="Y685" s="203"/>
      <c r="Z685" s="203"/>
      <c r="AA685" s="203"/>
      <c r="AB685" s="203"/>
      <c r="AC685" s="203"/>
    </row>
    <row r="686" spans="14:29" x14ac:dyDescent="0.55000000000000004">
      <c r="N686" s="203"/>
      <c r="O686" s="203"/>
      <c r="P686" s="203"/>
      <c r="Q686" s="203"/>
      <c r="R686" s="203"/>
      <c r="S686" s="203"/>
      <c r="T686" s="203"/>
      <c r="U686" s="203"/>
      <c r="V686" s="203"/>
      <c r="W686" s="203"/>
      <c r="X686" s="203"/>
      <c r="Y686" s="203"/>
      <c r="Z686" s="203"/>
      <c r="AA686" s="203"/>
      <c r="AB686" s="203"/>
      <c r="AC686" s="203"/>
    </row>
    <row r="687" spans="14:29" x14ac:dyDescent="0.55000000000000004">
      <c r="N687" s="203"/>
      <c r="O687" s="203"/>
      <c r="P687" s="203"/>
      <c r="Q687" s="203"/>
      <c r="R687" s="203"/>
      <c r="S687" s="203"/>
      <c r="T687" s="203"/>
      <c r="U687" s="203"/>
      <c r="V687" s="203"/>
      <c r="W687" s="203"/>
      <c r="X687" s="203"/>
      <c r="Y687" s="203"/>
      <c r="Z687" s="203"/>
      <c r="AA687" s="203"/>
      <c r="AB687" s="203"/>
      <c r="AC687" s="203"/>
    </row>
    <row r="688" spans="14:29" x14ac:dyDescent="0.55000000000000004">
      <c r="N688" s="203"/>
      <c r="O688" s="203"/>
      <c r="P688" s="203"/>
      <c r="Q688" s="203"/>
      <c r="R688" s="203"/>
      <c r="S688" s="203"/>
      <c r="T688" s="203"/>
      <c r="U688" s="203"/>
      <c r="V688" s="203"/>
      <c r="W688" s="203"/>
      <c r="X688" s="203"/>
      <c r="Y688" s="203"/>
      <c r="Z688" s="203"/>
      <c r="AA688" s="203"/>
      <c r="AB688" s="203"/>
      <c r="AC688" s="203"/>
    </row>
    <row r="689" spans="14:29" x14ac:dyDescent="0.55000000000000004">
      <c r="N689" s="203"/>
      <c r="O689" s="203"/>
      <c r="P689" s="203"/>
      <c r="Q689" s="203"/>
      <c r="R689" s="203"/>
      <c r="S689" s="203"/>
      <c r="T689" s="203"/>
      <c r="U689" s="203"/>
      <c r="V689" s="203"/>
      <c r="W689" s="203"/>
      <c r="X689" s="203"/>
      <c r="Y689" s="203"/>
      <c r="Z689" s="203"/>
      <c r="AA689" s="203"/>
      <c r="AB689" s="203"/>
      <c r="AC689" s="203"/>
    </row>
    <row r="690" spans="14:29" x14ac:dyDescent="0.55000000000000004">
      <c r="N690" s="203"/>
      <c r="O690" s="203"/>
      <c r="P690" s="203"/>
      <c r="Q690" s="203"/>
      <c r="R690" s="203"/>
      <c r="S690" s="203"/>
      <c r="T690" s="203"/>
      <c r="U690" s="203"/>
      <c r="V690" s="203"/>
      <c r="W690" s="203"/>
      <c r="X690" s="203"/>
      <c r="Y690" s="203"/>
      <c r="Z690" s="203"/>
      <c r="AA690" s="203"/>
      <c r="AB690" s="203"/>
      <c r="AC690" s="203"/>
    </row>
    <row r="691" spans="14:29" x14ac:dyDescent="0.55000000000000004">
      <c r="N691" s="203"/>
      <c r="O691" s="203"/>
      <c r="P691" s="203"/>
      <c r="Q691" s="203"/>
      <c r="R691" s="203"/>
      <c r="S691" s="203"/>
      <c r="T691" s="203"/>
      <c r="U691" s="203"/>
      <c r="V691" s="203"/>
      <c r="W691" s="203"/>
      <c r="X691" s="203"/>
      <c r="Y691" s="203"/>
      <c r="Z691" s="203"/>
      <c r="AA691" s="203"/>
      <c r="AB691" s="203"/>
      <c r="AC691" s="203"/>
    </row>
    <row r="692" spans="14:29" x14ac:dyDescent="0.55000000000000004">
      <c r="N692" s="203"/>
      <c r="O692" s="203"/>
      <c r="P692" s="203"/>
      <c r="Q692" s="203"/>
      <c r="R692" s="203"/>
      <c r="S692" s="203"/>
      <c r="T692" s="203"/>
      <c r="U692" s="203"/>
      <c r="V692" s="203"/>
      <c r="W692" s="203"/>
      <c r="X692" s="203"/>
      <c r="Y692" s="203"/>
      <c r="Z692" s="203"/>
      <c r="AA692" s="203"/>
      <c r="AB692" s="203"/>
      <c r="AC692" s="203"/>
    </row>
    <row r="693" spans="14:29" x14ac:dyDescent="0.55000000000000004">
      <c r="N693" s="203"/>
      <c r="O693" s="203"/>
      <c r="P693" s="203"/>
      <c r="Q693" s="203"/>
      <c r="R693" s="203"/>
      <c r="S693" s="203"/>
      <c r="T693" s="203"/>
      <c r="U693" s="203"/>
      <c r="V693" s="203"/>
      <c r="W693" s="203"/>
      <c r="X693" s="203"/>
      <c r="Y693" s="203"/>
      <c r="Z693" s="203"/>
      <c r="AA693" s="203"/>
      <c r="AB693" s="203"/>
      <c r="AC693" s="203"/>
    </row>
    <row r="694" spans="14:29" x14ac:dyDescent="0.55000000000000004">
      <c r="N694" s="203"/>
      <c r="O694" s="203"/>
      <c r="P694" s="203"/>
      <c r="Q694" s="203"/>
      <c r="R694" s="203"/>
      <c r="S694" s="203"/>
      <c r="T694" s="203"/>
      <c r="U694" s="203"/>
      <c r="V694" s="203"/>
      <c r="W694" s="203"/>
      <c r="X694" s="203"/>
      <c r="Y694" s="203"/>
      <c r="Z694" s="203"/>
      <c r="AA694" s="203"/>
      <c r="AB694" s="203"/>
      <c r="AC694" s="203"/>
    </row>
    <row r="695" spans="14:29" x14ac:dyDescent="0.55000000000000004">
      <c r="N695" s="203"/>
      <c r="O695" s="203"/>
      <c r="P695" s="203"/>
      <c r="Q695" s="203"/>
      <c r="R695" s="203"/>
      <c r="S695" s="203"/>
      <c r="T695" s="203"/>
      <c r="U695" s="203"/>
      <c r="V695" s="203"/>
      <c r="W695" s="203"/>
      <c r="X695" s="203"/>
      <c r="Y695" s="203"/>
      <c r="Z695" s="203"/>
      <c r="AA695" s="203"/>
      <c r="AB695" s="203"/>
      <c r="AC695" s="203"/>
    </row>
    <row r="696" spans="14:29" x14ac:dyDescent="0.55000000000000004">
      <c r="N696" s="203"/>
      <c r="O696" s="203"/>
      <c r="P696" s="203"/>
      <c r="Q696" s="203"/>
      <c r="R696" s="203"/>
      <c r="S696" s="203"/>
      <c r="T696" s="203"/>
      <c r="U696" s="203"/>
      <c r="V696" s="203"/>
      <c r="W696" s="203"/>
      <c r="X696" s="203"/>
      <c r="Y696" s="203"/>
      <c r="Z696" s="203"/>
      <c r="AA696" s="203"/>
      <c r="AB696" s="203"/>
      <c r="AC696" s="203"/>
    </row>
    <row r="697" spans="14:29" x14ac:dyDescent="0.55000000000000004">
      <c r="N697" s="203"/>
      <c r="O697" s="203"/>
      <c r="P697" s="203"/>
      <c r="Q697" s="203"/>
      <c r="R697" s="203"/>
      <c r="S697" s="203"/>
      <c r="T697" s="203"/>
      <c r="U697" s="203"/>
      <c r="V697" s="203"/>
      <c r="W697" s="203"/>
      <c r="X697" s="203"/>
      <c r="Y697" s="203"/>
      <c r="Z697" s="203"/>
      <c r="AA697" s="203"/>
      <c r="AB697" s="203"/>
      <c r="AC697" s="203"/>
    </row>
    <row r="698" spans="14:29" x14ac:dyDescent="0.55000000000000004">
      <c r="N698" s="203"/>
      <c r="O698" s="203"/>
      <c r="P698" s="203"/>
      <c r="Q698" s="203"/>
      <c r="R698" s="203"/>
      <c r="S698" s="203"/>
      <c r="T698" s="203"/>
      <c r="U698" s="203"/>
      <c r="V698" s="203"/>
      <c r="W698" s="203"/>
      <c r="X698" s="203"/>
      <c r="Y698" s="203"/>
      <c r="Z698" s="203"/>
      <c r="AA698" s="203"/>
      <c r="AB698" s="203"/>
      <c r="AC698" s="203"/>
    </row>
    <row r="699" spans="14:29" x14ac:dyDescent="0.55000000000000004">
      <c r="N699" s="203"/>
      <c r="O699" s="203"/>
      <c r="P699" s="203"/>
      <c r="Q699" s="203"/>
      <c r="R699" s="203"/>
      <c r="S699" s="203"/>
      <c r="T699" s="203"/>
      <c r="U699" s="203"/>
      <c r="V699" s="203"/>
      <c r="W699" s="203"/>
      <c r="X699" s="203"/>
      <c r="Y699" s="203"/>
      <c r="Z699" s="203"/>
      <c r="AA699" s="203"/>
      <c r="AB699" s="203"/>
      <c r="AC699" s="203"/>
    </row>
    <row r="700" spans="14:29" x14ac:dyDescent="0.55000000000000004">
      <c r="N700" s="203"/>
      <c r="O700" s="203"/>
      <c r="P700" s="203"/>
      <c r="Q700" s="203"/>
      <c r="R700" s="203"/>
      <c r="S700" s="203"/>
      <c r="T700" s="203"/>
      <c r="U700" s="203"/>
      <c r="V700" s="203"/>
      <c r="W700" s="203"/>
      <c r="X700" s="203"/>
      <c r="Y700" s="203"/>
      <c r="Z700" s="203"/>
      <c r="AA700" s="203"/>
      <c r="AB700" s="203"/>
      <c r="AC700" s="203"/>
    </row>
    <row r="701" spans="14:29" x14ac:dyDescent="0.55000000000000004">
      <c r="N701" s="203"/>
      <c r="O701" s="203"/>
      <c r="P701" s="203"/>
      <c r="Q701" s="203"/>
      <c r="R701" s="203"/>
      <c r="S701" s="203"/>
      <c r="T701" s="203"/>
      <c r="U701" s="203"/>
      <c r="V701" s="203"/>
      <c r="W701" s="203"/>
      <c r="X701" s="203"/>
      <c r="Y701" s="203"/>
      <c r="Z701" s="203"/>
      <c r="AA701" s="203"/>
      <c r="AB701" s="203"/>
      <c r="AC701" s="203"/>
    </row>
    <row r="702" spans="14:29" x14ac:dyDescent="0.55000000000000004">
      <c r="N702" s="203"/>
      <c r="O702" s="203"/>
      <c r="P702" s="203"/>
      <c r="Q702" s="203"/>
      <c r="R702" s="203"/>
      <c r="S702" s="203"/>
      <c r="T702" s="203"/>
      <c r="U702" s="203"/>
      <c r="V702" s="203"/>
      <c r="W702" s="203"/>
      <c r="X702" s="203"/>
      <c r="Y702" s="203"/>
      <c r="Z702" s="203"/>
      <c r="AA702" s="203"/>
      <c r="AB702" s="203"/>
      <c r="AC702" s="203"/>
    </row>
    <row r="703" spans="14:29" x14ac:dyDescent="0.55000000000000004">
      <c r="N703" s="203"/>
      <c r="O703" s="203"/>
      <c r="P703" s="203"/>
      <c r="Q703" s="203"/>
      <c r="R703" s="203"/>
      <c r="S703" s="203"/>
      <c r="T703" s="203"/>
      <c r="U703" s="203"/>
      <c r="V703" s="203"/>
      <c r="W703" s="203"/>
      <c r="X703" s="203"/>
      <c r="Y703" s="203"/>
      <c r="Z703" s="203"/>
      <c r="AA703" s="203"/>
      <c r="AB703" s="203"/>
      <c r="AC703" s="203"/>
    </row>
    <row r="704" spans="14:29" x14ac:dyDescent="0.55000000000000004">
      <c r="N704" s="203"/>
      <c r="O704" s="203"/>
      <c r="P704" s="203"/>
      <c r="Q704" s="203"/>
      <c r="R704" s="203"/>
      <c r="S704" s="203"/>
      <c r="T704" s="203"/>
      <c r="U704" s="203"/>
      <c r="V704" s="203"/>
      <c r="W704" s="203"/>
      <c r="X704" s="203"/>
      <c r="Y704" s="203"/>
      <c r="Z704" s="203"/>
      <c r="AA704" s="203"/>
      <c r="AB704" s="203"/>
      <c r="AC704" s="203"/>
    </row>
    <row r="705" spans="14:29" x14ac:dyDescent="0.55000000000000004">
      <c r="N705" s="203"/>
      <c r="O705" s="203"/>
      <c r="P705" s="203"/>
      <c r="Q705" s="203"/>
      <c r="R705" s="203"/>
      <c r="S705" s="203"/>
      <c r="T705" s="203"/>
      <c r="U705" s="203"/>
      <c r="V705" s="203"/>
      <c r="W705" s="203"/>
      <c r="X705" s="203"/>
      <c r="Y705" s="203"/>
      <c r="Z705" s="203"/>
      <c r="AA705" s="203"/>
      <c r="AB705" s="203"/>
      <c r="AC705" s="203"/>
    </row>
    <row r="706" spans="14:29" x14ac:dyDescent="0.55000000000000004">
      <c r="N706" s="203"/>
      <c r="O706" s="203"/>
      <c r="P706" s="203"/>
      <c r="Q706" s="203"/>
      <c r="R706" s="203"/>
      <c r="S706" s="203"/>
      <c r="T706" s="203"/>
      <c r="U706" s="203"/>
      <c r="V706" s="203"/>
      <c r="W706" s="203"/>
      <c r="X706" s="203"/>
      <c r="Y706" s="203"/>
      <c r="Z706" s="203"/>
      <c r="AA706" s="203"/>
      <c r="AB706" s="203"/>
      <c r="AC706" s="203"/>
    </row>
    <row r="707" spans="14:29" x14ac:dyDescent="0.55000000000000004">
      <c r="N707" s="203"/>
      <c r="O707" s="203"/>
      <c r="P707" s="203"/>
      <c r="Q707" s="203"/>
      <c r="R707" s="203"/>
      <c r="S707" s="203"/>
      <c r="T707" s="203"/>
      <c r="U707" s="203"/>
      <c r="V707" s="203"/>
      <c r="W707" s="203"/>
      <c r="X707" s="203"/>
      <c r="Y707" s="203"/>
      <c r="Z707" s="203"/>
      <c r="AA707" s="203"/>
      <c r="AB707" s="203"/>
      <c r="AC707" s="203"/>
    </row>
    <row r="708" spans="14:29" x14ac:dyDescent="0.55000000000000004">
      <c r="N708" s="203"/>
      <c r="O708" s="203"/>
      <c r="P708" s="203"/>
      <c r="Q708" s="203"/>
      <c r="R708" s="203"/>
      <c r="S708" s="203"/>
      <c r="T708" s="203"/>
      <c r="U708" s="203"/>
      <c r="V708" s="203"/>
      <c r="W708" s="203"/>
      <c r="X708" s="203"/>
      <c r="Y708" s="203"/>
      <c r="Z708" s="203"/>
      <c r="AA708" s="203"/>
      <c r="AB708" s="203"/>
      <c r="AC708" s="203"/>
    </row>
    <row r="709" spans="14:29" x14ac:dyDescent="0.55000000000000004">
      <c r="N709" s="203"/>
      <c r="O709" s="203"/>
      <c r="P709" s="203"/>
      <c r="Q709" s="203"/>
      <c r="R709" s="203"/>
      <c r="S709" s="203"/>
      <c r="T709" s="203"/>
      <c r="U709" s="203"/>
      <c r="V709" s="203"/>
      <c r="W709" s="203"/>
      <c r="X709" s="203"/>
      <c r="Y709" s="203"/>
      <c r="Z709" s="203"/>
      <c r="AA709" s="203"/>
      <c r="AB709" s="203"/>
      <c r="AC709" s="203"/>
    </row>
    <row r="710" spans="14:29" x14ac:dyDescent="0.55000000000000004">
      <c r="N710" s="203"/>
      <c r="O710" s="203"/>
      <c r="P710" s="203"/>
      <c r="Q710" s="203"/>
      <c r="R710" s="203"/>
      <c r="S710" s="203"/>
      <c r="T710" s="203"/>
      <c r="U710" s="203"/>
      <c r="V710" s="203"/>
      <c r="W710" s="203"/>
      <c r="X710" s="203"/>
      <c r="Y710" s="203"/>
      <c r="Z710" s="203"/>
      <c r="AA710" s="203"/>
      <c r="AB710" s="203"/>
      <c r="AC710" s="203"/>
    </row>
    <row r="711" spans="14:29" x14ac:dyDescent="0.55000000000000004">
      <c r="N711" s="203"/>
      <c r="O711" s="203"/>
      <c r="P711" s="203"/>
      <c r="Q711" s="203"/>
      <c r="R711" s="203"/>
      <c r="S711" s="203"/>
      <c r="T711" s="203"/>
      <c r="U711" s="203"/>
      <c r="V711" s="203"/>
      <c r="W711" s="203"/>
      <c r="X711" s="203"/>
      <c r="Y711" s="203"/>
      <c r="Z711" s="203"/>
      <c r="AA711" s="203"/>
      <c r="AB711" s="203"/>
      <c r="AC711" s="203"/>
    </row>
    <row r="712" spans="14:29" x14ac:dyDescent="0.55000000000000004">
      <c r="N712" s="203"/>
      <c r="O712" s="203"/>
      <c r="P712" s="203"/>
      <c r="Q712" s="203"/>
      <c r="R712" s="203"/>
      <c r="S712" s="203"/>
      <c r="T712" s="203"/>
      <c r="U712" s="203"/>
      <c r="V712" s="203"/>
      <c r="W712" s="203"/>
      <c r="X712" s="203"/>
      <c r="Y712" s="203"/>
      <c r="Z712" s="203"/>
      <c r="AA712" s="203"/>
      <c r="AB712" s="203"/>
      <c r="AC712" s="203"/>
    </row>
    <row r="713" spans="14:29" x14ac:dyDescent="0.55000000000000004">
      <c r="N713" s="203"/>
      <c r="O713" s="203"/>
      <c r="P713" s="203"/>
      <c r="Q713" s="203"/>
      <c r="R713" s="203"/>
      <c r="S713" s="203"/>
      <c r="T713" s="203"/>
      <c r="U713" s="203"/>
      <c r="V713" s="203"/>
      <c r="W713" s="203"/>
      <c r="X713" s="203"/>
      <c r="Y713" s="203"/>
      <c r="Z713" s="203"/>
      <c r="AA713" s="203"/>
      <c r="AB713" s="203"/>
      <c r="AC713" s="203"/>
    </row>
    <row r="714" spans="14:29" x14ac:dyDescent="0.55000000000000004">
      <c r="N714" s="203"/>
      <c r="O714" s="203"/>
      <c r="P714" s="203"/>
      <c r="Q714" s="203"/>
      <c r="R714" s="203"/>
      <c r="S714" s="203"/>
      <c r="T714" s="203"/>
      <c r="U714" s="203"/>
      <c r="V714" s="203"/>
      <c r="W714" s="203"/>
      <c r="X714" s="203"/>
      <c r="Y714" s="203"/>
      <c r="Z714" s="203"/>
      <c r="AA714" s="203"/>
      <c r="AB714" s="203"/>
      <c r="AC714" s="203"/>
    </row>
    <row r="715" spans="14:29" x14ac:dyDescent="0.55000000000000004">
      <c r="N715" s="203"/>
      <c r="O715" s="203"/>
      <c r="P715" s="203"/>
      <c r="Q715" s="203"/>
      <c r="R715" s="203"/>
      <c r="S715" s="203"/>
      <c r="T715" s="203"/>
      <c r="U715" s="203"/>
      <c r="V715" s="203"/>
      <c r="W715" s="203"/>
      <c r="X715" s="203"/>
      <c r="Y715" s="203"/>
      <c r="Z715" s="203"/>
      <c r="AA715" s="203"/>
      <c r="AB715" s="203"/>
      <c r="AC715" s="203"/>
    </row>
    <row r="716" spans="14:29" x14ac:dyDescent="0.55000000000000004">
      <c r="N716" s="203"/>
      <c r="O716" s="203"/>
      <c r="P716" s="203"/>
      <c r="Q716" s="203"/>
      <c r="R716" s="203"/>
      <c r="S716" s="203"/>
      <c r="T716" s="203"/>
      <c r="U716" s="203"/>
      <c r="V716" s="203"/>
      <c r="W716" s="203"/>
      <c r="X716" s="203"/>
      <c r="Y716" s="203"/>
      <c r="Z716" s="203"/>
      <c r="AA716" s="203"/>
      <c r="AB716" s="203"/>
      <c r="AC716" s="203"/>
    </row>
    <row r="717" spans="14:29" x14ac:dyDescent="0.55000000000000004">
      <c r="N717" s="203"/>
      <c r="O717" s="203"/>
      <c r="P717" s="203"/>
      <c r="Q717" s="203"/>
      <c r="R717" s="203"/>
      <c r="S717" s="203"/>
      <c r="T717" s="203"/>
      <c r="U717" s="203"/>
      <c r="V717" s="203"/>
      <c r="W717" s="203"/>
      <c r="X717" s="203"/>
      <c r="Y717" s="203"/>
      <c r="Z717" s="203"/>
      <c r="AA717" s="203"/>
      <c r="AB717" s="203"/>
      <c r="AC717" s="203"/>
    </row>
    <row r="718" spans="14:29" x14ac:dyDescent="0.55000000000000004">
      <c r="N718" s="203"/>
      <c r="O718" s="203"/>
      <c r="P718" s="203"/>
      <c r="Q718" s="203"/>
      <c r="R718" s="203"/>
      <c r="S718" s="203"/>
      <c r="T718" s="203"/>
      <c r="U718" s="203"/>
      <c r="V718" s="203"/>
      <c r="W718" s="203"/>
      <c r="X718" s="203"/>
      <c r="Y718" s="203"/>
      <c r="Z718" s="203"/>
      <c r="AA718" s="203"/>
      <c r="AB718" s="203"/>
      <c r="AC718" s="203"/>
    </row>
    <row r="719" spans="14:29" x14ac:dyDescent="0.55000000000000004">
      <c r="N719" s="203"/>
      <c r="O719" s="203"/>
      <c r="P719" s="203"/>
      <c r="Q719" s="203"/>
      <c r="R719" s="203"/>
      <c r="S719" s="203"/>
      <c r="T719" s="203"/>
      <c r="U719" s="203"/>
      <c r="V719" s="203"/>
      <c r="W719" s="203"/>
      <c r="X719" s="203"/>
      <c r="Y719" s="203"/>
      <c r="Z719" s="203"/>
      <c r="AA719" s="203"/>
      <c r="AB719" s="203"/>
      <c r="AC719" s="203"/>
    </row>
    <row r="720" spans="14:29" x14ac:dyDescent="0.55000000000000004">
      <c r="N720" s="203"/>
      <c r="O720" s="203"/>
      <c r="P720" s="203"/>
      <c r="Q720" s="203"/>
      <c r="R720" s="203"/>
      <c r="S720" s="203"/>
      <c r="T720" s="203"/>
      <c r="U720" s="203"/>
      <c r="V720" s="203"/>
      <c r="W720" s="203"/>
      <c r="X720" s="203"/>
      <c r="Y720" s="203"/>
      <c r="Z720" s="203"/>
      <c r="AA720" s="203"/>
      <c r="AB720" s="203"/>
      <c r="AC720" s="203"/>
    </row>
    <row r="721" spans="14:29" x14ac:dyDescent="0.55000000000000004">
      <c r="N721" s="203"/>
      <c r="O721" s="203"/>
      <c r="P721" s="203"/>
      <c r="Q721" s="203"/>
      <c r="R721" s="203"/>
      <c r="S721" s="203"/>
      <c r="T721" s="203"/>
      <c r="U721" s="203"/>
      <c r="V721" s="203"/>
      <c r="W721" s="203"/>
      <c r="X721" s="203"/>
      <c r="Y721" s="203"/>
      <c r="Z721" s="203"/>
      <c r="AA721" s="203"/>
      <c r="AB721" s="203"/>
      <c r="AC721" s="203"/>
    </row>
    <row r="722" spans="14:29" x14ac:dyDescent="0.55000000000000004">
      <c r="N722" s="203"/>
      <c r="O722" s="203"/>
      <c r="P722" s="203"/>
      <c r="Q722" s="203"/>
      <c r="R722" s="203"/>
      <c r="S722" s="203"/>
      <c r="T722" s="203"/>
      <c r="U722" s="203"/>
      <c r="V722" s="203"/>
      <c r="W722" s="203"/>
      <c r="X722" s="203"/>
      <c r="Y722" s="203"/>
      <c r="Z722" s="203"/>
      <c r="AA722" s="203"/>
      <c r="AB722" s="203"/>
      <c r="AC722" s="203"/>
    </row>
    <row r="723" spans="14:29" x14ac:dyDescent="0.55000000000000004">
      <c r="N723" s="203"/>
      <c r="O723" s="203"/>
      <c r="P723" s="203"/>
      <c r="Q723" s="203"/>
      <c r="R723" s="203"/>
      <c r="S723" s="203"/>
      <c r="T723" s="203"/>
      <c r="U723" s="203"/>
      <c r="V723" s="203"/>
      <c r="W723" s="203"/>
      <c r="X723" s="203"/>
      <c r="Y723" s="203"/>
      <c r="Z723" s="203"/>
      <c r="AA723" s="203"/>
      <c r="AB723" s="203"/>
      <c r="AC723" s="203"/>
    </row>
    <row r="724" spans="14:29" x14ac:dyDescent="0.55000000000000004">
      <c r="N724" s="203"/>
      <c r="O724" s="203"/>
      <c r="P724" s="203"/>
      <c r="Q724" s="203"/>
      <c r="R724" s="203"/>
      <c r="S724" s="203"/>
      <c r="T724" s="203"/>
      <c r="U724" s="203"/>
      <c r="V724" s="203"/>
      <c r="W724" s="203"/>
      <c r="X724" s="203"/>
      <c r="Y724" s="203"/>
      <c r="Z724" s="203"/>
      <c r="AA724" s="203"/>
      <c r="AB724" s="203"/>
      <c r="AC724" s="203"/>
    </row>
    <row r="725" spans="14:29" x14ac:dyDescent="0.55000000000000004">
      <c r="N725" s="203"/>
      <c r="O725" s="203"/>
      <c r="P725" s="203"/>
      <c r="Q725" s="203"/>
      <c r="R725" s="203"/>
      <c r="S725" s="203"/>
      <c r="T725" s="203"/>
      <c r="U725" s="203"/>
      <c r="V725" s="203"/>
      <c r="W725" s="203"/>
      <c r="X725" s="203"/>
      <c r="Y725" s="203"/>
      <c r="Z725" s="203"/>
      <c r="AA725" s="203"/>
      <c r="AB725" s="203"/>
      <c r="AC725" s="203"/>
    </row>
    <row r="726" spans="14:29" x14ac:dyDescent="0.55000000000000004">
      <c r="N726" s="203"/>
      <c r="O726" s="203"/>
      <c r="P726" s="203"/>
      <c r="Q726" s="203"/>
      <c r="R726" s="203"/>
      <c r="S726" s="203"/>
      <c r="T726" s="203"/>
      <c r="U726" s="203"/>
      <c r="V726" s="203"/>
      <c r="W726" s="203"/>
      <c r="X726" s="203"/>
      <c r="Y726" s="203"/>
      <c r="Z726" s="203"/>
      <c r="AA726" s="203"/>
      <c r="AB726" s="203"/>
      <c r="AC726" s="203"/>
    </row>
    <row r="727" spans="14:29" x14ac:dyDescent="0.55000000000000004">
      <c r="N727" s="203"/>
      <c r="O727" s="203"/>
      <c r="P727" s="203"/>
      <c r="Q727" s="203"/>
      <c r="R727" s="203"/>
      <c r="S727" s="203"/>
      <c r="T727" s="203"/>
      <c r="U727" s="203"/>
      <c r="V727" s="203"/>
      <c r="W727" s="203"/>
      <c r="X727" s="203"/>
      <c r="Y727" s="203"/>
      <c r="Z727" s="203"/>
      <c r="AA727" s="203"/>
      <c r="AB727" s="203"/>
      <c r="AC727" s="203"/>
    </row>
    <row r="728" spans="14:29" x14ac:dyDescent="0.55000000000000004">
      <c r="N728" s="203"/>
      <c r="O728" s="203"/>
      <c r="P728" s="203"/>
      <c r="Q728" s="203"/>
      <c r="R728" s="203"/>
      <c r="S728" s="203"/>
      <c r="T728" s="203"/>
      <c r="U728" s="203"/>
      <c r="V728" s="203"/>
      <c r="W728" s="203"/>
      <c r="X728" s="203"/>
      <c r="Y728" s="203"/>
      <c r="Z728" s="203"/>
      <c r="AA728" s="203"/>
      <c r="AB728" s="203"/>
      <c r="AC728" s="203"/>
    </row>
    <row r="729" spans="14:29" x14ac:dyDescent="0.55000000000000004">
      <c r="N729" s="203"/>
      <c r="O729" s="203"/>
      <c r="P729" s="203"/>
      <c r="Q729" s="203"/>
      <c r="R729" s="203"/>
      <c r="S729" s="203"/>
      <c r="T729" s="203"/>
      <c r="U729" s="203"/>
      <c r="V729" s="203"/>
      <c r="W729" s="203"/>
      <c r="X729" s="203"/>
      <c r="Y729" s="203"/>
      <c r="Z729" s="203"/>
      <c r="AA729" s="203"/>
      <c r="AB729" s="203"/>
      <c r="AC729" s="203"/>
    </row>
    <row r="730" spans="14:29" x14ac:dyDescent="0.55000000000000004">
      <c r="N730" s="203"/>
      <c r="O730" s="203"/>
      <c r="P730" s="203"/>
      <c r="Q730" s="203"/>
      <c r="R730" s="203"/>
      <c r="S730" s="203"/>
      <c r="T730" s="203"/>
      <c r="U730" s="203"/>
      <c r="V730" s="203"/>
      <c r="W730" s="203"/>
      <c r="X730" s="203"/>
      <c r="Y730" s="203"/>
      <c r="Z730" s="203"/>
      <c r="AA730" s="203"/>
      <c r="AB730" s="203"/>
      <c r="AC730" s="203"/>
    </row>
    <row r="731" spans="14:29" x14ac:dyDescent="0.55000000000000004">
      <c r="N731" s="203"/>
      <c r="O731" s="203"/>
      <c r="P731" s="203"/>
      <c r="Q731" s="203"/>
      <c r="R731" s="203"/>
      <c r="S731" s="203"/>
      <c r="T731" s="203"/>
      <c r="U731" s="203"/>
      <c r="V731" s="203"/>
      <c r="W731" s="203"/>
      <c r="X731" s="203"/>
      <c r="Y731" s="203"/>
      <c r="Z731" s="203"/>
      <c r="AA731" s="203"/>
      <c r="AB731" s="203"/>
      <c r="AC731" s="203"/>
    </row>
  </sheetData>
  <mergeCells count="50">
    <mergeCell ref="J210:K210"/>
    <mergeCell ref="J211:K211"/>
    <mergeCell ref="J212:K212"/>
    <mergeCell ref="J214:K214"/>
    <mergeCell ref="AP4:AP5"/>
    <mergeCell ref="AI4:AI5"/>
    <mergeCell ref="X4:X5"/>
    <mergeCell ref="Y4:Y5"/>
    <mergeCell ref="Z4:Z5"/>
    <mergeCell ref="AA4:AA5"/>
    <mergeCell ref="AB4:AB5"/>
    <mergeCell ref="AC4:AC5"/>
    <mergeCell ref="R4:R5"/>
    <mergeCell ref="S4:S5"/>
    <mergeCell ref="T4:T5"/>
    <mergeCell ref="U4:U5"/>
    <mergeCell ref="J208:K208"/>
    <mergeCell ref="J209:K209"/>
    <mergeCell ref="AJ4:AJ5"/>
    <mergeCell ref="AK4:AK5"/>
    <mergeCell ref="AL4:AL5"/>
    <mergeCell ref="AD4:AD5"/>
    <mergeCell ref="AE4:AE5"/>
    <mergeCell ref="AF4:AF5"/>
    <mergeCell ref="AG4:AG5"/>
    <mergeCell ref="AH4:AH5"/>
    <mergeCell ref="P4:P5"/>
    <mergeCell ref="Q4:Q5"/>
    <mergeCell ref="AQ4:AQ5"/>
    <mergeCell ref="A7:A12"/>
    <mergeCell ref="A13:A52"/>
    <mergeCell ref="AM4:AM5"/>
    <mergeCell ref="AN4:AN5"/>
    <mergeCell ref="AO4:AO5"/>
    <mergeCell ref="B2:AR2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V4:V5"/>
    <mergeCell ref="W4:W5"/>
    <mergeCell ref="L4:L5"/>
    <mergeCell ref="M4:M5"/>
    <mergeCell ref="N4:N5"/>
    <mergeCell ref="O4:O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DA378-AB2E-44DA-AE49-C51E2FB4790A}">
  <sheetPr>
    <tabColor rgb="FF00B050"/>
  </sheetPr>
  <dimension ref="A2:Q209"/>
  <sheetViews>
    <sheetView showGridLines="0" zoomScale="90" zoomScaleNormal="90" workbookViewId="0">
      <selection activeCell="H4" sqref="H4:H5"/>
    </sheetView>
  </sheetViews>
  <sheetFormatPr defaultColWidth="8.83203125" defaultRowHeight="12.3" x14ac:dyDescent="0.4"/>
  <cols>
    <col min="1" max="1" width="9.83203125" customWidth="1"/>
    <col min="2" max="2" width="35" customWidth="1"/>
    <col min="3" max="3" width="15.27734375" customWidth="1"/>
    <col min="4" max="4" width="13.6640625" customWidth="1"/>
    <col min="5" max="5" width="5.44140625" style="112" customWidth="1"/>
    <col min="6" max="17" width="11.1640625" customWidth="1"/>
  </cols>
  <sheetData>
    <row r="2" spans="1:17" ht="17.7" x14ac:dyDescent="0.6">
      <c r="B2" s="425" t="s">
        <v>520</v>
      </c>
    </row>
    <row r="4" spans="1:17" ht="12.55" customHeight="1" x14ac:dyDescent="0.4">
      <c r="C4" s="614" t="s">
        <v>515</v>
      </c>
      <c r="D4" s="68" t="s">
        <v>453</v>
      </c>
      <c r="E4" s="368"/>
      <c r="F4" s="613">
        <f>'P&amp;L - Annual Budget'!G3</f>
        <v>44287</v>
      </c>
      <c r="G4" s="613">
        <f>'P&amp;L - Annual Budget'!H3</f>
        <v>44317</v>
      </c>
      <c r="H4" s="613">
        <f>'P&amp;L - Annual Budget'!I3</f>
        <v>44348</v>
      </c>
      <c r="I4" s="613">
        <f>'P&amp;L - Annual Budget'!J3</f>
        <v>44378</v>
      </c>
      <c r="J4" s="613">
        <f>'P&amp;L - Annual Budget'!K3</f>
        <v>44409</v>
      </c>
      <c r="K4" s="613">
        <f>'P&amp;L - Annual Budget'!L3</f>
        <v>44440</v>
      </c>
      <c r="L4" s="613">
        <f>'P&amp;L - Annual Budget'!M3</f>
        <v>44470</v>
      </c>
      <c r="M4" s="613">
        <f>'P&amp;L - Annual Budget'!N3</f>
        <v>44501</v>
      </c>
      <c r="N4" s="613">
        <f>'P&amp;L - Annual Budget'!O3</f>
        <v>44531</v>
      </c>
      <c r="O4" s="613">
        <f>'P&amp;L - Annual Budget'!P3</f>
        <v>44562</v>
      </c>
      <c r="P4" s="613">
        <f>'P&amp;L - Annual Budget'!Q3</f>
        <v>44593</v>
      </c>
      <c r="Q4" s="613">
        <f>'P&amp;L - Annual Budget'!R3</f>
        <v>44621</v>
      </c>
    </row>
    <row r="5" spans="1:17" ht="12.55" customHeight="1" x14ac:dyDescent="0.4">
      <c r="C5" s="614"/>
      <c r="D5" s="435">
        <v>0.2</v>
      </c>
      <c r="E5" s="369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</row>
    <row r="6" spans="1:17" s="261" customFormat="1" ht="12.55" customHeight="1" x14ac:dyDescent="0.4">
      <c r="C6" s="423"/>
      <c r="D6" s="422"/>
      <c r="E6" s="369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</row>
    <row r="7" spans="1:17" ht="12.9" x14ac:dyDescent="0.5">
      <c r="A7" s="364" t="s">
        <v>370</v>
      </c>
      <c r="B7" s="364" t="str">
        <f>'P&amp;L - Annual Budget'!B15</f>
        <v>Product 1</v>
      </c>
      <c r="C7" s="436">
        <v>0</v>
      </c>
      <c r="D7" s="440">
        <f>C7/(1+$D$5)</f>
        <v>0</v>
      </c>
      <c r="E7" s="370"/>
      <c r="F7" s="438">
        <v>0</v>
      </c>
      <c r="G7" s="438">
        <v>0</v>
      </c>
      <c r="H7" s="438">
        <v>0</v>
      </c>
      <c r="I7" s="438">
        <v>0</v>
      </c>
      <c r="J7" s="438">
        <v>0</v>
      </c>
      <c r="K7" s="438">
        <v>0</v>
      </c>
      <c r="L7" s="438">
        <v>0</v>
      </c>
      <c r="M7" s="438">
        <v>0</v>
      </c>
      <c r="N7" s="438">
        <v>0</v>
      </c>
      <c r="O7" s="438">
        <v>0</v>
      </c>
      <c r="P7" s="438">
        <v>0</v>
      </c>
      <c r="Q7" s="438">
        <v>0</v>
      </c>
    </row>
    <row r="8" spans="1:17" ht="12.9" x14ac:dyDescent="0.5">
      <c r="A8" s="364"/>
      <c r="B8" s="364" t="s">
        <v>370</v>
      </c>
      <c r="C8" s="366" t="s">
        <v>370</v>
      </c>
      <c r="D8" s="365"/>
      <c r="E8" s="370"/>
      <c r="F8" s="441">
        <f>$D$7*F7</f>
        <v>0</v>
      </c>
      <c r="G8" s="441">
        <f t="shared" ref="G8:Q8" si="0">$D$7*G7</f>
        <v>0</v>
      </c>
      <c r="H8" s="441">
        <f t="shared" si="0"/>
        <v>0</v>
      </c>
      <c r="I8" s="441">
        <f t="shared" si="0"/>
        <v>0</v>
      </c>
      <c r="J8" s="441">
        <f t="shared" si="0"/>
        <v>0</v>
      </c>
      <c r="K8" s="441">
        <f t="shared" si="0"/>
        <v>0</v>
      </c>
      <c r="L8" s="441">
        <f t="shared" si="0"/>
        <v>0</v>
      </c>
      <c r="M8" s="441">
        <f t="shared" si="0"/>
        <v>0</v>
      </c>
      <c r="N8" s="441">
        <f t="shared" si="0"/>
        <v>0</v>
      </c>
      <c r="O8" s="441">
        <f t="shared" si="0"/>
        <v>0</v>
      </c>
      <c r="P8" s="441">
        <f t="shared" si="0"/>
        <v>0</v>
      </c>
      <c r="Q8" s="441">
        <f t="shared" si="0"/>
        <v>0</v>
      </c>
    </row>
    <row r="9" spans="1:17" ht="12.9" x14ac:dyDescent="0.5">
      <c r="A9" s="364"/>
      <c r="B9" s="364" t="s">
        <v>430</v>
      </c>
      <c r="C9" s="366"/>
      <c r="D9" s="437">
        <v>0</v>
      </c>
      <c r="E9" s="371"/>
      <c r="F9" s="441">
        <f>F8-(F8*$D$9)</f>
        <v>0</v>
      </c>
      <c r="G9" s="441">
        <f t="shared" ref="G9:Q9" si="1">G8-(G8*$D$9)</f>
        <v>0</v>
      </c>
      <c r="H9" s="441">
        <f t="shared" si="1"/>
        <v>0</v>
      </c>
      <c r="I9" s="441">
        <f t="shared" si="1"/>
        <v>0</v>
      </c>
      <c r="J9" s="441">
        <f t="shared" si="1"/>
        <v>0</v>
      </c>
      <c r="K9" s="441">
        <f t="shared" si="1"/>
        <v>0</v>
      </c>
      <c r="L9" s="441">
        <f t="shared" si="1"/>
        <v>0</v>
      </c>
      <c r="M9" s="441">
        <f t="shared" si="1"/>
        <v>0</v>
      </c>
      <c r="N9" s="441">
        <f t="shared" si="1"/>
        <v>0</v>
      </c>
      <c r="O9" s="441">
        <f t="shared" si="1"/>
        <v>0</v>
      </c>
      <c r="P9" s="441">
        <f t="shared" si="1"/>
        <v>0</v>
      </c>
      <c r="Q9" s="441">
        <f t="shared" si="1"/>
        <v>0</v>
      </c>
    </row>
    <row r="10" spans="1:17" ht="12.9" x14ac:dyDescent="0.5">
      <c r="A10" s="364"/>
      <c r="B10" s="364"/>
      <c r="C10" s="366"/>
      <c r="D10" s="367"/>
      <c r="E10" s="37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</row>
    <row r="11" spans="1:17" ht="12.9" x14ac:dyDescent="0.5">
      <c r="A11" s="364"/>
      <c r="B11" s="364"/>
      <c r="C11" s="366"/>
      <c r="D11" s="367"/>
      <c r="E11" s="37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</row>
    <row r="12" spans="1:17" ht="12.9" x14ac:dyDescent="0.5">
      <c r="A12" s="364" t="s">
        <v>370</v>
      </c>
      <c r="B12" s="364" t="str">
        <f>'P&amp;L - Annual Budget'!B16</f>
        <v>Product 2</v>
      </c>
      <c r="C12" s="436">
        <v>0</v>
      </c>
      <c r="D12" s="440">
        <f>C12/(1+$D$5)</f>
        <v>0</v>
      </c>
      <c r="E12" s="370"/>
      <c r="F12" s="438">
        <v>0</v>
      </c>
      <c r="G12" s="438">
        <v>0</v>
      </c>
      <c r="H12" s="438">
        <v>0</v>
      </c>
      <c r="I12" s="438">
        <v>0</v>
      </c>
      <c r="J12" s="438">
        <v>0</v>
      </c>
      <c r="K12" s="438">
        <v>0</v>
      </c>
      <c r="L12" s="438">
        <v>0</v>
      </c>
      <c r="M12" s="438">
        <v>0</v>
      </c>
      <c r="N12" s="438">
        <v>0</v>
      </c>
      <c r="O12" s="438">
        <v>0</v>
      </c>
      <c r="P12" s="438">
        <v>0</v>
      </c>
      <c r="Q12" s="438">
        <v>0</v>
      </c>
    </row>
    <row r="13" spans="1:17" ht="12.9" x14ac:dyDescent="0.5">
      <c r="C13" s="366"/>
      <c r="D13" s="365"/>
      <c r="E13" s="370"/>
      <c r="F13" s="441">
        <f>$D$12*F12</f>
        <v>0</v>
      </c>
      <c r="G13" s="441">
        <f t="shared" ref="G13:Q13" si="2">$D$12*G12</f>
        <v>0</v>
      </c>
      <c r="H13" s="441">
        <f t="shared" si="2"/>
        <v>0</v>
      </c>
      <c r="I13" s="441">
        <f t="shared" si="2"/>
        <v>0</v>
      </c>
      <c r="J13" s="441">
        <f t="shared" si="2"/>
        <v>0</v>
      </c>
      <c r="K13" s="441">
        <f t="shared" si="2"/>
        <v>0</v>
      </c>
      <c r="L13" s="441">
        <f t="shared" si="2"/>
        <v>0</v>
      </c>
      <c r="M13" s="441">
        <f t="shared" si="2"/>
        <v>0</v>
      </c>
      <c r="N13" s="441">
        <f t="shared" si="2"/>
        <v>0</v>
      </c>
      <c r="O13" s="441">
        <f t="shared" si="2"/>
        <v>0</v>
      </c>
      <c r="P13" s="441">
        <f t="shared" si="2"/>
        <v>0</v>
      </c>
      <c r="Q13" s="441">
        <f t="shared" si="2"/>
        <v>0</v>
      </c>
    </row>
    <row r="14" spans="1:17" ht="12.9" x14ac:dyDescent="0.5">
      <c r="B14" s="364" t="s">
        <v>430</v>
      </c>
      <c r="C14" s="366"/>
      <c r="D14" s="437">
        <v>0</v>
      </c>
      <c r="E14" s="371"/>
      <c r="F14" s="441">
        <f>F13-(F13*$D$14)</f>
        <v>0</v>
      </c>
      <c r="G14" s="441">
        <f t="shared" ref="G14:Q14" si="3">G13-(G13*$D$14)</f>
        <v>0</v>
      </c>
      <c r="H14" s="441">
        <f t="shared" si="3"/>
        <v>0</v>
      </c>
      <c r="I14" s="441">
        <f t="shared" si="3"/>
        <v>0</v>
      </c>
      <c r="J14" s="441">
        <f t="shared" si="3"/>
        <v>0</v>
      </c>
      <c r="K14" s="441">
        <f t="shared" si="3"/>
        <v>0</v>
      </c>
      <c r="L14" s="441">
        <f t="shared" si="3"/>
        <v>0</v>
      </c>
      <c r="M14" s="441">
        <f t="shared" si="3"/>
        <v>0</v>
      </c>
      <c r="N14" s="441">
        <f t="shared" si="3"/>
        <v>0</v>
      </c>
      <c r="O14" s="441">
        <f t="shared" si="3"/>
        <v>0</v>
      </c>
      <c r="P14" s="441">
        <f t="shared" si="3"/>
        <v>0</v>
      </c>
      <c r="Q14" s="441">
        <f t="shared" si="3"/>
        <v>0</v>
      </c>
    </row>
    <row r="15" spans="1:17" x14ac:dyDescent="0.4">
      <c r="C15" t="s">
        <v>370</v>
      </c>
      <c r="D15" t="s">
        <v>370</v>
      </c>
    </row>
    <row r="17" spans="1:17" ht="12.9" x14ac:dyDescent="0.5">
      <c r="B17" s="364" t="str">
        <f>'P&amp;L - Annual Budget'!B17</f>
        <v>Product 3</v>
      </c>
      <c r="C17" s="436">
        <v>0</v>
      </c>
      <c r="D17" s="440">
        <f>C17/(1+$D$5)</f>
        <v>0</v>
      </c>
      <c r="E17" s="370"/>
      <c r="F17" s="438">
        <v>0</v>
      </c>
      <c r="G17" s="438">
        <v>0</v>
      </c>
      <c r="H17" s="438">
        <v>0</v>
      </c>
      <c r="I17" s="438">
        <v>0</v>
      </c>
      <c r="J17" s="438">
        <v>0</v>
      </c>
      <c r="K17" s="438">
        <v>0</v>
      </c>
      <c r="L17" s="438">
        <v>0</v>
      </c>
      <c r="M17" s="438">
        <v>0</v>
      </c>
      <c r="N17" s="438">
        <v>0</v>
      </c>
      <c r="O17" s="438">
        <v>0</v>
      </c>
      <c r="P17" s="438">
        <v>0</v>
      </c>
      <c r="Q17" s="438">
        <v>0</v>
      </c>
    </row>
    <row r="18" spans="1:17" ht="12.9" x14ac:dyDescent="0.5">
      <c r="C18" s="366"/>
      <c r="D18" s="365"/>
      <c r="E18" s="370"/>
      <c r="F18" s="441">
        <f>$D$17*F17</f>
        <v>0</v>
      </c>
      <c r="G18" s="441">
        <f t="shared" ref="G18:Q18" si="4">$D$17*G17</f>
        <v>0</v>
      </c>
      <c r="H18" s="441">
        <f t="shared" si="4"/>
        <v>0</v>
      </c>
      <c r="I18" s="441">
        <f t="shared" si="4"/>
        <v>0</v>
      </c>
      <c r="J18" s="441">
        <f t="shared" si="4"/>
        <v>0</v>
      </c>
      <c r="K18" s="441">
        <f t="shared" si="4"/>
        <v>0</v>
      </c>
      <c r="L18" s="441">
        <f t="shared" si="4"/>
        <v>0</v>
      </c>
      <c r="M18" s="441">
        <f t="shared" si="4"/>
        <v>0</v>
      </c>
      <c r="N18" s="441">
        <f t="shared" si="4"/>
        <v>0</v>
      </c>
      <c r="O18" s="441">
        <f t="shared" si="4"/>
        <v>0</v>
      </c>
      <c r="P18" s="441">
        <f t="shared" si="4"/>
        <v>0</v>
      </c>
      <c r="Q18" s="441">
        <f t="shared" si="4"/>
        <v>0</v>
      </c>
    </row>
    <row r="19" spans="1:17" ht="12.9" x14ac:dyDescent="0.5">
      <c r="B19" s="364" t="s">
        <v>430</v>
      </c>
      <c r="C19" s="366"/>
      <c r="D19" s="437">
        <v>0</v>
      </c>
      <c r="E19" s="371"/>
      <c r="F19" s="441">
        <f>F18-(F18*$D$19)</f>
        <v>0</v>
      </c>
      <c r="G19" s="441">
        <f t="shared" ref="G19:Q19" si="5">G18-(G18*$D$19)</f>
        <v>0</v>
      </c>
      <c r="H19" s="441">
        <f t="shared" si="5"/>
        <v>0</v>
      </c>
      <c r="I19" s="441">
        <f t="shared" si="5"/>
        <v>0</v>
      </c>
      <c r="J19" s="441">
        <f t="shared" si="5"/>
        <v>0</v>
      </c>
      <c r="K19" s="441">
        <f t="shared" si="5"/>
        <v>0</v>
      </c>
      <c r="L19" s="441">
        <f t="shared" si="5"/>
        <v>0</v>
      </c>
      <c r="M19" s="441">
        <f t="shared" si="5"/>
        <v>0</v>
      </c>
      <c r="N19" s="441">
        <f t="shared" si="5"/>
        <v>0</v>
      </c>
      <c r="O19" s="441">
        <f t="shared" si="5"/>
        <v>0</v>
      </c>
      <c r="P19" s="441">
        <f t="shared" si="5"/>
        <v>0</v>
      </c>
      <c r="Q19" s="441">
        <f t="shared" si="5"/>
        <v>0</v>
      </c>
    </row>
    <row r="22" spans="1:17" ht="12.9" x14ac:dyDescent="0.5">
      <c r="A22" s="270" t="s">
        <v>370</v>
      </c>
      <c r="B22" s="364" t="str">
        <f>'P&amp;L - Annual Budget'!B18</f>
        <v>Product 4</v>
      </c>
      <c r="C22" s="436">
        <v>0</v>
      </c>
      <c r="D22" s="440">
        <f>C22/(1+$D$5)</f>
        <v>0</v>
      </c>
      <c r="E22" s="370"/>
      <c r="F22" s="438">
        <v>0</v>
      </c>
      <c r="G22" s="438">
        <v>0</v>
      </c>
      <c r="H22" s="438">
        <v>0</v>
      </c>
      <c r="I22" s="438">
        <v>0</v>
      </c>
      <c r="J22" s="438">
        <v>0</v>
      </c>
      <c r="K22" s="438">
        <v>0</v>
      </c>
      <c r="L22" s="438">
        <v>0</v>
      </c>
      <c r="M22" s="438">
        <v>0</v>
      </c>
      <c r="N22" s="438">
        <v>0</v>
      </c>
      <c r="O22" s="438">
        <v>0</v>
      </c>
      <c r="P22" s="438">
        <v>0</v>
      </c>
      <c r="Q22" s="438">
        <v>0</v>
      </c>
    </row>
    <row r="23" spans="1:17" ht="12.9" x14ac:dyDescent="0.5">
      <c r="C23" s="366"/>
      <c r="D23" s="365"/>
      <c r="E23" s="370"/>
      <c r="F23" s="441">
        <f>$D$22*F22</f>
        <v>0</v>
      </c>
      <c r="G23" s="441">
        <f t="shared" ref="G23:Q23" si="6">$D$22*G22</f>
        <v>0</v>
      </c>
      <c r="H23" s="441">
        <f t="shared" si="6"/>
        <v>0</v>
      </c>
      <c r="I23" s="441">
        <f t="shared" si="6"/>
        <v>0</v>
      </c>
      <c r="J23" s="441">
        <f t="shared" si="6"/>
        <v>0</v>
      </c>
      <c r="K23" s="441">
        <f t="shared" si="6"/>
        <v>0</v>
      </c>
      <c r="L23" s="441">
        <f t="shared" si="6"/>
        <v>0</v>
      </c>
      <c r="M23" s="441">
        <f t="shared" si="6"/>
        <v>0</v>
      </c>
      <c r="N23" s="441">
        <f t="shared" si="6"/>
        <v>0</v>
      </c>
      <c r="O23" s="441">
        <f t="shared" si="6"/>
        <v>0</v>
      </c>
      <c r="P23" s="441">
        <f t="shared" si="6"/>
        <v>0</v>
      </c>
      <c r="Q23" s="441">
        <f t="shared" si="6"/>
        <v>0</v>
      </c>
    </row>
    <row r="24" spans="1:17" ht="12.9" x14ac:dyDescent="0.5">
      <c r="B24" s="364" t="s">
        <v>430</v>
      </c>
      <c r="C24" s="366"/>
      <c r="D24" s="437">
        <v>0</v>
      </c>
      <c r="E24" s="371"/>
      <c r="F24" s="441">
        <f>F23-(F23*$D$24)</f>
        <v>0</v>
      </c>
      <c r="G24" s="441">
        <f t="shared" ref="G24:Q24" si="7">G23-(G23*$D$24)</f>
        <v>0</v>
      </c>
      <c r="H24" s="441">
        <f t="shared" si="7"/>
        <v>0</v>
      </c>
      <c r="I24" s="441">
        <f t="shared" si="7"/>
        <v>0</v>
      </c>
      <c r="J24" s="441">
        <f t="shared" si="7"/>
        <v>0</v>
      </c>
      <c r="K24" s="441">
        <f t="shared" si="7"/>
        <v>0</v>
      </c>
      <c r="L24" s="441">
        <f t="shared" si="7"/>
        <v>0</v>
      </c>
      <c r="M24" s="441">
        <f t="shared" si="7"/>
        <v>0</v>
      </c>
      <c r="N24" s="441">
        <f t="shared" si="7"/>
        <v>0</v>
      </c>
      <c r="O24" s="441">
        <f t="shared" si="7"/>
        <v>0</v>
      </c>
      <c r="P24" s="441">
        <f t="shared" si="7"/>
        <v>0</v>
      </c>
      <c r="Q24" s="441">
        <f t="shared" si="7"/>
        <v>0</v>
      </c>
    </row>
    <row r="27" spans="1:17" s="53" customFormat="1" ht="15" x14ac:dyDescent="0.5">
      <c r="B27" s="616" t="s">
        <v>410</v>
      </c>
      <c r="C27" s="616"/>
      <c r="D27" s="616"/>
      <c r="E27" s="373"/>
      <c r="F27" s="442">
        <f>SUM(F9,F14,F19,F24)</f>
        <v>0</v>
      </c>
      <c r="G27" s="442">
        <f t="shared" ref="G27:Q27" si="8">SUM(G9,G14,G19,G24)</f>
        <v>0</v>
      </c>
      <c r="H27" s="442">
        <f t="shared" si="8"/>
        <v>0</v>
      </c>
      <c r="I27" s="442">
        <f t="shared" si="8"/>
        <v>0</v>
      </c>
      <c r="J27" s="442">
        <f t="shared" si="8"/>
        <v>0</v>
      </c>
      <c r="K27" s="442">
        <f t="shared" si="8"/>
        <v>0</v>
      </c>
      <c r="L27" s="442">
        <f t="shared" si="8"/>
        <v>0</v>
      </c>
      <c r="M27" s="442">
        <f t="shared" si="8"/>
        <v>0</v>
      </c>
      <c r="N27" s="442">
        <f t="shared" si="8"/>
        <v>0</v>
      </c>
      <c r="O27" s="442">
        <f t="shared" si="8"/>
        <v>0</v>
      </c>
      <c r="P27" s="442">
        <f t="shared" si="8"/>
        <v>0</v>
      </c>
      <c r="Q27" s="442">
        <f t="shared" si="8"/>
        <v>0</v>
      </c>
    </row>
    <row r="30" spans="1:17" ht="17.7" x14ac:dyDescent="0.6">
      <c r="B30" s="425" t="s">
        <v>516</v>
      </c>
      <c r="F30" s="613">
        <f>F4</f>
        <v>44287</v>
      </c>
      <c r="G30" s="613">
        <f t="shared" ref="G30:Q30" si="9">G4</f>
        <v>44317</v>
      </c>
      <c r="H30" s="613">
        <f t="shared" si="9"/>
        <v>44348</v>
      </c>
      <c r="I30" s="613">
        <f t="shared" si="9"/>
        <v>44378</v>
      </c>
      <c r="J30" s="613">
        <f t="shared" si="9"/>
        <v>44409</v>
      </c>
      <c r="K30" s="613">
        <f t="shared" si="9"/>
        <v>44440</v>
      </c>
      <c r="L30" s="613">
        <f t="shared" si="9"/>
        <v>44470</v>
      </c>
      <c r="M30" s="613">
        <f t="shared" si="9"/>
        <v>44501</v>
      </c>
      <c r="N30" s="613">
        <f t="shared" si="9"/>
        <v>44531</v>
      </c>
      <c r="O30" s="613">
        <f t="shared" si="9"/>
        <v>44562</v>
      </c>
      <c r="P30" s="613">
        <f t="shared" si="9"/>
        <v>44593</v>
      </c>
      <c r="Q30" s="613">
        <f t="shared" si="9"/>
        <v>44621</v>
      </c>
    </row>
    <row r="31" spans="1:17" ht="12.3" customHeight="1" x14ac:dyDescent="0.4">
      <c r="F31" s="613"/>
      <c r="G31" s="613"/>
      <c r="H31" s="613"/>
      <c r="I31" s="613"/>
      <c r="J31" s="613"/>
      <c r="K31" s="613"/>
      <c r="L31" s="613"/>
      <c r="M31" s="613"/>
      <c r="N31" s="613"/>
      <c r="O31" s="613"/>
      <c r="P31" s="613"/>
      <c r="Q31" s="613"/>
    </row>
    <row r="32" spans="1:17" s="53" customFormat="1" x14ac:dyDescent="0.4">
      <c r="B32" s="53" t="str">
        <f>B7</f>
        <v>Product 1</v>
      </c>
      <c r="C32" s="375" t="s">
        <v>517</v>
      </c>
      <c r="D32" s="53" t="s">
        <v>370</v>
      </c>
      <c r="E32" s="373"/>
    </row>
    <row r="33" spans="2:17" x14ac:dyDescent="0.4">
      <c r="B33" s="445" t="s">
        <v>556</v>
      </c>
      <c r="C33" s="446">
        <v>0</v>
      </c>
      <c r="D33" s="277"/>
      <c r="E33" s="374"/>
      <c r="F33" s="443">
        <f>F$7*$C$33</f>
        <v>0</v>
      </c>
      <c r="G33" s="443">
        <f t="shared" ref="G33:Q33" si="10">G$7*$C$33</f>
        <v>0</v>
      </c>
      <c r="H33" s="443">
        <f t="shared" si="10"/>
        <v>0</v>
      </c>
      <c r="I33" s="443">
        <f t="shared" si="10"/>
        <v>0</v>
      </c>
      <c r="J33" s="443">
        <f t="shared" si="10"/>
        <v>0</v>
      </c>
      <c r="K33" s="443">
        <f t="shared" si="10"/>
        <v>0</v>
      </c>
      <c r="L33" s="443">
        <f t="shared" si="10"/>
        <v>0</v>
      </c>
      <c r="M33" s="443">
        <f t="shared" si="10"/>
        <v>0</v>
      </c>
      <c r="N33" s="443">
        <f t="shared" si="10"/>
        <v>0</v>
      </c>
      <c r="O33" s="443">
        <f t="shared" si="10"/>
        <v>0</v>
      </c>
      <c r="P33" s="443">
        <f t="shared" si="10"/>
        <v>0</v>
      </c>
      <c r="Q33" s="443">
        <f t="shared" si="10"/>
        <v>0</v>
      </c>
    </row>
    <row r="34" spans="2:17" x14ac:dyDescent="0.4">
      <c r="B34" s="445" t="s">
        <v>557</v>
      </c>
      <c r="C34" s="446">
        <v>0</v>
      </c>
      <c r="D34" s="421" t="s">
        <v>370</v>
      </c>
      <c r="E34" s="374"/>
      <c r="F34" s="443">
        <f>F$7*$C$34</f>
        <v>0</v>
      </c>
      <c r="G34" s="443">
        <f t="shared" ref="G34:Q34" si="11">G$7*$C$34</f>
        <v>0</v>
      </c>
      <c r="H34" s="443">
        <f t="shared" si="11"/>
        <v>0</v>
      </c>
      <c r="I34" s="443">
        <f t="shared" si="11"/>
        <v>0</v>
      </c>
      <c r="J34" s="443">
        <f t="shared" si="11"/>
        <v>0</v>
      </c>
      <c r="K34" s="443">
        <f t="shared" si="11"/>
        <v>0</v>
      </c>
      <c r="L34" s="443">
        <f t="shared" si="11"/>
        <v>0</v>
      </c>
      <c r="M34" s="443">
        <f t="shared" si="11"/>
        <v>0</v>
      </c>
      <c r="N34" s="443">
        <f t="shared" si="11"/>
        <v>0</v>
      </c>
      <c r="O34" s="443">
        <f t="shared" si="11"/>
        <v>0</v>
      </c>
      <c r="P34" s="443">
        <f t="shared" si="11"/>
        <v>0</v>
      </c>
      <c r="Q34" s="443">
        <f t="shared" si="11"/>
        <v>0</v>
      </c>
    </row>
    <row r="35" spans="2:17" x14ac:dyDescent="0.4">
      <c r="B35" s="445" t="s">
        <v>558</v>
      </c>
      <c r="C35" s="446">
        <v>0</v>
      </c>
      <c r="D35" s="421" t="s">
        <v>370</v>
      </c>
      <c r="E35" s="374"/>
      <c r="F35" s="443">
        <f>F$7*$C$35</f>
        <v>0</v>
      </c>
      <c r="G35" s="443">
        <f t="shared" ref="G35:Q35" si="12">G$7*$C$35</f>
        <v>0</v>
      </c>
      <c r="H35" s="443">
        <f t="shared" si="12"/>
        <v>0</v>
      </c>
      <c r="I35" s="443">
        <f t="shared" si="12"/>
        <v>0</v>
      </c>
      <c r="J35" s="443">
        <f t="shared" si="12"/>
        <v>0</v>
      </c>
      <c r="K35" s="443">
        <f t="shared" si="12"/>
        <v>0</v>
      </c>
      <c r="L35" s="443">
        <f t="shared" si="12"/>
        <v>0</v>
      </c>
      <c r="M35" s="443">
        <f t="shared" si="12"/>
        <v>0</v>
      </c>
      <c r="N35" s="443">
        <f t="shared" si="12"/>
        <v>0</v>
      </c>
      <c r="O35" s="443">
        <f t="shared" si="12"/>
        <v>0</v>
      </c>
      <c r="P35" s="443">
        <f t="shared" si="12"/>
        <v>0</v>
      </c>
      <c r="Q35" s="443">
        <f t="shared" si="12"/>
        <v>0</v>
      </c>
    </row>
    <row r="36" spans="2:17" s="53" customFormat="1" x14ac:dyDescent="0.4">
      <c r="B36" s="615" t="s">
        <v>410</v>
      </c>
      <c r="C36" s="615"/>
      <c r="D36" s="615"/>
      <c r="E36" s="373"/>
      <c r="F36" s="444">
        <f>SUM(F33:F35)</f>
        <v>0</v>
      </c>
      <c r="G36" s="444">
        <f t="shared" ref="G36:Q36" si="13">SUM(G33:G35)</f>
        <v>0</v>
      </c>
      <c r="H36" s="444">
        <f t="shared" si="13"/>
        <v>0</v>
      </c>
      <c r="I36" s="444">
        <f t="shared" si="13"/>
        <v>0</v>
      </c>
      <c r="J36" s="444">
        <f t="shared" si="13"/>
        <v>0</v>
      </c>
      <c r="K36" s="444">
        <f t="shared" si="13"/>
        <v>0</v>
      </c>
      <c r="L36" s="444">
        <f t="shared" si="13"/>
        <v>0</v>
      </c>
      <c r="M36" s="444">
        <f t="shared" si="13"/>
        <v>0</v>
      </c>
      <c r="N36" s="444">
        <f t="shared" si="13"/>
        <v>0</v>
      </c>
      <c r="O36" s="444">
        <f t="shared" si="13"/>
        <v>0</v>
      </c>
      <c r="P36" s="444">
        <f t="shared" si="13"/>
        <v>0</v>
      </c>
      <c r="Q36" s="444">
        <f t="shared" si="13"/>
        <v>0</v>
      </c>
    </row>
    <row r="37" spans="2:17" x14ac:dyDescent="0.4"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</row>
    <row r="38" spans="2:17" s="53" customFormat="1" x14ac:dyDescent="0.4">
      <c r="B38" s="53" t="str">
        <f>B12</f>
        <v>Product 2</v>
      </c>
      <c r="C38" s="375" t="s">
        <v>517</v>
      </c>
      <c r="D38" s="53" t="s">
        <v>370</v>
      </c>
      <c r="E38" s="373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</row>
    <row r="39" spans="2:17" x14ac:dyDescent="0.4">
      <c r="B39" s="445" t="s">
        <v>556</v>
      </c>
      <c r="C39" s="446">
        <v>0</v>
      </c>
      <c r="D39" s="277"/>
      <c r="E39" s="374"/>
      <c r="F39" s="443">
        <f>F$12*$C$39</f>
        <v>0</v>
      </c>
      <c r="G39" s="443">
        <f t="shared" ref="G39:Q39" si="14">G$12*$C$39</f>
        <v>0</v>
      </c>
      <c r="H39" s="443">
        <f t="shared" si="14"/>
        <v>0</v>
      </c>
      <c r="I39" s="443">
        <f t="shared" si="14"/>
        <v>0</v>
      </c>
      <c r="J39" s="443">
        <f t="shared" si="14"/>
        <v>0</v>
      </c>
      <c r="K39" s="443">
        <f t="shared" si="14"/>
        <v>0</v>
      </c>
      <c r="L39" s="443">
        <f t="shared" si="14"/>
        <v>0</v>
      </c>
      <c r="M39" s="443">
        <f t="shared" si="14"/>
        <v>0</v>
      </c>
      <c r="N39" s="443">
        <f t="shared" si="14"/>
        <v>0</v>
      </c>
      <c r="O39" s="443">
        <f t="shared" si="14"/>
        <v>0</v>
      </c>
      <c r="P39" s="443">
        <f t="shared" si="14"/>
        <v>0</v>
      </c>
      <c r="Q39" s="443">
        <f t="shared" si="14"/>
        <v>0</v>
      </c>
    </row>
    <row r="40" spans="2:17" x14ac:dyDescent="0.4">
      <c r="B40" s="445" t="s">
        <v>557</v>
      </c>
      <c r="C40" s="446">
        <v>0</v>
      </c>
      <c r="D40" s="421" t="s">
        <v>370</v>
      </c>
      <c r="E40" s="374"/>
      <c r="F40" s="443">
        <f t="shared" ref="F40:Q41" si="15">F$12*$C$39</f>
        <v>0</v>
      </c>
      <c r="G40" s="443">
        <f t="shared" si="15"/>
        <v>0</v>
      </c>
      <c r="H40" s="443">
        <f t="shared" si="15"/>
        <v>0</v>
      </c>
      <c r="I40" s="443">
        <f t="shared" si="15"/>
        <v>0</v>
      </c>
      <c r="J40" s="443">
        <f t="shared" si="15"/>
        <v>0</v>
      </c>
      <c r="K40" s="443">
        <f t="shared" si="15"/>
        <v>0</v>
      </c>
      <c r="L40" s="443">
        <f t="shared" si="15"/>
        <v>0</v>
      </c>
      <c r="M40" s="443">
        <f t="shared" si="15"/>
        <v>0</v>
      </c>
      <c r="N40" s="443">
        <f t="shared" si="15"/>
        <v>0</v>
      </c>
      <c r="O40" s="443">
        <f t="shared" si="15"/>
        <v>0</v>
      </c>
      <c r="P40" s="443">
        <f t="shared" si="15"/>
        <v>0</v>
      </c>
      <c r="Q40" s="443">
        <f t="shared" si="15"/>
        <v>0</v>
      </c>
    </row>
    <row r="41" spans="2:17" x14ac:dyDescent="0.4">
      <c r="B41" s="445" t="s">
        <v>558</v>
      </c>
      <c r="C41" s="446">
        <v>0</v>
      </c>
      <c r="D41" s="421" t="s">
        <v>370</v>
      </c>
      <c r="E41" s="374"/>
      <c r="F41" s="443">
        <f t="shared" si="15"/>
        <v>0</v>
      </c>
      <c r="G41" s="443">
        <f t="shared" si="15"/>
        <v>0</v>
      </c>
      <c r="H41" s="443">
        <f t="shared" si="15"/>
        <v>0</v>
      </c>
      <c r="I41" s="443">
        <f t="shared" si="15"/>
        <v>0</v>
      </c>
      <c r="J41" s="443">
        <f t="shared" si="15"/>
        <v>0</v>
      </c>
      <c r="K41" s="443">
        <f t="shared" si="15"/>
        <v>0</v>
      </c>
      <c r="L41" s="443">
        <f t="shared" si="15"/>
        <v>0</v>
      </c>
      <c r="M41" s="443">
        <f t="shared" si="15"/>
        <v>0</v>
      </c>
      <c r="N41" s="443">
        <f t="shared" si="15"/>
        <v>0</v>
      </c>
      <c r="O41" s="443">
        <f t="shared" si="15"/>
        <v>0</v>
      </c>
      <c r="P41" s="443">
        <f t="shared" si="15"/>
        <v>0</v>
      </c>
      <c r="Q41" s="443">
        <f t="shared" si="15"/>
        <v>0</v>
      </c>
    </row>
    <row r="42" spans="2:17" s="53" customFormat="1" x14ac:dyDescent="0.4">
      <c r="B42" s="615" t="s">
        <v>410</v>
      </c>
      <c r="C42" s="615"/>
      <c r="D42" s="615"/>
      <c r="E42" s="373"/>
      <c r="F42" s="444">
        <f>SUM(F39:F41)</f>
        <v>0</v>
      </c>
      <c r="G42" s="444">
        <f t="shared" ref="G42:Q42" si="16">SUM(G39:G41)</f>
        <v>0</v>
      </c>
      <c r="H42" s="444">
        <f t="shared" si="16"/>
        <v>0</v>
      </c>
      <c r="I42" s="444">
        <f t="shared" si="16"/>
        <v>0</v>
      </c>
      <c r="J42" s="444">
        <f t="shared" si="16"/>
        <v>0</v>
      </c>
      <c r="K42" s="444">
        <f t="shared" si="16"/>
        <v>0</v>
      </c>
      <c r="L42" s="444">
        <f t="shared" si="16"/>
        <v>0</v>
      </c>
      <c r="M42" s="444">
        <f t="shared" si="16"/>
        <v>0</v>
      </c>
      <c r="N42" s="444">
        <f t="shared" si="16"/>
        <v>0</v>
      </c>
      <c r="O42" s="444">
        <f t="shared" si="16"/>
        <v>0</v>
      </c>
      <c r="P42" s="444">
        <f t="shared" si="16"/>
        <v>0</v>
      </c>
      <c r="Q42" s="444">
        <f t="shared" si="16"/>
        <v>0</v>
      </c>
    </row>
    <row r="43" spans="2:17" x14ac:dyDescent="0.4"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</row>
    <row r="44" spans="2:17" x14ac:dyDescent="0.4">
      <c r="B44" s="53" t="str">
        <f>B17</f>
        <v>Product 3</v>
      </c>
      <c r="C44" s="375" t="s">
        <v>517</v>
      </c>
      <c r="D44" s="53" t="s">
        <v>370</v>
      </c>
      <c r="E44" s="373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</row>
    <row r="45" spans="2:17" x14ac:dyDescent="0.4">
      <c r="B45" s="445" t="s">
        <v>556</v>
      </c>
      <c r="C45" s="446">
        <v>0</v>
      </c>
      <c r="D45" s="277"/>
      <c r="E45" s="374"/>
      <c r="F45" s="443">
        <f>F$17*$C45</f>
        <v>0</v>
      </c>
      <c r="G45" s="443">
        <f t="shared" ref="G45:Q45" si="17">G$17*$C45</f>
        <v>0</v>
      </c>
      <c r="H45" s="443">
        <f t="shared" si="17"/>
        <v>0</v>
      </c>
      <c r="I45" s="443">
        <f t="shared" si="17"/>
        <v>0</v>
      </c>
      <c r="J45" s="443">
        <f t="shared" si="17"/>
        <v>0</v>
      </c>
      <c r="K45" s="443">
        <f t="shared" si="17"/>
        <v>0</v>
      </c>
      <c r="L45" s="443">
        <f t="shared" si="17"/>
        <v>0</v>
      </c>
      <c r="M45" s="443">
        <f t="shared" si="17"/>
        <v>0</v>
      </c>
      <c r="N45" s="443">
        <f t="shared" si="17"/>
        <v>0</v>
      </c>
      <c r="O45" s="443">
        <f t="shared" si="17"/>
        <v>0</v>
      </c>
      <c r="P45" s="443">
        <f t="shared" si="17"/>
        <v>0</v>
      </c>
      <c r="Q45" s="443">
        <f t="shared" si="17"/>
        <v>0</v>
      </c>
    </row>
    <row r="46" spans="2:17" x14ac:dyDescent="0.4">
      <c r="B46" s="445" t="s">
        <v>557</v>
      </c>
      <c r="C46" s="446">
        <v>0</v>
      </c>
      <c r="D46" s="421" t="s">
        <v>370</v>
      </c>
      <c r="E46" s="374"/>
      <c r="F46" s="443">
        <f t="shared" ref="F46:Q47" si="18">F$17*$C46</f>
        <v>0</v>
      </c>
      <c r="G46" s="443">
        <f t="shared" si="18"/>
        <v>0</v>
      </c>
      <c r="H46" s="443">
        <f t="shared" si="18"/>
        <v>0</v>
      </c>
      <c r="I46" s="443">
        <f t="shared" si="18"/>
        <v>0</v>
      </c>
      <c r="J46" s="443">
        <f t="shared" si="18"/>
        <v>0</v>
      </c>
      <c r="K46" s="443">
        <f t="shared" si="18"/>
        <v>0</v>
      </c>
      <c r="L46" s="443">
        <f t="shared" si="18"/>
        <v>0</v>
      </c>
      <c r="M46" s="443">
        <f t="shared" si="18"/>
        <v>0</v>
      </c>
      <c r="N46" s="443">
        <f t="shared" si="18"/>
        <v>0</v>
      </c>
      <c r="O46" s="443">
        <f t="shared" si="18"/>
        <v>0</v>
      </c>
      <c r="P46" s="443">
        <f t="shared" si="18"/>
        <v>0</v>
      </c>
      <c r="Q46" s="443">
        <f t="shared" si="18"/>
        <v>0</v>
      </c>
    </row>
    <row r="47" spans="2:17" x14ac:dyDescent="0.4">
      <c r="B47" s="445" t="s">
        <v>558</v>
      </c>
      <c r="C47" s="446">
        <v>0</v>
      </c>
      <c r="D47" s="421" t="s">
        <v>370</v>
      </c>
      <c r="E47" s="374"/>
      <c r="F47" s="443">
        <f t="shared" si="18"/>
        <v>0</v>
      </c>
      <c r="G47" s="443">
        <f t="shared" si="18"/>
        <v>0</v>
      </c>
      <c r="H47" s="443">
        <f>H$17*$C47</f>
        <v>0</v>
      </c>
      <c r="I47" s="443">
        <f t="shared" si="18"/>
        <v>0</v>
      </c>
      <c r="J47" s="443">
        <f t="shared" si="18"/>
        <v>0</v>
      </c>
      <c r="K47" s="443">
        <f t="shared" si="18"/>
        <v>0</v>
      </c>
      <c r="L47" s="443">
        <f t="shared" si="18"/>
        <v>0</v>
      </c>
      <c r="M47" s="443">
        <f t="shared" si="18"/>
        <v>0</v>
      </c>
      <c r="N47" s="443">
        <f t="shared" si="18"/>
        <v>0</v>
      </c>
      <c r="O47" s="443">
        <f t="shared" si="18"/>
        <v>0</v>
      </c>
      <c r="P47" s="443">
        <f t="shared" si="18"/>
        <v>0</v>
      </c>
      <c r="Q47" s="443">
        <f t="shared" si="18"/>
        <v>0</v>
      </c>
    </row>
    <row r="48" spans="2:17" x14ac:dyDescent="0.4">
      <c r="B48" s="615" t="s">
        <v>410</v>
      </c>
      <c r="C48" s="615"/>
      <c r="D48" s="615"/>
      <c r="E48" s="373"/>
      <c r="F48" s="444">
        <f t="shared" ref="F48:Q48" si="19">SUM(F45:F47)</f>
        <v>0</v>
      </c>
      <c r="G48" s="444">
        <f t="shared" si="19"/>
        <v>0</v>
      </c>
      <c r="H48" s="444">
        <f t="shared" si="19"/>
        <v>0</v>
      </c>
      <c r="I48" s="444">
        <f t="shared" si="19"/>
        <v>0</v>
      </c>
      <c r="J48" s="444">
        <f t="shared" si="19"/>
        <v>0</v>
      </c>
      <c r="K48" s="444">
        <f t="shared" si="19"/>
        <v>0</v>
      </c>
      <c r="L48" s="444">
        <f t="shared" si="19"/>
        <v>0</v>
      </c>
      <c r="M48" s="444">
        <f t="shared" si="19"/>
        <v>0</v>
      </c>
      <c r="N48" s="444">
        <f t="shared" si="19"/>
        <v>0</v>
      </c>
      <c r="O48" s="444">
        <f t="shared" si="19"/>
        <v>0</v>
      </c>
      <c r="P48" s="444">
        <f t="shared" si="19"/>
        <v>0</v>
      </c>
      <c r="Q48" s="444">
        <f t="shared" si="19"/>
        <v>0</v>
      </c>
    </row>
    <row r="49" spans="2:17" x14ac:dyDescent="0.4"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</row>
    <row r="50" spans="2:17" x14ac:dyDescent="0.4">
      <c r="B50" s="53" t="str">
        <f>B22</f>
        <v>Product 4</v>
      </c>
      <c r="C50" s="375" t="s">
        <v>517</v>
      </c>
      <c r="D50" s="53" t="s">
        <v>370</v>
      </c>
      <c r="E50" s="373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</row>
    <row r="51" spans="2:17" x14ac:dyDescent="0.4">
      <c r="B51" s="445" t="s">
        <v>556</v>
      </c>
      <c r="C51" s="446">
        <v>0</v>
      </c>
      <c r="D51" s="277"/>
      <c r="E51" s="374"/>
      <c r="F51" s="443">
        <f>F$22*$C51</f>
        <v>0</v>
      </c>
      <c r="G51" s="443">
        <f t="shared" ref="G51:Q51" si="20">G$22*$C51</f>
        <v>0</v>
      </c>
      <c r="H51" s="443">
        <f t="shared" si="20"/>
        <v>0</v>
      </c>
      <c r="I51" s="443">
        <f t="shared" si="20"/>
        <v>0</v>
      </c>
      <c r="J51" s="443">
        <f t="shared" si="20"/>
        <v>0</v>
      </c>
      <c r="K51" s="443">
        <f t="shared" si="20"/>
        <v>0</v>
      </c>
      <c r="L51" s="443">
        <f t="shared" si="20"/>
        <v>0</v>
      </c>
      <c r="M51" s="443">
        <f t="shared" si="20"/>
        <v>0</v>
      </c>
      <c r="N51" s="443">
        <f t="shared" si="20"/>
        <v>0</v>
      </c>
      <c r="O51" s="443">
        <f t="shared" si="20"/>
        <v>0</v>
      </c>
      <c r="P51" s="443">
        <f t="shared" si="20"/>
        <v>0</v>
      </c>
      <c r="Q51" s="443">
        <f t="shared" si="20"/>
        <v>0</v>
      </c>
    </row>
    <row r="52" spans="2:17" x14ac:dyDescent="0.4">
      <c r="B52" s="445" t="s">
        <v>557</v>
      </c>
      <c r="C52" s="446">
        <v>0</v>
      </c>
      <c r="D52" s="421" t="s">
        <v>370</v>
      </c>
      <c r="E52" s="374"/>
      <c r="F52" s="443">
        <f t="shared" ref="F52:Q53" si="21">F$22*$C52</f>
        <v>0</v>
      </c>
      <c r="G52" s="443">
        <f t="shared" si="21"/>
        <v>0</v>
      </c>
      <c r="H52" s="443">
        <f t="shared" si="21"/>
        <v>0</v>
      </c>
      <c r="I52" s="443">
        <f t="shared" si="21"/>
        <v>0</v>
      </c>
      <c r="J52" s="443">
        <f t="shared" si="21"/>
        <v>0</v>
      </c>
      <c r="K52" s="443">
        <f t="shared" si="21"/>
        <v>0</v>
      </c>
      <c r="L52" s="443">
        <f t="shared" si="21"/>
        <v>0</v>
      </c>
      <c r="M52" s="443">
        <f t="shared" si="21"/>
        <v>0</v>
      </c>
      <c r="N52" s="443">
        <f t="shared" si="21"/>
        <v>0</v>
      </c>
      <c r="O52" s="443">
        <f t="shared" si="21"/>
        <v>0</v>
      </c>
      <c r="P52" s="443">
        <f t="shared" si="21"/>
        <v>0</v>
      </c>
      <c r="Q52" s="443">
        <f t="shared" si="21"/>
        <v>0</v>
      </c>
    </row>
    <row r="53" spans="2:17" x14ac:dyDescent="0.4">
      <c r="B53" s="445" t="s">
        <v>558</v>
      </c>
      <c r="C53" s="446">
        <v>0</v>
      </c>
      <c r="D53" s="421" t="s">
        <v>370</v>
      </c>
      <c r="E53" s="374"/>
      <c r="F53" s="443">
        <f t="shared" si="21"/>
        <v>0</v>
      </c>
      <c r="G53" s="443">
        <f t="shared" si="21"/>
        <v>0</v>
      </c>
      <c r="H53" s="443">
        <f t="shared" si="21"/>
        <v>0</v>
      </c>
      <c r="I53" s="443">
        <f t="shared" si="21"/>
        <v>0</v>
      </c>
      <c r="J53" s="443">
        <f t="shared" si="21"/>
        <v>0</v>
      </c>
      <c r="K53" s="443">
        <f t="shared" si="21"/>
        <v>0</v>
      </c>
      <c r="L53" s="443">
        <f t="shared" si="21"/>
        <v>0</v>
      </c>
      <c r="M53" s="443">
        <f t="shared" si="21"/>
        <v>0</v>
      </c>
      <c r="N53" s="443">
        <f t="shared" si="21"/>
        <v>0</v>
      </c>
      <c r="O53" s="443">
        <f t="shared" si="21"/>
        <v>0</v>
      </c>
      <c r="P53" s="443">
        <f t="shared" si="21"/>
        <v>0</v>
      </c>
      <c r="Q53" s="443">
        <f t="shared" si="21"/>
        <v>0</v>
      </c>
    </row>
    <row r="54" spans="2:17" x14ac:dyDescent="0.4">
      <c r="B54" s="615" t="s">
        <v>410</v>
      </c>
      <c r="C54" s="615"/>
      <c r="D54" s="615"/>
      <c r="E54" s="373"/>
      <c r="F54" s="444">
        <f t="shared" ref="F54:Q54" si="22">SUM(F51:F53)</f>
        <v>0</v>
      </c>
      <c r="G54" s="444">
        <f t="shared" si="22"/>
        <v>0</v>
      </c>
      <c r="H54" s="444">
        <f t="shared" si="22"/>
        <v>0</v>
      </c>
      <c r="I54" s="444">
        <f t="shared" si="22"/>
        <v>0</v>
      </c>
      <c r="J54" s="444">
        <f t="shared" si="22"/>
        <v>0</v>
      </c>
      <c r="K54" s="444">
        <f t="shared" si="22"/>
        <v>0</v>
      </c>
      <c r="L54" s="444">
        <f t="shared" si="22"/>
        <v>0</v>
      </c>
      <c r="M54" s="444">
        <f t="shared" si="22"/>
        <v>0</v>
      </c>
      <c r="N54" s="444">
        <f t="shared" si="22"/>
        <v>0</v>
      </c>
      <c r="O54" s="444">
        <f t="shared" si="22"/>
        <v>0</v>
      </c>
      <c r="P54" s="444">
        <f t="shared" si="22"/>
        <v>0</v>
      </c>
      <c r="Q54" s="444">
        <f t="shared" si="22"/>
        <v>0</v>
      </c>
    </row>
    <row r="209" spans="3:3" x14ac:dyDescent="0.4">
      <c r="C209" t="s">
        <v>370</v>
      </c>
    </row>
  </sheetData>
  <sheetProtection algorithmName="SHA-512" hashValue="i1GubZ0eESc0q8i56a5SQ2x8KrNOgdikL4AfbBsT9i+Ub5EBNv4lcL8T5WUQH9IpVGoEsvOluFE7saiMltDMYQ==" saltValue="cN8le00UMrPcOHgp4ekBlQ==" spinCount="100000" sheet="1" objects="1" scenarios="1"/>
  <mergeCells count="30">
    <mergeCell ref="N4:N5"/>
    <mergeCell ref="O4:O5"/>
    <mergeCell ref="P4:P5"/>
    <mergeCell ref="C4:C5"/>
    <mergeCell ref="F4:F5"/>
    <mergeCell ref="G4:G5"/>
    <mergeCell ref="H4:H5"/>
    <mergeCell ref="I4:I5"/>
    <mergeCell ref="J4:J5"/>
    <mergeCell ref="Q30:Q31"/>
    <mergeCell ref="B36:D36"/>
    <mergeCell ref="B42:D42"/>
    <mergeCell ref="Q4:Q5"/>
    <mergeCell ref="B27:D27"/>
    <mergeCell ref="F30:F31"/>
    <mergeCell ref="G30:G31"/>
    <mergeCell ref="H30:H31"/>
    <mergeCell ref="I30:I31"/>
    <mergeCell ref="J30:J31"/>
    <mergeCell ref="K30:K31"/>
    <mergeCell ref="L30:L31"/>
    <mergeCell ref="M30:M31"/>
    <mergeCell ref="K4:K5"/>
    <mergeCell ref="L4:L5"/>
    <mergeCell ref="M4:M5"/>
    <mergeCell ref="B48:D48"/>
    <mergeCell ref="B54:D54"/>
    <mergeCell ref="N30:N31"/>
    <mergeCell ref="O30:O31"/>
    <mergeCell ref="P30:P31"/>
  </mergeCells>
  <phoneticPr fontId="26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B1:T59"/>
  <sheetViews>
    <sheetView showGridLines="0" zoomScale="80" zoomScaleNormal="80" workbookViewId="0">
      <selection activeCell="H16" sqref="H16"/>
    </sheetView>
  </sheetViews>
  <sheetFormatPr defaultColWidth="12" defaultRowHeight="15.6" x14ac:dyDescent="0.6"/>
  <cols>
    <col min="1" max="1" width="2.94140625" style="243" customWidth="1"/>
    <col min="2" max="2" width="26.33203125" style="243" customWidth="1"/>
    <col min="3" max="3" width="38.88671875" style="243" customWidth="1"/>
    <col min="4" max="4" width="31.94140625" style="243" customWidth="1"/>
    <col min="5" max="5" width="21.0546875" style="243" customWidth="1"/>
    <col min="6" max="6" width="18.5546875" style="244" customWidth="1"/>
    <col min="7" max="7" width="23.44140625" style="243" customWidth="1"/>
    <col min="8" max="19" width="23.27734375" style="243" customWidth="1"/>
    <col min="20" max="20" width="16.33203125" style="243" customWidth="1"/>
    <col min="21" max="16384" width="12" style="243"/>
  </cols>
  <sheetData>
    <row r="1" spans="2:20" x14ac:dyDescent="0.6">
      <c r="B1" s="634" t="s">
        <v>566</v>
      </c>
      <c r="C1" s="634"/>
    </row>
    <row r="2" spans="2:20" x14ac:dyDescent="0.6">
      <c r="B2" s="634"/>
      <c r="C2" s="634"/>
      <c r="G2" s="248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7" t="s">
        <v>370</v>
      </c>
    </row>
    <row r="3" spans="2:20" x14ac:dyDescent="0.6">
      <c r="B3" s="249" t="s">
        <v>419</v>
      </c>
      <c r="C3" s="249" t="s">
        <v>420</v>
      </c>
      <c r="D3" s="249" t="s">
        <v>421</v>
      </c>
      <c r="E3" s="249" t="s">
        <v>422</v>
      </c>
      <c r="F3" s="249" t="s">
        <v>423</v>
      </c>
      <c r="G3" s="249" t="s">
        <v>565</v>
      </c>
      <c r="H3" s="482">
        <f>'P&amp;L - Annual Budget'!G3</f>
        <v>44287</v>
      </c>
      <c r="I3" s="482">
        <f>'P&amp;L - Annual Budget'!H3</f>
        <v>44317</v>
      </c>
      <c r="J3" s="482">
        <f>'P&amp;L - Annual Budget'!I3</f>
        <v>44348</v>
      </c>
      <c r="K3" s="482">
        <f>'P&amp;L - Annual Budget'!J3</f>
        <v>44378</v>
      </c>
      <c r="L3" s="482">
        <f>'P&amp;L - Annual Budget'!K3</f>
        <v>44409</v>
      </c>
      <c r="M3" s="482">
        <f>'P&amp;L - Annual Budget'!L3</f>
        <v>44440</v>
      </c>
      <c r="N3" s="482">
        <f>'P&amp;L - Annual Budget'!M3</f>
        <v>44470</v>
      </c>
      <c r="O3" s="482">
        <f>'P&amp;L - Annual Budget'!N3</f>
        <v>44501</v>
      </c>
      <c r="P3" s="482">
        <f>'P&amp;L - Annual Budget'!O3</f>
        <v>44531</v>
      </c>
      <c r="Q3" s="482">
        <f>'P&amp;L - Annual Budget'!P3</f>
        <v>44562</v>
      </c>
      <c r="R3" s="482">
        <f>'P&amp;L - Annual Budget'!Q3</f>
        <v>44593</v>
      </c>
      <c r="S3" s="482">
        <f>'P&amp;L - Annual Budget'!R3</f>
        <v>44621</v>
      </c>
      <c r="T3" s="483" t="s">
        <v>388</v>
      </c>
    </row>
    <row r="4" spans="2:20" x14ac:dyDescent="0.6"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</row>
    <row r="5" spans="2:20" x14ac:dyDescent="0.6">
      <c r="B5" s="478"/>
      <c r="C5" s="478"/>
      <c r="D5" s="478"/>
      <c r="E5" s="478"/>
      <c r="F5" s="479"/>
      <c r="G5" s="480"/>
      <c r="H5" s="485">
        <f t="shared" ref="H5:S19" si="0">ROUND($G5/12,0)</f>
        <v>0</v>
      </c>
      <c r="I5" s="485">
        <f t="shared" si="0"/>
        <v>0</v>
      </c>
      <c r="J5" s="485">
        <f t="shared" si="0"/>
        <v>0</v>
      </c>
      <c r="K5" s="485">
        <f t="shared" si="0"/>
        <v>0</v>
      </c>
      <c r="L5" s="485">
        <f t="shared" si="0"/>
        <v>0</v>
      </c>
      <c r="M5" s="485">
        <f t="shared" si="0"/>
        <v>0</v>
      </c>
      <c r="N5" s="485">
        <f t="shared" si="0"/>
        <v>0</v>
      </c>
      <c r="O5" s="485">
        <f t="shared" si="0"/>
        <v>0</v>
      </c>
      <c r="P5" s="485">
        <f t="shared" si="0"/>
        <v>0</v>
      </c>
      <c r="Q5" s="485">
        <f t="shared" si="0"/>
        <v>0</v>
      </c>
      <c r="R5" s="485">
        <f t="shared" si="0"/>
        <v>0</v>
      </c>
      <c r="S5" s="485">
        <f t="shared" si="0"/>
        <v>0</v>
      </c>
      <c r="T5" s="486">
        <f t="shared" ref="T5:T19" si="1">SUM(H5:S5)</f>
        <v>0</v>
      </c>
    </row>
    <row r="6" spans="2:20" x14ac:dyDescent="0.6">
      <c r="B6" s="478"/>
      <c r="C6" s="478"/>
      <c r="D6" s="478"/>
      <c r="E6" s="478"/>
      <c r="F6" s="479"/>
      <c r="G6" s="480"/>
      <c r="H6" s="485">
        <f t="shared" si="0"/>
        <v>0</v>
      </c>
      <c r="I6" s="485">
        <f t="shared" si="0"/>
        <v>0</v>
      </c>
      <c r="J6" s="485">
        <f t="shared" si="0"/>
        <v>0</v>
      </c>
      <c r="K6" s="485">
        <f t="shared" si="0"/>
        <v>0</v>
      </c>
      <c r="L6" s="485">
        <f t="shared" si="0"/>
        <v>0</v>
      </c>
      <c r="M6" s="485">
        <f t="shared" si="0"/>
        <v>0</v>
      </c>
      <c r="N6" s="485">
        <f t="shared" si="0"/>
        <v>0</v>
      </c>
      <c r="O6" s="485">
        <f t="shared" si="0"/>
        <v>0</v>
      </c>
      <c r="P6" s="485">
        <f t="shared" si="0"/>
        <v>0</v>
      </c>
      <c r="Q6" s="485">
        <f t="shared" si="0"/>
        <v>0</v>
      </c>
      <c r="R6" s="485">
        <f t="shared" si="0"/>
        <v>0</v>
      </c>
      <c r="S6" s="485">
        <f t="shared" si="0"/>
        <v>0</v>
      </c>
      <c r="T6" s="486">
        <f t="shared" si="1"/>
        <v>0</v>
      </c>
    </row>
    <row r="7" spans="2:20" x14ac:dyDescent="0.6">
      <c r="B7" s="478"/>
      <c r="C7" s="478"/>
      <c r="D7" s="478"/>
      <c r="E7" s="478"/>
      <c r="F7" s="479"/>
      <c r="G7" s="480"/>
      <c r="H7" s="485">
        <f t="shared" si="0"/>
        <v>0</v>
      </c>
      <c r="I7" s="485">
        <f t="shared" si="0"/>
        <v>0</v>
      </c>
      <c r="J7" s="485">
        <f t="shared" si="0"/>
        <v>0</v>
      </c>
      <c r="K7" s="485">
        <f t="shared" si="0"/>
        <v>0</v>
      </c>
      <c r="L7" s="485">
        <f t="shared" si="0"/>
        <v>0</v>
      </c>
      <c r="M7" s="485">
        <f t="shared" si="0"/>
        <v>0</v>
      </c>
      <c r="N7" s="485">
        <f t="shared" si="0"/>
        <v>0</v>
      </c>
      <c r="O7" s="485">
        <f t="shared" si="0"/>
        <v>0</v>
      </c>
      <c r="P7" s="485">
        <f t="shared" si="0"/>
        <v>0</v>
      </c>
      <c r="Q7" s="485">
        <f t="shared" si="0"/>
        <v>0</v>
      </c>
      <c r="R7" s="485">
        <f t="shared" si="0"/>
        <v>0</v>
      </c>
      <c r="S7" s="485">
        <f t="shared" si="0"/>
        <v>0</v>
      </c>
      <c r="T7" s="486">
        <f t="shared" si="1"/>
        <v>0</v>
      </c>
    </row>
    <row r="8" spans="2:20" x14ac:dyDescent="0.6">
      <c r="B8" s="478"/>
      <c r="C8" s="481"/>
      <c r="D8" s="478"/>
      <c r="E8" s="478"/>
      <c r="F8" s="479"/>
      <c r="G8" s="480"/>
      <c r="H8" s="485">
        <f t="shared" si="0"/>
        <v>0</v>
      </c>
      <c r="I8" s="485">
        <f t="shared" si="0"/>
        <v>0</v>
      </c>
      <c r="J8" s="485">
        <f t="shared" si="0"/>
        <v>0</v>
      </c>
      <c r="K8" s="485">
        <f t="shared" si="0"/>
        <v>0</v>
      </c>
      <c r="L8" s="485">
        <f t="shared" si="0"/>
        <v>0</v>
      </c>
      <c r="M8" s="485">
        <f t="shared" si="0"/>
        <v>0</v>
      </c>
      <c r="N8" s="485">
        <f t="shared" si="0"/>
        <v>0</v>
      </c>
      <c r="O8" s="485">
        <f t="shared" si="0"/>
        <v>0</v>
      </c>
      <c r="P8" s="485">
        <f t="shared" si="0"/>
        <v>0</v>
      </c>
      <c r="Q8" s="485">
        <f t="shared" si="0"/>
        <v>0</v>
      </c>
      <c r="R8" s="485">
        <f t="shared" si="0"/>
        <v>0</v>
      </c>
      <c r="S8" s="485">
        <f t="shared" si="0"/>
        <v>0</v>
      </c>
      <c r="T8" s="486">
        <f t="shared" si="1"/>
        <v>0</v>
      </c>
    </row>
    <row r="9" spans="2:20" x14ac:dyDescent="0.6">
      <c r="B9" s="478"/>
      <c r="C9" s="481"/>
      <c r="D9" s="478"/>
      <c r="E9" s="478"/>
      <c r="F9" s="479"/>
      <c r="G9" s="480"/>
      <c r="H9" s="485">
        <f t="shared" si="0"/>
        <v>0</v>
      </c>
      <c r="I9" s="485">
        <f t="shared" si="0"/>
        <v>0</v>
      </c>
      <c r="J9" s="485">
        <f t="shared" si="0"/>
        <v>0</v>
      </c>
      <c r="K9" s="485">
        <f t="shared" si="0"/>
        <v>0</v>
      </c>
      <c r="L9" s="485">
        <f t="shared" si="0"/>
        <v>0</v>
      </c>
      <c r="M9" s="485">
        <f t="shared" si="0"/>
        <v>0</v>
      </c>
      <c r="N9" s="485">
        <f t="shared" si="0"/>
        <v>0</v>
      </c>
      <c r="O9" s="485">
        <f t="shared" si="0"/>
        <v>0</v>
      </c>
      <c r="P9" s="485">
        <f t="shared" si="0"/>
        <v>0</v>
      </c>
      <c r="Q9" s="485">
        <f t="shared" si="0"/>
        <v>0</v>
      </c>
      <c r="R9" s="485">
        <f t="shared" si="0"/>
        <v>0</v>
      </c>
      <c r="S9" s="485">
        <f t="shared" si="0"/>
        <v>0</v>
      </c>
      <c r="T9" s="486">
        <f t="shared" si="1"/>
        <v>0</v>
      </c>
    </row>
    <row r="10" spans="2:20" x14ac:dyDescent="0.6">
      <c r="B10" s="478"/>
      <c r="C10" s="478"/>
      <c r="D10" s="478"/>
      <c r="E10" s="478"/>
      <c r="F10" s="479"/>
      <c r="G10" s="480"/>
      <c r="H10" s="485">
        <f t="shared" si="0"/>
        <v>0</v>
      </c>
      <c r="I10" s="485">
        <f t="shared" si="0"/>
        <v>0</v>
      </c>
      <c r="J10" s="485">
        <f t="shared" si="0"/>
        <v>0</v>
      </c>
      <c r="K10" s="485">
        <f t="shared" si="0"/>
        <v>0</v>
      </c>
      <c r="L10" s="485">
        <f t="shared" si="0"/>
        <v>0</v>
      </c>
      <c r="M10" s="485">
        <f t="shared" si="0"/>
        <v>0</v>
      </c>
      <c r="N10" s="485">
        <f t="shared" si="0"/>
        <v>0</v>
      </c>
      <c r="O10" s="485">
        <f t="shared" si="0"/>
        <v>0</v>
      </c>
      <c r="P10" s="485">
        <f t="shared" si="0"/>
        <v>0</v>
      </c>
      <c r="Q10" s="485">
        <f t="shared" si="0"/>
        <v>0</v>
      </c>
      <c r="R10" s="485">
        <f t="shared" si="0"/>
        <v>0</v>
      </c>
      <c r="S10" s="485">
        <f t="shared" si="0"/>
        <v>0</v>
      </c>
      <c r="T10" s="486">
        <f t="shared" si="1"/>
        <v>0</v>
      </c>
    </row>
    <row r="11" spans="2:20" x14ac:dyDescent="0.6">
      <c r="B11" s="478"/>
      <c r="C11" s="478"/>
      <c r="D11" s="478"/>
      <c r="E11" s="478"/>
      <c r="F11" s="479"/>
      <c r="G11" s="480"/>
      <c r="H11" s="485">
        <f t="shared" si="0"/>
        <v>0</v>
      </c>
      <c r="I11" s="485">
        <f t="shared" si="0"/>
        <v>0</v>
      </c>
      <c r="J11" s="485">
        <f t="shared" si="0"/>
        <v>0</v>
      </c>
      <c r="K11" s="485">
        <f t="shared" si="0"/>
        <v>0</v>
      </c>
      <c r="L11" s="485">
        <f t="shared" si="0"/>
        <v>0</v>
      </c>
      <c r="M11" s="485">
        <f t="shared" si="0"/>
        <v>0</v>
      </c>
      <c r="N11" s="485">
        <f t="shared" si="0"/>
        <v>0</v>
      </c>
      <c r="O11" s="485">
        <f t="shared" si="0"/>
        <v>0</v>
      </c>
      <c r="P11" s="485">
        <f t="shared" si="0"/>
        <v>0</v>
      </c>
      <c r="Q11" s="485">
        <f t="shared" si="0"/>
        <v>0</v>
      </c>
      <c r="R11" s="485">
        <f t="shared" si="0"/>
        <v>0</v>
      </c>
      <c r="S11" s="485">
        <f t="shared" si="0"/>
        <v>0</v>
      </c>
      <c r="T11" s="486">
        <f t="shared" si="1"/>
        <v>0</v>
      </c>
    </row>
    <row r="12" spans="2:20" x14ac:dyDescent="0.6">
      <c r="B12" s="478"/>
      <c r="C12" s="478"/>
      <c r="D12" s="478"/>
      <c r="E12" s="478"/>
      <c r="F12" s="479"/>
      <c r="G12" s="480"/>
      <c r="H12" s="485">
        <f t="shared" si="0"/>
        <v>0</v>
      </c>
      <c r="I12" s="485">
        <f t="shared" si="0"/>
        <v>0</v>
      </c>
      <c r="J12" s="485">
        <f t="shared" si="0"/>
        <v>0</v>
      </c>
      <c r="K12" s="485">
        <f t="shared" si="0"/>
        <v>0</v>
      </c>
      <c r="L12" s="485">
        <f t="shared" si="0"/>
        <v>0</v>
      </c>
      <c r="M12" s="485">
        <f t="shared" si="0"/>
        <v>0</v>
      </c>
      <c r="N12" s="485">
        <f t="shared" si="0"/>
        <v>0</v>
      </c>
      <c r="O12" s="485">
        <f t="shared" si="0"/>
        <v>0</v>
      </c>
      <c r="P12" s="485">
        <f t="shared" si="0"/>
        <v>0</v>
      </c>
      <c r="Q12" s="485">
        <f t="shared" si="0"/>
        <v>0</v>
      </c>
      <c r="R12" s="485">
        <f t="shared" si="0"/>
        <v>0</v>
      </c>
      <c r="S12" s="485">
        <f t="shared" si="0"/>
        <v>0</v>
      </c>
      <c r="T12" s="486">
        <f t="shared" si="1"/>
        <v>0</v>
      </c>
    </row>
    <row r="13" spans="2:20" x14ac:dyDescent="0.6">
      <c r="B13" s="478"/>
      <c r="C13" s="478"/>
      <c r="D13" s="478"/>
      <c r="E13" s="478"/>
      <c r="F13" s="479"/>
      <c r="G13" s="480"/>
      <c r="H13" s="485">
        <f t="shared" si="0"/>
        <v>0</v>
      </c>
      <c r="I13" s="485">
        <f t="shared" si="0"/>
        <v>0</v>
      </c>
      <c r="J13" s="485">
        <f t="shared" si="0"/>
        <v>0</v>
      </c>
      <c r="K13" s="485">
        <f t="shared" si="0"/>
        <v>0</v>
      </c>
      <c r="L13" s="485">
        <f t="shared" si="0"/>
        <v>0</v>
      </c>
      <c r="M13" s="485">
        <f t="shared" si="0"/>
        <v>0</v>
      </c>
      <c r="N13" s="485">
        <f t="shared" si="0"/>
        <v>0</v>
      </c>
      <c r="O13" s="485">
        <f t="shared" si="0"/>
        <v>0</v>
      </c>
      <c r="P13" s="485">
        <f t="shared" si="0"/>
        <v>0</v>
      </c>
      <c r="Q13" s="485">
        <f t="shared" si="0"/>
        <v>0</v>
      </c>
      <c r="R13" s="485">
        <f t="shared" si="0"/>
        <v>0</v>
      </c>
      <c r="S13" s="485">
        <f t="shared" si="0"/>
        <v>0</v>
      </c>
      <c r="T13" s="486">
        <f t="shared" si="1"/>
        <v>0</v>
      </c>
    </row>
    <row r="14" spans="2:20" x14ac:dyDescent="0.6">
      <c r="B14" s="478"/>
      <c r="C14" s="478"/>
      <c r="D14" s="478"/>
      <c r="E14" s="478"/>
      <c r="F14" s="479"/>
      <c r="G14" s="480"/>
      <c r="H14" s="485">
        <f t="shared" si="0"/>
        <v>0</v>
      </c>
      <c r="I14" s="485">
        <f t="shared" si="0"/>
        <v>0</v>
      </c>
      <c r="J14" s="485">
        <f t="shared" si="0"/>
        <v>0</v>
      </c>
      <c r="K14" s="485">
        <f t="shared" si="0"/>
        <v>0</v>
      </c>
      <c r="L14" s="485">
        <f t="shared" si="0"/>
        <v>0</v>
      </c>
      <c r="M14" s="485">
        <f t="shared" si="0"/>
        <v>0</v>
      </c>
      <c r="N14" s="485">
        <f t="shared" si="0"/>
        <v>0</v>
      </c>
      <c r="O14" s="485">
        <f t="shared" si="0"/>
        <v>0</v>
      </c>
      <c r="P14" s="485">
        <f t="shared" si="0"/>
        <v>0</v>
      </c>
      <c r="Q14" s="485">
        <f t="shared" si="0"/>
        <v>0</v>
      </c>
      <c r="R14" s="485">
        <f t="shared" si="0"/>
        <v>0</v>
      </c>
      <c r="S14" s="485">
        <f t="shared" si="0"/>
        <v>0</v>
      </c>
      <c r="T14" s="486">
        <f t="shared" si="1"/>
        <v>0</v>
      </c>
    </row>
    <row r="15" spans="2:20" x14ac:dyDescent="0.6">
      <c r="B15" s="478"/>
      <c r="C15" s="478"/>
      <c r="D15" s="478"/>
      <c r="E15" s="478"/>
      <c r="F15" s="479"/>
      <c r="G15" s="480"/>
      <c r="H15" s="485">
        <f t="shared" si="0"/>
        <v>0</v>
      </c>
      <c r="I15" s="485">
        <f t="shared" si="0"/>
        <v>0</v>
      </c>
      <c r="J15" s="485">
        <f t="shared" si="0"/>
        <v>0</v>
      </c>
      <c r="K15" s="485">
        <f t="shared" si="0"/>
        <v>0</v>
      </c>
      <c r="L15" s="485">
        <f t="shared" si="0"/>
        <v>0</v>
      </c>
      <c r="M15" s="485">
        <f t="shared" si="0"/>
        <v>0</v>
      </c>
      <c r="N15" s="485">
        <f t="shared" si="0"/>
        <v>0</v>
      </c>
      <c r="O15" s="485">
        <f t="shared" si="0"/>
        <v>0</v>
      </c>
      <c r="P15" s="485">
        <f t="shared" si="0"/>
        <v>0</v>
      </c>
      <c r="Q15" s="485">
        <f t="shared" si="0"/>
        <v>0</v>
      </c>
      <c r="R15" s="485">
        <f t="shared" si="0"/>
        <v>0</v>
      </c>
      <c r="S15" s="485">
        <f t="shared" si="0"/>
        <v>0</v>
      </c>
      <c r="T15" s="486">
        <f t="shared" si="1"/>
        <v>0</v>
      </c>
    </row>
    <row r="16" spans="2:20" x14ac:dyDescent="0.6">
      <c r="B16" s="478"/>
      <c r="C16" s="478"/>
      <c r="D16" s="478"/>
      <c r="E16" s="478"/>
      <c r="F16" s="479"/>
      <c r="G16" s="480"/>
      <c r="H16" s="485">
        <f t="shared" si="0"/>
        <v>0</v>
      </c>
      <c r="I16" s="485">
        <f t="shared" si="0"/>
        <v>0</v>
      </c>
      <c r="J16" s="485">
        <f t="shared" si="0"/>
        <v>0</v>
      </c>
      <c r="K16" s="485">
        <f t="shared" si="0"/>
        <v>0</v>
      </c>
      <c r="L16" s="485">
        <f t="shared" si="0"/>
        <v>0</v>
      </c>
      <c r="M16" s="485">
        <f t="shared" si="0"/>
        <v>0</v>
      </c>
      <c r="N16" s="485">
        <f t="shared" si="0"/>
        <v>0</v>
      </c>
      <c r="O16" s="485">
        <f t="shared" si="0"/>
        <v>0</v>
      </c>
      <c r="P16" s="485">
        <f t="shared" si="0"/>
        <v>0</v>
      </c>
      <c r="Q16" s="485">
        <f t="shared" si="0"/>
        <v>0</v>
      </c>
      <c r="R16" s="485">
        <f t="shared" si="0"/>
        <v>0</v>
      </c>
      <c r="S16" s="485">
        <f t="shared" si="0"/>
        <v>0</v>
      </c>
      <c r="T16" s="486">
        <f t="shared" si="1"/>
        <v>0</v>
      </c>
    </row>
    <row r="17" spans="2:20" x14ac:dyDescent="0.6">
      <c r="B17" s="478"/>
      <c r="C17" s="478"/>
      <c r="D17" s="478"/>
      <c r="E17" s="478"/>
      <c r="F17" s="479"/>
      <c r="G17" s="480"/>
      <c r="H17" s="485">
        <f t="shared" si="0"/>
        <v>0</v>
      </c>
      <c r="I17" s="485">
        <f t="shared" si="0"/>
        <v>0</v>
      </c>
      <c r="J17" s="485">
        <f t="shared" si="0"/>
        <v>0</v>
      </c>
      <c r="K17" s="485">
        <f t="shared" si="0"/>
        <v>0</v>
      </c>
      <c r="L17" s="485">
        <f t="shared" si="0"/>
        <v>0</v>
      </c>
      <c r="M17" s="485">
        <f t="shared" si="0"/>
        <v>0</v>
      </c>
      <c r="N17" s="485">
        <f t="shared" si="0"/>
        <v>0</v>
      </c>
      <c r="O17" s="485">
        <f t="shared" si="0"/>
        <v>0</v>
      </c>
      <c r="P17" s="485">
        <f t="shared" si="0"/>
        <v>0</v>
      </c>
      <c r="Q17" s="485">
        <f t="shared" si="0"/>
        <v>0</v>
      </c>
      <c r="R17" s="485">
        <f t="shared" si="0"/>
        <v>0</v>
      </c>
      <c r="S17" s="485">
        <f t="shared" si="0"/>
        <v>0</v>
      </c>
      <c r="T17" s="486">
        <f t="shared" si="1"/>
        <v>0</v>
      </c>
    </row>
    <row r="18" spans="2:20" x14ac:dyDescent="0.6">
      <c r="B18" s="478"/>
      <c r="C18" s="478"/>
      <c r="D18" s="478"/>
      <c r="E18" s="478"/>
      <c r="F18" s="479"/>
      <c r="G18" s="480"/>
      <c r="H18" s="485">
        <f t="shared" si="0"/>
        <v>0</v>
      </c>
      <c r="I18" s="485">
        <f t="shared" si="0"/>
        <v>0</v>
      </c>
      <c r="J18" s="485">
        <f t="shared" si="0"/>
        <v>0</v>
      </c>
      <c r="K18" s="485">
        <f t="shared" si="0"/>
        <v>0</v>
      </c>
      <c r="L18" s="485">
        <f t="shared" si="0"/>
        <v>0</v>
      </c>
      <c r="M18" s="485">
        <f t="shared" si="0"/>
        <v>0</v>
      </c>
      <c r="N18" s="485">
        <f t="shared" si="0"/>
        <v>0</v>
      </c>
      <c r="O18" s="485">
        <f t="shared" si="0"/>
        <v>0</v>
      </c>
      <c r="P18" s="485">
        <f t="shared" si="0"/>
        <v>0</v>
      </c>
      <c r="Q18" s="485">
        <f t="shared" si="0"/>
        <v>0</v>
      </c>
      <c r="R18" s="485">
        <f t="shared" si="0"/>
        <v>0</v>
      </c>
      <c r="S18" s="485">
        <f t="shared" si="0"/>
        <v>0</v>
      </c>
      <c r="T18" s="486">
        <f t="shared" si="1"/>
        <v>0</v>
      </c>
    </row>
    <row r="19" spans="2:20" x14ac:dyDescent="0.6">
      <c r="B19" s="478"/>
      <c r="C19" s="478"/>
      <c r="D19" s="478"/>
      <c r="E19" s="478"/>
      <c r="F19" s="479"/>
      <c r="G19" s="480"/>
      <c r="H19" s="485">
        <f t="shared" si="0"/>
        <v>0</v>
      </c>
      <c r="I19" s="485">
        <f t="shared" si="0"/>
        <v>0</v>
      </c>
      <c r="J19" s="485">
        <f t="shared" si="0"/>
        <v>0</v>
      </c>
      <c r="K19" s="485">
        <f t="shared" si="0"/>
        <v>0</v>
      </c>
      <c r="L19" s="485">
        <f t="shared" si="0"/>
        <v>0</v>
      </c>
      <c r="M19" s="485">
        <f t="shared" si="0"/>
        <v>0</v>
      </c>
      <c r="N19" s="485">
        <f t="shared" si="0"/>
        <v>0</v>
      </c>
      <c r="O19" s="485">
        <f t="shared" si="0"/>
        <v>0</v>
      </c>
      <c r="P19" s="485">
        <f t="shared" si="0"/>
        <v>0</v>
      </c>
      <c r="Q19" s="485">
        <f t="shared" si="0"/>
        <v>0</v>
      </c>
      <c r="R19" s="485">
        <f t="shared" si="0"/>
        <v>0</v>
      </c>
      <c r="S19" s="485">
        <f t="shared" si="0"/>
        <v>0</v>
      </c>
      <c r="T19" s="486">
        <f t="shared" si="1"/>
        <v>0</v>
      </c>
    </row>
    <row r="20" spans="2:20" x14ac:dyDescent="0.6">
      <c r="G20" s="245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</row>
    <row r="21" spans="2:20" ht="15.9" thickBot="1" x14ac:dyDescent="0.65">
      <c r="G21" s="245"/>
      <c r="H21" s="487">
        <f t="shared" ref="H21:S21" si="2">SUM(H5:H19)</f>
        <v>0</v>
      </c>
      <c r="I21" s="487">
        <f t="shared" si="2"/>
        <v>0</v>
      </c>
      <c r="J21" s="487">
        <f t="shared" si="2"/>
        <v>0</v>
      </c>
      <c r="K21" s="487">
        <f t="shared" si="2"/>
        <v>0</v>
      </c>
      <c r="L21" s="487">
        <f t="shared" si="2"/>
        <v>0</v>
      </c>
      <c r="M21" s="487">
        <f t="shared" si="2"/>
        <v>0</v>
      </c>
      <c r="N21" s="487">
        <f t="shared" si="2"/>
        <v>0</v>
      </c>
      <c r="O21" s="487">
        <f t="shared" si="2"/>
        <v>0</v>
      </c>
      <c r="P21" s="487">
        <f t="shared" si="2"/>
        <v>0</v>
      </c>
      <c r="Q21" s="487">
        <f t="shared" si="2"/>
        <v>0</v>
      </c>
      <c r="R21" s="487">
        <f t="shared" si="2"/>
        <v>0</v>
      </c>
      <c r="S21" s="487">
        <f t="shared" si="2"/>
        <v>0</v>
      </c>
      <c r="T21" s="487">
        <f>SUM(T5:T20)</f>
        <v>0</v>
      </c>
    </row>
    <row r="22" spans="2:20" ht="15.9" thickTop="1" x14ac:dyDescent="0.6">
      <c r="F22" s="252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</row>
    <row r="23" spans="2:20" x14ac:dyDescent="0.6">
      <c r="C23" s="475" t="s">
        <v>370</v>
      </c>
      <c r="D23" s="477" t="str">
        <f>'P&amp;L - Annual Budget'!B59</f>
        <v>Directors</v>
      </c>
      <c r="F23" s="252"/>
      <c r="H23" s="488">
        <f t="shared" ref="H23:S23" si="3">SUMIF($D$5:$D$19,$D$23,H$5:H$19)</f>
        <v>0</v>
      </c>
      <c r="I23" s="488">
        <f t="shared" si="3"/>
        <v>0</v>
      </c>
      <c r="J23" s="488">
        <f t="shared" si="3"/>
        <v>0</v>
      </c>
      <c r="K23" s="488">
        <f t="shared" si="3"/>
        <v>0</v>
      </c>
      <c r="L23" s="488">
        <f t="shared" si="3"/>
        <v>0</v>
      </c>
      <c r="M23" s="488">
        <f t="shared" si="3"/>
        <v>0</v>
      </c>
      <c r="N23" s="488">
        <f t="shared" si="3"/>
        <v>0</v>
      </c>
      <c r="O23" s="488">
        <f t="shared" si="3"/>
        <v>0</v>
      </c>
      <c r="P23" s="488">
        <f t="shared" si="3"/>
        <v>0</v>
      </c>
      <c r="Q23" s="488">
        <f t="shared" si="3"/>
        <v>0</v>
      </c>
      <c r="R23" s="488">
        <f t="shared" si="3"/>
        <v>0</v>
      </c>
      <c r="S23" s="488">
        <f t="shared" si="3"/>
        <v>0</v>
      </c>
      <c r="T23" s="488">
        <f>SUM(H23:S23)</f>
        <v>0</v>
      </c>
    </row>
    <row r="24" spans="2:20" x14ac:dyDescent="0.6">
      <c r="C24" s="476"/>
      <c r="D24" s="477" t="str">
        <f>'P&amp;L - Annual Budget'!B60</f>
        <v>Operations</v>
      </c>
      <c r="F24" s="252"/>
      <c r="H24" s="488">
        <f t="shared" ref="H24:S29" si="4">SUMIF($D$5:$D$19,$D24,H$5:H$19)</f>
        <v>0</v>
      </c>
      <c r="I24" s="488">
        <f t="shared" si="4"/>
        <v>0</v>
      </c>
      <c r="J24" s="488">
        <f t="shared" si="4"/>
        <v>0</v>
      </c>
      <c r="K24" s="488">
        <f t="shared" si="4"/>
        <v>0</v>
      </c>
      <c r="L24" s="488">
        <f t="shared" si="4"/>
        <v>0</v>
      </c>
      <c r="M24" s="488">
        <f t="shared" si="4"/>
        <v>0</v>
      </c>
      <c r="N24" s="488">
        <f t="shared" si="4"/>
        <v>0</v>
      </c>
      <c r="O24" s="488">
        <f t="shared" si="4"/>
        <v>0</v>
      </c>
      <c r="P24" s="488">
        <f t="shared" si="4"/>
        <v>0</v>
      </c>
      <c r="Q24" s="488">
        <f t="shared" si="4"/>
        <v>0</v>
      </c>
      <c r="R24" s="488">
        <f t="shared" si="4"/>
        <v>0</v>
      </c>
      <c r="S24" s="488">
        <f t="shared" si="4"/>
        <v>0</v>
      </c>
      <c r="T24" s="488">
        <f t="shared" ref="T24:T29" si="5">SUM(H24:S24)</f>
        <v>0</v>
      </c>
    </row>
    <row r="25" spans="2:20" x14ac:dyDescent="0.6">
      <c r="C25" s="476"/>
      <c r="D25" s="477" t="str">
        <f>'P&amp;L - Annual Budget'!B61</f>
        <v>Marketing</v>
      </c>
      <c r="F25" s="252"/>
      <c r="H25" s="488">
        <f t="shared" si="4"/>
        <v>0</v>
      </c>
      <c r="I25" s="488">
        <f t="shared" si="4"/>
        <v>0</v>
      </c>
      <c r="J25" s="488">
        <f t="shared" si="4"/>
        <v>0</v>
      </c>
      <c r="K25" s="488">
        <f t="shared" si="4"/>
        <v>0</v>
      </c>
      <c r="L25" s="488">
        <f t="shared" si="4"/>
        <v>0</v>
      </c>
      <c r="M25" s="488">
        <f t="shared" si="4"/>
        <v>0</v>
      </c>
      <c r="N25" s="488">
        <f t="shared" si="4"/>
        <v>0</v>
      </c>
      <c r="O25" s="488">
        <f t="shared" si="4"/>
        <v>0</v>
      </c>
      <c r="P25" s="488">
        <f t="shared" si="4"/>
        <v>0</v>
      </c>
      <c r="Q25" s="488">
        <f t="shared" si="4"/>
        <v>0</v>
      </c>
      <c r="R25" s="488">
        <f t="shared" si="4"/>
        <v>0</v>
      </c>
      <c r="S25" s="488">
        <f t="shared" si="4"/>
        <v>0</v>
      </c>
      <c r="T25" s="488">
        <f t="shared" si="5"/>
        <v>0</v>
      </c>
    </row>
    <row r="26" spans="2:20" x14ac:dyDescent="0.6">
      <c r="C26" s="476"/>
      <c r="D26" s="477" t="str">
        <f>'P&amp;L - Annual Budget'!B62</f>
        <v>Sales</v>
      </c>
      <c r="F26" s="252"/>
      <c r="H26" s="488">
        <f t="shared" si="4"/>
        <v>0</v>
      </c>
      <c r="I26" s="488">
        <f t="shared" si="4"/>
        <v>0</v>
      </c>
      <c r="J26" s="488">
        <f t="shared" si="4"/>
        <v>0</v>
      </c>
      <c r="K26" s="488">
        <f t="shared" si="4"/>
        <v>0</v>
      </c>
      <c r="L26" s="488">
        <f t="shared" si="4"/>
        <v>0</v>
      </c>
      <c r="M26" s="488">
        <f t="shared" si="4"/>
        <v>0</v>
      </c>
      <c r="N26" s="488">
        <f t="shared" si="4"/>
        <v>0</v>
      </c>
      <c r="O26" s="488">
        <f t="shared" si="4"/>
        <v>0</v>
      </c>
      <c r="P26" s="488">
        <f t="shared" si="4"/>
        <v>0</v>
      </c>
      <c r="Q26" s="488">
        <f t="shared" si="4"/>
        <v>0</v>
      </c>
      <c r="R26" s="488">
        <f t="shared" si="4"/>
        <v>0</v>
      </c>
      <c r="S26" s="488">
        <f t="shared" si="4"/>
        <v>0</v>
      </c>
      <c r="T26" s="488">
        <f t="shared" si="5"/>
        <v>0</v>
      </c>
    </row>
    <row r="27" spans="2:20" x14ac:dyDescent="0.6">
      <c r="C27" s="476"/>
      <c r="D27" s="477" t="str">
        <f>'P&amp;L - Annual Budget'!B63</f>
        <v>R and D</v>
      </c>
      <c r="F27" s="252"/>
      <c r="H27" s="488">
        <f t="shared" si="4"/>
        <v>0</v>
      </c>
      <c r="I27" s="488">
        <f t="shared" si="4"/>
        <v>0</v>
      </c>
      <c r="J27" s="488">
        <f t="shared" si="4"/>
        <v>0</v>
      </c>
      <c r="K27" s="488">
        <f t="shared" si="4"/>
        <v>0</v>
      </c>
      <c r="L27" s="488">
        <f t="shared" si="4"/>
        <v>0</v>
      </c>
      <c r="M27" s="488">
        <f t="shared" si="4"/>
        <v>0</v>
      </c>
      <c r="N27" s="488">
        <f t="shared" si="4"/>
        <v>0</v>
      </c>
      <c r="O27" s="488">
        <f t="shared" si="4"/>
        <v>0</v>
      </c>
      <c r="P27" s="488">
        <f t="shared" si="4"/>
        <v>0</v>
      </c>
      <c r="Q27" s="488">
        <f t="shared" si="4"/>
        <v>0</v>
      </c>
      <c r="R27" s="488">
        <f t="shared" si="4"/>
        <v>0</v>
      </c>
      <c r="S27" s="488">
        <f t="shared" si="4"/>
        <v>0</v>
      </c>
      <c r="T27" s="488">
        <f t="shared" si="5"/>
        <v>0</v>
      </c>
    </row>
    <row r="28" spans="2:20" x14ac:dyDescent="0.6">
      <c r="C28" s="476"/>
      <c r="D28" s="477" t="str">
        <f>'P&amp;L - Annual Budget'!B64</f>
        <v>Training</v>
      </c>
      <c r="F28" s="252"/>
      <c r="H28" s="488">
        <f t="shared" si="4"/>
        <v>0</v>
      </c>
      <c r="I28" s="488">
        <f t="shared" si="4"/>
        <v>0</v>
      </c>
      <c r="J28" s="488">
        <f t="shared" si="4"/>
        <v>0</v>
      </c>
      <c r="K28" s="488">
        <f t="shared" si="4"/>
        <v>0</v>
      </c>
      <c r="L28" s="488">
        <f t="shared" si="4"/>
        <v>0</v>
      </c>
      <c r="M28" s="488">
        <f t="shared" si="4"/>
        <v>0</v>
      </c>
      <c r="N28" s="488">
        <f t="shared" si="4"/>
        <v>0</v>
      </c>
      <c r="O28" s="488">
        <f t="shared" si="4"/>
        <v>0</v>
      </c>
      <c r="P28" s="488">
        <f t="shared" si="4"/>
        <v>0</v>
      </c>
      <c r="Q28" s="488">
        <f t="shared" si="4"/>
        <v>0</v>
      </c>
      <c r="R28" s="488">
        <f t="shared" si="4"/>
        <v>0</v>
      </c>
      <c r="S28" s="488">
        <f t="shared" si="4"/>
        <v>0</v>
      </c>
      <c r="T28" s="488">
        <f t="shared" si="5"/>
        <v>0</v>
      </c>
    </row>
    <row r="29" spans="2:20" x14ac:dyDescent="0.6">
      <c r="C29" s="476"/>
      <c r="D29" s="477" t="str">
        <f>'P&amp;L - Annual Budget'!B65</f>
        <v>Finance and Admin</v>
      </c>
      <c r="F29" s="252"/>
      <c r="H29" s="488">
        <f t="shared" si="4"/>
        <v>0</v>
      </c>
      <c r="I29" s="488">
        <f t="shared" si="4"/>
        <v>0</v>
      </c>
      <c r="J29" s="488">
        <f t="shared" si="4"/>
        <v>0</v>
      </c>
      <c r="K29" s="488">
        <f t="shared" si="4"/>
        <v>0</v>
      </c>
      <c r="L29" s="488">
        <f t="shared" si="4"/>
        <v>0</v>
      </c>
      <c r="M29" s="488">
        <f t="shared" si="4"/>
        <v>0</v>
      </c>
      <c r="N29" s="488">
        <f t="shared" si="4"/>
        <v>0</v>
      </c>
      <c r="O29" s="488">
        <f t="shared" si="4"/>
        <v>0</v>
      </c>
      <c r="P29" s="488">
        <f t="shared" si="4"/>
        <v>0</v>
      </c>
      <c r="Q29" s="488">
        <f t="shared" si="4"/>
        <v>0</v>
      </c>
      <c r="R29" s="488">
        <f t="shared" si="4"/>
        <v>0</v>
      </c>
      <c r="S29" s="488">
        <f t="shared" si="4"/>
        <v>0</v>
      </c>
      <c r="T29" s="488">
        <f t="shared" si="5"/>
        <v>0</v>
      </c>
    </row>
    <row r="30" spans="2:20" ht="15.9" thickBot="1" x14ac:dyDescent="0.65">
      <c r="F30" s="251"/>
      <c r="H30" s="489">
        <f t="shared" ref="H30:T30" si="6">SUM(H23:H29)</f>
        <v>0</v>
      </c>
      <c r="I30" s="489">
        <f t="shared" si="6"/>
        <v>0</v>
      </c>
      <c r="J30" s="489">
        <f t="shared" si="6"/>
        <v>0</v>
      </c>
      <c r="K30" s="489">
        <f t="shared" si="6"/>
        <v>0</v>
      </c>
      <c r="L30" s="489">
        <f t="shared" si="6"/>
        <v>0</v>
      </c>
      <c r="M30" s="489">
        <f t="shared" si="6"/>
        <v>0</v>
      </c>
      <c r="N30" s="489">
        <f t="shared" si="6"/>
        <v>0</v>
      </c>
      <c r="O30" s="489">
        <f t="shared" si="6"/>
        <v>0</v>
      </c>
      <c r="P30" s="489">
        <f t="shared" si="6"/>
        <v>0</v>
      </c>
      <c r="Q30" s="489">
        <f t="shared" si="6"/>
        <v>0</v>
      </c>
      <c r="R30" s="489">
        <f t="shared" si="6"/>
        <v>0</v>
      </c>
      <c r="S30" s="489">
        <f t="shared" si="6"/>
        <v>0</v>
      </c>
      <c r="T30" s="489">
        <f t="shared" si="6"/>
        <v>0</v>
      </c>
    </row>
    <row r="31" spans="2:20" ht="15.9" thickTop="1" x14ac:dyDescent="0.6">
      <c r="B31" s="635" t="s">
        <v>113</v>
      </c>
      <c r="C31" s="635"/>
    </row>
    <row r="32" spans="2:20" x14ac:dyDescent="0.6">
      <c r="B32" s="635"/>
      <c r="C32" s="635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</row>
    <row r="33" spans="2:20" x14ac:dyDescent="0.6">
      <c r="B33" s="249" t="s">
        <v>419</v>
      </c>
      <c r="C33" s="249" t="s">
        <v>420</v>
      </c>
      <c r="D33" s="249" t="s">
        <v>421</v>
      </c>
      <c r="E33" s="249" t="s">
        <v>422</v>
      </c>
      <c r="F33" s="249" t="s">
        <v>370</v>
      </c>
      <c r="G33" s="249" t="s">
        <v>370</v>
      </c>
      <c r="H33" s="482">
        <f t="shared" ref="H33:S33" si="7">H3</f>
        <v>44287</v>
      </c>
      <c r="I33" s="482">
        <f t="shared" si="7"/>
        <v>44317</v>
      </c>
      <c r="J33" s="482">
        <f t="shared" si="7"/>
        <v>44348</v>
      </c>
      <c r="K33" s="482">
        <f t="shared" si="7"/>
        <v>44378</v>
      </c>
      <c r="L33" s="482">
        <f t="shared" si="7"/>
        <v>44409</v>
      </c>
      <c r="M33" s="482">
        <f t="shared" si="7"/>
        <v>44440</v>
      </c>
      <c r="N33" s="482">
        <f t="shared" si="7"/>
        <v>44470</v>
      </c>
      <c r="O33" s="482">
        <f t="shared" si="7"/>
        <v>44501</v>
      </c>
      <c r="P33" s="482">
        <f t="shared" si="7"/>
        <v>44531</v>
      </c>
      <c r="Q33" s="482">
        <f t="shared" si="7"/>
        <v>44562</v>
      </c>
      <c r="R33" s="482">
        <f t="shared" si="7"/>
        <v>44593</v>
      </c>
      <c r="S33" s="482">
        <f t="shared" si="7"/>
        <v>44621</v>
      </c>
      <c r="T33" s="250" t="s">
        <v>388</v>
      </c>
    </row>
    <row r="35" spans="2:20" x14ac:dyDescent="0.6">
      <c r="B35" s="478"/>
      <c r="C35" s="478"/>
      <c r="D35" s="478"/>
      <c r="E35" s="478"/>
      <c r="F35" s="252"/>
      <c r="G35" s="430"/>
      <c r="H35" s="490">
        <v>0</v>
      </c>
      <c r="I35" s="490">
        <v>0</v>
      </c>
      <c r="J35" s="490">
        <v>0</v>
      </c>
      <c r="K35" s="490">
        <v>0</v>
      </c>
      <c r="L35" s="490">
        <v>0</v>
      </c>
      <c r="M35" s="490">
        <v>0</v>
      </c>
      <c r="N35" s="490">
        <v>0</v>
      </c>
      <c r="O35" s="490">
        <v>0</v>
      </c>
      <c r="P35" s="490">
        <v>0</v>
      </c>
      <c r="Q35" s="490">
        <v>0</v>
      </c>
      <c r="R35" s="490">
        <v>0</v>
      </c>
      <c r="S35" s="490">
        <v>0</v>
      </c>
      <c r="T35" s="486">
        <f t="shared" ref="T35:T49" si="8">SUM(H35:S35)</f>
        <v>0</v>
      </c>
    </row>
    <row r="36" spans="2:20" x14ac:dyDescent="0.6">
      <c r="B36" s="478"/>
      <c r="C36" s="478"/>
      <c r="D36" s="478"/>
      <c r="E36" s="478"/>
      <c r="F36" s="252"/>
      <c r="G36" s="430"/>
      <c r="H36" s="490">
        <v>0</v>
      </c>
      <c r="I36" s="490">
        <v>0</v>
      </c>
      <c r="J36" s="490">
        <v>0</v>
      </c>
      <c r="K36" s="490">
        <v>0</v>
      </c>
      <c r="L36" s="490">
        <v>0</v>
      </c>
      <c r="M36" s="490">
        <v>0</v>
      </c>
      <c r="N36" s="490">
        <v>0</v>
      </c>
      <c r="O36" s="490">
        <v>0</v>
      </c>
      <c r="P36" s="490">
        <v>0</v>
      </c>
      <c r="Q36" s="490">
        <v>0</v>
      </c>
      <c r="R36" s="490">
        <v>0</v>
      </c>
      <c r="S36" s="490">
        <v>0</v>
      </c>
      <c r="T36" s="486">
        <f t="shared" si="8"/>
        <v>0</v>
      </c>
    </row>
    <row r="37" spans="2:20" x14ac:dyDescent="0.6">
      <c r="B37" s="478"/>
      <c r="C37" s="478"/>
      <c r="D37" s="478"/>
      <c r="E37" s="478"/>
      <c r="F37" s="252"/>
      <c r="G37" s="430"/>
      <c r="H37" s="490">
        <v>0</v>
      </c>
      <c r="I37" s="490">
        <v>0</v>
      </c>
      <c r="J37" s="490">
        <v>0</v>
      </c>
      <c r="K37" s="490">
        <v>0</v>
      </c>
      <c r="L37" s="490">
        <v>0</v>
      </c>
      <c r="M37" s="490">
        <v>0</v>
      </c>
      <c r="N37" s="490">
        <v>0</v>
      </c>
      <c r="O37" s="490">
        <v>0</v>
      </c>
      <c r="P37" s="490">
        <v>0</v>
      </c>
      <c r="Q37" s="490">
        <v>0</v>
      </c>
      <c r="R37" s="490">
        <v>0</v>
      </c>
      <c r="S37" s="490">
        <v>0</v>
      </c>
      <c r="T37" s="486">
        <f t="shared" si="8"/>
        <v>0</v>
      </c>
    </row>
    <row r="38" spans="2:20" x14ac:dyDescent="0.6">
      <c r="B38" s="478"/>
      <c r="C38" s="481"/>
      <c r="D38" s="478"/>
      <c r="E38" s="478"/>
      <c r="F38" s="252"/>
      <c r="G38" s="430"/>
      <c r="H38" s="490">
        <v>0</v>
      </c>
      <c r="I38" s="490">
        <v>0</v>
      </c>
      <c r="J38" s="490">
        <v>0</v>
      </c>
      <c r="K38" s="490">
        <v>0</v>
      </c>
      <c r="L38" s="490">
        <v>0</v>
      </c>
      <c r="M38" s="490">
        <v>0</v>
      </c>
      <c r="N38" s="490">
        <v>0</v>
      </c>
      <c r="O38" s="490">
        <v>0</v>
      </c>
      <c r="P38" s="490">
        <v>0</v>
      </c>
      <c r="Q38" s="490">
        <v>0</v>
      </c>
      <c r="R38" s="490">
        <v>0</v>
      </c>
      <c r="S38" s="490">
        <v>0</v>
      </c>
      <c r="T38" s="486">
        <f t="shared" si="8"/>
        <v>0</v>
      </c>
    </row>
    <row r="39" spans="2:20" x14ac:dyDescent="0.6">
      <c r="B39" s="478"/>
      <c r="C39" s="481"/>
      <c r="D39" s="478"/>
      <c r="E39" s="478"/>
      <c r="F39" s="252"/>
      <c r="G39" s="430"/>
      <c r="H39" s="490">
        <v>0</v>
      </c>
      <c r="I39" s="490">
        <v>0</v>
      </c>
      <c r="J39" s="490">
        <v>0</v>
      </c>
      <c r="K39" s="490">
        <v>0</v>
      </c>
      <c r="L39" s="490">
        <v>0</v>
      </c>
      <c r="M39" s="490">
        <v>0</v>
      </c>
      <c r="N39" s="490">
        <v>0</v>
      </c>
      <c r="O39" s="490">
        <v>0</v>
      </c>
      <c r="P39" s="490">
        <v>0</v>
      </c>
      <c r="Q39" s="490">
        <v>0</v>
      </c>
      <c r="R39" s="490">
        <v>0</v>
      </c>
      <c r="S39" s="490">
        <v>0</v>
      </c>
      <c r="T39" s="486">
        <f t="shared" si="8"/>
        <v>0</v>
      </c>
    </row>
    <row r="40" spans="2:20" x14ac:dyDescent="0.6">
      <c r="B40" s="478"/>
      <c r="C40" s="478"/>
      <c r="D40" s="478"/>
      <c r="E40" s="478"/>
      <c r="F40" s="252"/>
      <c r="G40" s="430"/>
      <c r="H40" s="490">
        <v>0</v>
      </c>
      <c r="I40" s="490">
        <v>0</v>
      </c>
      <c r="J40" s="490">
        <v>0</v>
      </c>
      <c r="K40" s="490">
        <v>0</v>
      </c>
      <c r="L40" s="490">
        <v>0</v>
      </c>
      <c r="M40" s="490">
        <v>0</v>
      </c>
      <c r="N40" s="490">
        <v>0</v>
      </c>
      <c r="O40" s="490">
        <v>0</v>
      </c>
      <c r="P40" s="490">
        <v>0</v>
      </c>
      <c r="Q40" s="490">
        <v>0</v>
      </c>
      <c r="R40" s="490">
        <v>0</v>
      </c>
      <c r="S40" s="490">
        <v>0</v>
      </c>
      <c r="T40" s="486">
        <f t="shared" si="8"/>
        <v>0</v>
      </c>
    </row>
    <row r="41" spans="2:20" x14ac:dyDescent="0.6">
      <c r="B41" s="478"/>
      <c r="C41" s="478"/>
      <c r="D41" s="478"/>
      <c r="E41" s="478"/>
      <c r="F41" s="252"/>
      <c r="G41" s="430"/>
      <c r="H41" s="490">
        <v>0</v>
      </c>
      <c r="I41" s="490">
        <v>0</v>
      </c>
      <c r="J41" s="490">
        <v>0</v>
      </c>
      <c r="K41" s="490">
        <v>0</v>
      </c>
      <c r="L41" s="490">
        <v>0</v>
      </c>
      <c r="M41" s="490">
        <v>0</v>
      </c>
      <c r="N41" s="490">
        <v>0</v>
      </c>
      <c r="O41" s="490">
        <v>0</v>
      </c>
      <c r="P41" s="490">
        <v>0</v>
      </c>
      <c r="Q41" s="490">
        <v>0</v>
      </c>
      <c r="R41" s="490">
        <v>0</v>
      </c>
      <c r="S41" s="490">
        <v>0</v>
      </c>
      <c r="T41" s="486">
        <f t="shared" si="8"/>
        <v>0</v>
      </c>
    </row>
    <row r="42" spans="2:20" x14ac:dyDescent="0.6">
      <c r="B42" s="478"/>
      <c r="C42" s="478"/>
      <c r="D42" s="478"/>
      <c r="E42" s="478"/>
      <c r="F42" s="252"/>
      <c r="G42" s="430"/>
      <c r="H42" s="490">
        <v>0</v>
      </c>
      <c r="I42" s="490">
        <v>0</v>
      </c>
      <c r="J42" s="490">
        <v>0</v>
      </c>
      <c r="K42" s="490">
        <v>0</v>
      </c>
      <c r="L42" s="490">
        <v>0</v>
      </c>
      <c r="M42" s="490">
        <v>0</v>
      </c>
      <c r="N42" s="490">
        <v>0</v>
      </c>
      <c r="O42" s="490">
        <v>0</v>
      </c>
      <c r="P42" s="490">
        <v>0</v>
      </c>
      <c r="Q42" s="490">
        <v>0</v>
      </c>
      <c r="R42" s="490">
        <v>0</v>
      </c>
      <c r="S42" s="490">
        <v>0</v>
      </c>
      <c r="T42" s="486">
        <f t="shared" si="8"/>
        <v>0</v>
      </c>
    </row>
    <row r="43" spans="2:20" x14ac:dyDescent="0.6">
      <c r="B43" s="478"/>
      <c r="C43" s="478"/>
      <c r="D43" s="478"/>
      <c r="E43" s="478"/>
      <c r="F43" s="252"/>
      <c r="G43" s="430"/>
      <c r="H43" s="490">
        <v>0</v>
      </c>
      <c r="I43" s="490">
        <v>0</v>
      </c>
      <c r="J43" s="490">
        <v>0</v>
      </c>
      <c r="K43" s="490">
        <v>0</v>
      </c>
      <c r="L43" s="490">
        <v>0</v>
      </c>
      <c r="M43" s="490">
        <v>0</v>
      </c>
      <c r="N43" s="490">
        <v>0</v>
      </c>
      <c r="O43" s="490">
        <v>0</v>
      </c>
      <c r="P43" s="490">
        <v>0</v>
      </c>
      <c r="Q43" s="490">
        <v>0</v>
      </c>
      <c r="R43" s="490">
        <v>0</v>
      </c>
      <c r="S43" s="490">
        <v>0</v>
      </c>
      <c r="T43" s="486">
        <f t="shared" si="8"/>
        <v>0</v>
      </c>
    </row>
    <row r="44" spans="2:20" x14ac:dyDescent="0.6">
      <c r="B44" s="478"/>
      <c r="C44" s="478"/>
      <c r="D44" s="478"/>
      <c r="E44" s="478"/>
      <c r="F44" s="252"/>
      <c r="G44" s="430"/>
      <c r="H44" s="490">
        <v>0</v>
      </c>
      <c r="I44" s="490">
        <v>0</v>
      </c>
      <c r="J44" s="490">
        <v>0</v>
      </c>
      <c r="K44" s="490">
        <v>0</v>
      </c>
      <c r="L44" s="490">
        <v>0</v>
      </c>
      <c r="M44" s="490">
        <v>0</v>
      </c>
      <c r="N44" s="490">
        <v>0</v>
      </c>
      <c r="O44" s="490">
        <v>0</v>
      </c>
      <c r="P44" s="490">
        <v>0</v>
      </c>
      <c r="Q44" s="490">
        <v>0</v>
      </c>
      <c r="R44" s="490">
        <v>0</v>
      </c>
      <c r="S44" s="490">
        <v>0</v>
      </c>
      <c r="T44" s="486">
        <f t="shared" si="8"/>
        <v>0</v>
      </c>
    </row>
    <row r="45" spans="2:20" x14ac:dyDescent="0.6">
      <c r="B45" s="478"/>
      <c r="C45" s="478"/>
      <c r="D45" s="478"/>
      <c r="E45" s="478"/>
      <c r="F45" s="252"/>
      <c r="G45" s="430"/>
      <c r="H45" s="490">
        <v>0</v>
      </c>
      <c r="I45" s="490">
        <v>0</v>
      </c>
      <c r="J45" s="490">
        <v>0</v>
      </c>
      <c r="K45" s="490">
        <v>0</v>
      </c>
      <c r="L45" s="490">
        <v>0</v>
      </c>
      <c r="M45" s="490">
        <v>0</v>
      </c>
      <c r="N45" s="490">
        <v>0</v>
      </c>
      <c r="O45" s="490">
        <v>0</v>
      </c>
      <c r="P45" s="490">
        <v>0</v>
      </c>
      <c r="Q45" s="490">
        <v>0</v>
      </c>
      <c r="R45" s="490">
        <v>0</v>
      </c>
      <c r="S45" s="490">
        <v>0</v>
      </c>
      <c r="T45" s="486">
        <f t="shared" si="8"/>
        <v>0</v>
      </c>
    </row>
    <row r="46" spans="2:20" x14ac:dyDescent="0.6">
      <c r="B46" s="478"/>
      <c r="C46" s="478"/>
      <c r="D46" s="478"/>
      <c r="E46" s="478"/>
      <c r="F46" s="252"/>
      <c r="G46" s="430"/>
      <c r="H46" s="490">
        <v>0</v>
      </c>
      <c r="I46" s="490">
        <v>0</v>
      </c>
      <c r="J46" s="490">
        <v>0</v>
      </c>
      <c r="K46" s="490">
        <v>0</v>
      </c>
      <c r="L46" s="490">
        <v>0</v>
      </c>
      <c r="M46" s="490">
        <v>0</v>
      </c>
      <c r="N46" s="490">
        <v>0</v>
      </c>
      <c r="O46" s="490">
        <v>0</v>
      </c>
      <c r="P46" s="490">
        <v>0</v>
      </c>
      <c r="Q46" s="490">
        <v>0</v>
      </c>
      <c r="R46" s="490">
        <v>0</v>
      </c>
      <c r="S46" s="490">
        <v>0</v>
      </c>
      <c r="T46" s="486">
        <f t="shared" si="8"/>
        <v>0</v>
      </c>
    </row>
    <row r="47" spans="2:20" x14ac:dyDescent="0.6">
      <c r="B47" s="478"/>
      <c r="C47" s="478"/>
      <c r="D47" s="478"/>
      <c r="E47" s="478"/>
      <c r="F47" s="252"/>
      <c r="G47" s="430"/>
      <c r="H47" s="490">
        <v>0</v>
      </c>
      <c r="I47" s="490">
        <v>0</v>
      </c>
      <c r="J47" s="490">
        <v>0</v>
      </c>
      <c r="K47" s="490">
        <v>0</v>
      </c>
      <c r="L47" s="490">
        <v>0</v>
      </c>
      <c r="M47" s="490">
        <v>0</v>
      </c>
      <c r="N47" s="490">
        <v>0</v>
      </c>
      <c r="O47" s="490">
        <v>0</v>
      </c>
      <c r="P47" s="490">
        <v>0</v>
      </c>
      <c r="Q47" s="490">
        <v>0</v>
      </c>
      <c r="R47" s="490">
        <v>0</v>
      </c>
      <c r="S47" s="490">
        <v>0</v>
      </c>
      <c r="T47" s="486">
        <f t="shared" si="8"/>
        <v>0</v>
      </c>
    </row>
    <row r="48" spans="2:20" x14ac:dyDescent="0.6">
      <c r="B48" s="478"/>
      <c r="C48" s="478"/>
      <c r="D48" s="478"/>
      <c r="E48" s="478"/>
      <c r="F48" s="252"/>
      <c r="G48" s="430"/>
      <c r="H48" s="490">
        <v>0</v>
      </c>
      <c r="I48" s="490">
        <v>0</v>
      </c>
      <c r="J48" s="490">
        <v>0</v>
      </c>
      <c r="K48" s="490">
        <v>0</v>
      </c>
      <c r="L48" s="490">
        <v>0</v>
      </c>
      <c r="M48" s="490">
        <v>0</v>
      </c>
      <c r="N48" s="490">
        <v>0</v>
      </c>
      <c r="O48" s="490">
        <v>0</v>
      </c>
      <c r="P48" s="490">
        <v>0</v>
      </c>
      <c r="Q48" s="490">
        <v>0</v>
      </c>
      <c r="R48" s="490">
        <v>0</v>
      </c>
      <c r="S48" s="490">
        <v>0</v>
      </c>
      <c r="T48" s="486">
        <f t="shared" si="8"/>
        <v>0</v>
      </c>
    </row>
    <row r="49" spans="2:20" x14ac:dyDescent="0.6">
      <c r="B49" s="478"/>
      <c r="C49" s="478"/>
      <c r="D49" s="478"/>
      <c r="E49" s="478"/>
      <c r="F49" s="252"/>
      <c r="G49" s="430"/>
      <c r="H49" s="490">
        <v>0</v>
      </c>
      <c r="I49" s="490">
        <v>0</v>
      </c>
      <c r="J49" s="490">
        <v>0</v>
      </c>
      <c r="K49" s="490">
        <v>0</v>
      </c>
      <c r="L49" s="490">
        <v>0</v>
      </c>
      <c r="M49" s="490">
        <v>0</v>
      </c>
      <c r="N49" s="490">
        <v>0</v>
      </c>
      <c r="O49" s="490">
        <v>0</v>
      </c>
      <c r="P49" s="490">
        <v>0</v>
      </c>
      <c r="Q49" s="490">
        <v>0</v>
      </c>
      <c r="R49" s="490">
        <v>0</v>
      </c>
      <c r="S49" s="490">
        <v>0</v>
      </c>
      <c r="T49" s="486">
        <f t="shared" si="8"/>
        <v>0</v>
      </c>
    </row>
    <row r="50" spans="2:20" x14ac:dyDescent="0.6">
      <c r="G50" s="245"/>
      <c r="T50" s="484"/>
    </row>
    <row r="51" spans="2:20" ht="15.9" thickBot="1" x14ac:dyDescent="0.65">
      <c r="G51" s="245"/>
      <c r="H51" s="487">
        <f t="shared" ref="H51:S51" si="9">SUM(H35:H49)</f>
        <v>0</v>
      </c>
      <c r="I51" s="487">
        <f t="shared" si="9"/>
        <v>0</v>
      </c>
      <c r="J51" s="487">
        <f t="shared" si="9"/>
        <v>0</v>
      </c>
      <c r="K51" s="487">
        <f t="shared" si="9"/>
        <v>0</v>
      </c>
      <c r="L51" s="487">
        <f t="shared" si="9"/>
        <v>0</v>
      </c>
      <c r="M51" s="487">
        <f t="shared" si="9"/>
        <v>0</v>
      </c>
      <c r="N51" s="487">
        <f t="shared" si="9"/>
        <v>0</v>
      </c>
      <c r="O51" s="487">
        <f t="shared" si="9"/>
        <v>0</v>
      </c>
      <c r="P51" s="487">
        <f t="shared" si="9"/>
        <v>0</v>
      </c>
      <c r="Q51" s="487">
        <f t="shared" si="9"/>
        <v>0</v>
      </c>
      <c r="R51" s="487">
        <f t="shared" si="9"/>
        <v>0</v>
      </c>
      <c r="S51" s="487">
        <f t="shared" si="9"/>
        <v>0</v>
      </c>
      <c r="T51" s="487">
        <f>SUM(T35:T50)</f>
        <v>0</v>
      </c>
    </row>
    <row r="52" spans="2:20" ht="15.9" thickTop="1" x14ac:dyDescent="0.6">
      <c r="F52" s="252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</row>
    <row r="53" spans="2:20" ht="15.6" customHeight="1" x14ac:dyDescent="0.6">
      <c r="C53" s="475" t="s">
        <v>370</v>
      </c>
      <c r="D53" s="477" t="str">
        <f>'P&amp;L - Annual Budget'!B71</f>
        <v>Sales Sub-contractor</v>
      </c>
      <c r="F53" s="252"/>
      <c r="H53" s="488">
        <f t="shared" ref="H53:S53" si="10">SUMIF($D$35:$D$49,$D$53,H$35:H$49)</f>
        <v>0</v>
      </c>
      <c r="I53" s="488">
        <f t="shared" si="10"/>
        <v>0</v>
      </c>
      <c r="J53" s="488">
        <f t="shared" si="10"/>
        <v>0</v>
      </c>
      <c r="K53" s="488">
        <f t="shared" si="10"/>
        <v>0</v>
      </c>
      <c r="L53" s="488">
        <f t="shared" si="10"/>
        <v>0</v>
      </c>
      <c r="M53" s="488">
        <f t="shared" si="10"/>
        <v>0</v>
      </c>
      <c r="N53" s="488">
        <f t="shared" si="10"/>
        <v>0</v>
      </c>
      <c r="O53" s="488">
        <f t="shared" si="10"/>
        <v>0</v>
      </c>
      <c r="P53" s="488">
        <f t="shared" si="10"/>
        <v>0</v>
      </c>
      <c r="Q53" s="488">
        <f t="shared" si="10"/>
        <v>0</v>
      </c>
      <c r="R53" s="488">
        <f t="shared" si="10"/>
        <v>0</v>
      </c>
      <c r="S53" s="488">
        <f t="shared" si="10"/>
        <v>0</v>
      </c>
      <c r="T53" s="488">
        <f>SUM(H53:S53)</f>
        <v>0</v>
      </c>
    </row>
    <row r="54" spans="2:20" x14ac:dyDescent="0.6">
      <c r="C54" s="475"/>
      <c r="D54" s="477" t="str">
        <f>'P&amp;L - Annual Budget'!B72</f>
        <v>Marketing Sub-contractor</v>
      </c>
      <c r="F54" s="252"/>
      <c r="H54" s="488">
        <f t="shared" ref="H54:S57" si="11">SUMIF($D$35:$D$49,$D54,H$35:H$49)</f>
        <v>0</v>
      </c>
      <c r="I54" s="488">
        <f t="shared" si="11"/>
        <v>0</v>
      </c>
      <c r="J54" s="488">
        <f t="shared" si="11"/>
        <v>0</v>
      </c>
      <c r="K54" s="488">
        <f t="shared" si="11"/>
        <v>0</v>
      </c>
      <c r="L54" s="488">
        <f t="shared" si="11"/>
        <v>0</v>
      </c>
      <c r="M54" s="488">
        <f t="shared" si="11"/>
        <v>0</v>
      </c>
      <c r="N54" s="488">
        <f t="shared" si="11"/>
        <v>0</v>
      </c>
      <c r="O54" s="488">
        <f t="shared" si="11"/>
        <v>0</v>
      </c>
      <c r="P54" s="488">
        <f t="shared" si="11"/>
        <v>0</v>
      </c>
      <c r="Q54" s="488">
        <f t="shared" si="11"/>
        <v>0</v>
      </c>
      <c r="R54" s="488">
        <f t="shared" si="11"/>
        <v>0</v>
      </c>
      <c r="S54" s="488">
        <f t="shared" si="11"/>
        <v>0</v>
      </c>
      <c r="T54" s="488">
        <f t="shared" ref="T54:T57" si="12">SUM(H54:S54)</f>
        <v>0</v>
      </c>
    </row>
    <row r="55" spans="2:20" x14ac:dyDescent="0.6">
      <c r="C55" s="475"/>
      <c r="D55" s="477" t="str">
        <f>'P&amp;L - Annual Budget'!B73</f>
        <v>Training Sub-contractor</v>
      </c>
      <c r="F55" s="252"/>
      <c r="H55" s="488">
        <f t="shared" si="11"/>
        <v>0</v>
      </c>
      <c r="I55" s="488">
        <f t="shared" si="11"/>
        <v>0</v>
      </c>
      <c r="J55" s="488">
        <f t="shared" si="11"/>
        <v>0</v>
      </c>
      <c r="K55" s="488">
        <f t="shared" si="11"/>
        <v>0</v>
      </c>
      <c r="L55" s="488">
        <f t="shared" si="11"/>
        <v>0</v>
      </c>
      <c r="M55" s="488">
        <f t="shared" si="11"/>
        <v>0</v>
      </c>
      <c r="N55" s="488">
        <f t="shared" si="11"/>
        <v>0</v>
      </c>
      <c r="O55" s="488">
        <f t="shared" si="11"/>
        <v>0</v>
      </c>
      <c r="P55" s="488">
        <f t="shared" si="11"/>
        <v>0</v>
      </c>
      <c r="Q55" s="488">
        <f t="shared" si="11"/>
        <v>0</v>
      </c>
      <c r="R55" s="488">
        <f t="shared" si="11"/>
        <v>0</v>
      </c>
      <c r="S55" s="488">
        <f t="shared" si="11"/>
        <v>0</v>
      </c>
      <c r="T55" s="488">
        <f t="shared" si="12"/>
        <v>0</v>
      </c>
    </row>
    <row r="56" spans="2:20" x14ac:dyDescent="0.6">
      <c r="C56" s="475"/>
      <c r="D56" s="477" t="str">
        <f>'P&amp;L - Annual Budget'!B74</f>
        <v>Product Sub-contractor</v>
      </c>
      <c r="F56" s="252"/>
      <c r="H56" s="488">
        <f t="shared" si="11"/>
        <v>0</v>
      </c>
      <c r="I56" s="488">
        <f t="shared" si="11"/>
        <v>0</v>
      </c>
      <c r="J56" s="488">
        <f t="shared" si="11"/>
        <v>0</v>
      </c>
      <c r="K56" s="488">
        <f t="shared" si="11"/>
        <v>0</v>
      </c>
      <c r="L56" s="488">
        <f t="shared" si="11"/>
        <v>0</v>
      </c>
      <c r="M56" s="488">
        <f t="shared" si="11"/>
        <v>0</v>
      </c>
      <c r="N56" s="488">
        <f t="shared" si="11"/>
        <v>0</v>
      </c>
      <c r="O56" s="488">
        <f t="shared" si="11"/>
        <v>0</v>
      </c>
      <c r="P56" s="488">
        <f t="shared" si="11"/>
        <v>0</v>
      </c>
      <c r="Q56" s="488">
        <f t="shared" si="11"/>
        <v>0</v>
      </c>
      <c r="R56" s="488">
        <f t="shared" si="11"/>
        <v>0</v>
      </c>
      <c r="S56" s="488">
        <f t="shared" si="11"/>
        <v>0</v>
      </c>
      <c r="T56" s="488">
        <f t="shared" si="12"/>
        <v>0</v>
      </c>
    </row>
    <row r="57" spans="2:20" x14ac:dyDescent="0.6">
      <c r="C57" s="475"/>
      <c r="D57" s="477" t="str">
        <f>'P&amp;L - Annual Budget'!B75</f>
        <v>Operations Sub-contractor</v>
      </c>
      <c r="F57" s="252"/>
      <c r="H57" s="488">
        <f t="shared" si="11"/>
        <v>0</v>
      </c>
      <c r="I57" s="488">
        <f t="shared" si="11"/>
        <v>0</v>
      </c>
      <c r="J57" s="488">
        <f t="shared" si="11"/>
        <v>0</v>
      </c>
      <c r="K57" s="488">
        <f t="shared" si="11"/>
        <v>0</v>
      </c>
      <c r="L57" s="488">
        <f t="shared" si="11"/>
        <v>0</v>
      </c>
      <c r="M57" s="488">
        <f t="shared" si="11"/>
        <v>0</v>
      </c>
      <c r="N57" s="488">
        <f t="shared" si="11"/>
        <v>0</v>
      </c>
      <c r="O57" s="488">
        <f t="shared" si="11"/>
        <v>0</v>
      </c>
      <c r="P57" s="488">
        <f t="shared" si="11"/>
        <v>0</v>
      </c>
      <c r="Q57" s="488">
        <f t="shared" si="11"/>
        <v>0</v>
      </c>
      <c r="R57" s="488">
        <f t="shared" si="11"/>
        <v>0</v>
      </c>
      <c r="S57" s="488">
        <f t="shared" si="11"/>
        <v>0</v>
      </c>
      <c r="T57" s="488">
        <f t="shared" si="12"/>
        <v>0</v>
      </c>
    </row>
    <row r="58" spans="2:20" ht="15.9" thickBot="1" x14ac:dyDescent="0.65">
      <c r="F58" s="251"/>
      <c r="H58" s="253">
        <f t="shared" ref="H58:T58" si="13">SUM(H53:H57)</f>
        <v>0</v>
      </c>
      <c r="I58" s="253">
        <f t="shared" si="13"/>
        <v>0</v>
      </c>
      <c r="J58" s="253">
        <f t="shared" si="13"/>
        <v>0</v>
      </c>
      <c r="K58" s="253">
        <f t="shared" si="13"/>
        <v>0</v>
      </c>
      <c r="L58" s="253">
        <f t="shared" si="13"/>
        <v>0</v>
      </c>
      <c r="M58" s="253">
        <f t="shared" si="13"/>
        <v>0</v>
      </c>
      <c r="N58" s="253">
        <f t="shared" si="13"/>
        <v>0</v>
      </c>
      <c r="O58" s="253">
        <f t="shared" si="13"/>
        <v>0</v>
      </c>
      <c r="P58" s="253">
        <f t="shared" si="13"/>
        <v>0</v>
      </c>
      <c r="Q58" s="253">
        <f t="shared" si="13"/>
        <v>0</v>
      </c>
      <c r="R58" s="253">
        <f t="shared" si="13"/>
        <v>0</v>
      </c>
      <c r="S58" s="253">
        <f t="shared" si="13"/>
        <v>0</v>
      </c>
      <c r="T58" s="489">
        <f t="shared" si="13"/>
        <v>0</v>
      </c>
    </row>
    <row r="59" spans="2:20" ht="15.9" thickTop="1" x14ac:dyDescent="0.6"/>
  </sheetData>
  <sheetProtection algorithmName="SHA-512" hashValue="r2zqFgLm4UQ72hRfHehKiXNV4mfmYYhX5HLzd5UStFa4eCWwpzsxndg+ojA7eXqrLXQgPndHBESnkPWOdQjy9g==" saltValue="5vxH9VXLUgXOL6cKK5p9RQ==" spinCount="100000" sheet="1" objects="1" scenarios="1"/>
  <mergeCells count="2">
    <mergeCell ref="B1:C2"/>
    <mergeCell ref="B31:C32"/>
  </mergeCells>
  <dataValidations count="2">
    <dataValidation type="list" allowBlank="1" showInputMessage="1" showErrorMessage="1" sqref="D5:D19" xr:uid="{08E92602-EBE1-4937-8637-47DBA46DFE76}">
      <formula1>$D$23:$D$29</formula1>
    </dataValidation>
    <dataValidation type="list" allowBlank="1" showInputMessage="1" showErrorMessage="1" sqref="D35:D49" xr:uid="{45E29150-D5B8-449A-AE99-550A3D7C6B6D}">
      <formula1>$D$53:$D$57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6FE53-24FB-4C93-9B72-95E22E9B0EC4}">
  <sheetPr>
    <tabColor rgb="FFFF0000"/>
  </sheetPr>
  <dimension ref="B3:P136"/>
  <sheetViews>
    <sheetView showGridLines="0" zoomScale="90" zoomScaleNormal="90" workbookViewId="0">
      <selection activeCell="D4" sqref="D4"/>
    </sheetView>
  </sheetViews>
  <sheetFormatPr defaultColWidth="8.83203125" defaultRowHeight="14.4" x14ac:dyDescent="0.55000000000000004"/>
  <cols>
    <col min="1" max="1" width="8.83203125" style="55"/>
    <col min="2" max="2" width="35" style="55" customWidth="1"/>
    <col min="3" max="3" width="8.83203125" style="55"/>
    <col min="4" max="15" width="14.33203125" style="55" customWidth="1"/>
    <col min="16" max="16" width="16.6640625" style="309" customWidth="1"/>
    <col min="17" max="16384" width="8.83203125" style="55"/>
  </cols>
  <sheetData>
    <row r="3" spans="2:16" ht="14.7" thickBot="1" x14ac:dyDescent="0.6"/>
    <row r="4" spans="2:16" ht="23.1" customHeight="1" thickBot="1" x14ac:dyDescent="0.45">
      <c r="B4" s="390" t="s">
        <v>44</v>
      </c>
      <c r="C4" s="391" t="s">
        <v>370</v>
      </c>
      <c r="D4" s="398">
        <f>'P&amp;L - Annual Budget'!G3</f>
        <v>44287</v>
      </c>
      <c r="E4" s="398">
        <f>'P&amp;L - Annual Budget'!H3</f>
        <v>44317</v>
      </c>
      <c r="F4" s="398">
        <f>'P&amp;L - Annual Budget'!I3</f>
        <v>44348</v>
      </c>
      <c r="G4" s="398">
        <f>'P&amp;L - Annual Budget'!J3</f>
        <v>44378</v>
      </c>
      <c r="H4" s="398">
        <f>'P&amp;L - Annual Budget'!K3</f>
        <v>44409</v>
      </c>
      <c r="I4" s="398">
        <f>'P&amp;L - Annual Budget'!L3</f>
        <v>44440</v>
      </c>
      <c r="J4" s="398">
        <f>'P&amp;L - Annual Budget'!M3</f>
        <v>44470</v>
      </c>
      <c r="K4" s="398">
        <f>'P&amp;L - Annual Budget'!N3</f>
        <v>44501</v>
      </c>
      <c r="L4" s="398">
        <f>'P&amp;L - Annual Budget'!O3</f>
        <v>44531</v>
      </c>
      <c r="M4" s="398">
        <f>'P&amp;L - Annual Budget'!P3</f>
        <v>44562</v>
      </c>
      <c r="N4" s="398">
        <f>'P&amp;L - Annual Budget'!Q3</f>
        <v>44593</v>
      </c>
      <c r="O4" s="432">
        <f>'P&amp;L - Annual Budget'!R3</f>
        <v>44621</v>
      </c>
      <c r="P4" s="392" t="s">
        <v>410</v>
      </c>
    </row>
    <row r="5" spans="2:16" s="309" customFormat="1" x14ac:dyDescent="0.55000000000000004">
      <c r="B5" s="333"/>
      <c r="C5" s="315"/>
      <c r="D5" s="393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9"/>
      <c r="P5" s="310"/>
    </row>
    <row r="6" spans="2:16" s="309" customFormat="1" x14ac:dyDescent="0.55000000000000004">
      <c r="B6" s="333"/>
      <c r="C6" s="315"/>
      <c r="D6" s="393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9"/>
      <c r="P6" s="310"/>
    </row>
    <row r="7" spans="2:16" s="309" customFormat="1" x14ac:dyDescent="0.55000000000000004">
      <c r="B7" s="333"/>
      <c r="C7" s="315"/>
      <c r="D7" s="393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9"/>
      <c r="P7" s="310"/>
    </row>
    <row r="8" spans="2:16" s="309" customFormat="1" x14ac:dyDescent="0.55000000000000004">
      <c r="B8" s="313"/>
      <c r="C8" s="314"/>
      <c r="D8" s="385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330"/>
      <c r="P8" s="310"/>
    </row>
    <row r="9" spans="2:16" s="309" customFormat="1" x14ac:dyDescent="0.55000000000000004">
      <c r="B9" s="313"/>
      <c r="C9" s="314"/>
      <c r="D9" s="385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330"/>
      <c r="P9" s="310"/>
    </row>
    <row r="10" spans="2:16" s="309" customFormat="1" x14ac:dyDescent="0.55000000000000004">
      <c r="B10" s="333"/>
      <c r="C10" s="316"/>
      <c r="D10" s="385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330"/>
      <c r="P10" s="310"/>
    </row>
    <row r="11" spans="2:16" x14ac:dyDescent="0.55000000000000004">
      <c r="B11" s="334"/>
      <c r="C11" s="316"/>
      <c r="D11" s="385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330"/>
      <c r="P11" s="310"/>
    </row>
    <row r="12" spans="2:16" x14ac:dyDescent="0.55000000000000004">
      <c r="B12" s="334"/>
      <c r="C12" s="316"/>
      <c r="D12" s="385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330"/>
      <c r="P12" s="310"/>
    </row>
    <row r="13" spans="2:16" x14ac:dyDescent="0.55000000000000004">
      <c r="B13" s="334"/>
      <c r="C13" s="316"/>
      <c r="D13" s="385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330"/>
      <c r="P13" s="310"/>
    </row>
    <row r="14" spans="2:16" x14ac:dyDescent="0.55000000000000004">
      <c r="B14" s="335"/>
      <c r="C14" s="316"/>
      <c r="D14" s="385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330"/>
      <c r="P14" s="310"/>
    </row>
    <row r="15" spans="2:16" x14ac:dyDescent="0.55000000000000004">
      <c r="B15" s="335"/>
      <c r="C15" s="316"/>
      <c r="D15" s="385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330"/>
      <c r="P15" s="310"/>
    </row>
    <row r="16" spans="2:16" x14ac:dyDescent="0.55000000000000004">
      <c r="B16" s="334"/>
      <c r="C16" s="316"/>
      <c r="D16" s="385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330"/>
      <c r="P16" s="310"/>
    </row>
    <row r="17" spans="2:16" x14ac:dyDescent="0.55000000000000004">
      <c r="B17" s="334"/>
      <c r="C17" s="316"/>
      <c r="D17" s="385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330"/>
      <c r="P17" s="310"/>
    </row>
    <row r="18" spans="2:16" x14ac:dyDescent="0.55000000000000004">
      <c r="B18" s="334"/>
      <c r="C18" s="316"/>
      <c r="D18" s="385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330"/>
      <c r="P18" s="310"/>
    </row>
    <row r="19" spans="2:16" x14ac:dyDescent="0.55000000000000004">
      <c r="B19" s="334"/>
      <c r="C19" s="316"/>
      <c r="D19" s="385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330"/>
      <c r="P19" s="310"/>
    </row>
    <row r="20" spans="2:16" x14ac:dyDescent="0.55000000000000004">
      <c r="B20" s="339"/>
      <c r="C20" s="318"/>
      <c r="D20" s="394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2"/>
      <c r="P20" s="310"/>
    </row>
    <row r="21" spans="2:16" x14ac:dyDescent="0.55000000000000004">
      <c r="B21" s="338"/>
      <c r="C21" s="318"/>
      <c r="D21" s="394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2"/>
      <c r="P21" s="310"/>
    </row>
    <row r="22" spans="2:16" ht="14.7" thickBot="1" x14ac:dyDescent="0.6">
      <c r="B22" s="338"/>
      <c r="C22" s="318"/>
      <c r="D22" s="395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7"/>
      <c r="P22" s="310"/>
    </row>
    <row r="23" spans="2:16" s="387" customFormat="1" ht="14.7" thickBot="1" x14ac:dyDescent="0.6">
      <c r="B23" s="336" t="s">
        <v>388</v>
      </c>
      <c r="C23" s="389"/>
      <c r="D23" s="311">
        <f>SUM(D5:D22)</f>
        <v>0</v>
      </c>
      <c r="E23" s="311">
        <f t="shared" ref="E23:O23" si="0">SUM(E5:E22)</f>
        <v>0</v>
      </c>
      <c r="F23" s="311">
        <f t="shared" si="0"/>
        <v>0</v>
      </c>
      <c r="G23" s="311">
        <f t="shared" si="0"/>
        <v>0</v>
      </c>
      <c r="H23" s="311">
        <f t="shared" si="0"/>
        <v>0</v>
      </c>
      <c r="I23" s="311">
        <f t="shared" si="0"/>
        <v>0</v>
      </c>
      <c r="J23" s="311">
        <f t="shared" si="0"/>
        <v>0</v>
      </c>
      <c r="K23" s="311">
        <f t="shared" si="0"/>
        <v>0</v>
      </c>
      <c r="L23" s="311">
        <f t="shared" si="0"/>
        <v>0</v>
      </c>
      <c r="M23" s="311">
        <f t="shared" si="0"/>
        <v>0</v>
      </c>
      <c r="N23" s="311">
        <f t="shared" si="0"/>
        <v>0</v>
      </c>
      <c r="O23" s="311">
        <f t="shared" si="0"/>
        <v>0</v>
      </c>
      <c r="P23" s="312">
        <f>SUM(P5:P22)</f>
        <v>0</v>
      </c>
    </row>
    <row r="136" spans="3:3" x14ac:dyDescent="0.55000000000000004">
      <c r="C136" s="55" t="s">
        <v>370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B2:R212"/>
  <sheetViews>
    <sheetView showGridLines="0" zoomScale="90" zoomScaleNormal="90" workbookViewId="0">
      <selection activeCell="G3" sqref="G3"/>
    </sheetView>
  </sheetViews>
  <sheetFormatPr defaultColWidth="8.83203125" defaultRowHeight="14.4" x14ac:dyDescent="0.55000000000000004"/>
  <cols>
    <col min="2" max="2" width="35" customWidth="1"/>
    <col min="4" max="15" width="14.33203125" customWidth="1"/>
    <col min="16" max="16" width="16.6640625" style="104" customWidth="1"/>
  </cols>
  <sheetData>
    <row r="2" spans="2:18" s="418" customFormat="1" x14ac:dyDescent="0.55000000000000004">
      <c r="B2" s="418" t="s">
        <v>431</v>
      </c>
      <c r="D2" s="529">
        <f>'P&amp;L - Annual Budget'!G28</f>
        <v>0</v>
      </c>
      <c r="E2" s="529">
        <f>'P&amp;L - Annual Budget'!H28</f>
        <v>0</v>
      </c>
      <c r="F2" s="529">
        <f>'P&amp;L - Annual Budget'!I28</f>
        <v>0</v>
      </c>
      <c r="G2" s="529">
        <f>'P&amp;L - Annual Budget'!J28</f>
        <v>0</v>
      </c>
      <c r="H2" s="529">
        <f>'P&amp;L - Annual Budget'!K28</f>
        <v>0</v>
      </c>
      <c r="I2" s="529">
        <f>'P&amp;L - Annual Budget'!L28</f>
        <v>0</v>
      </c>
      <c r="J2" s="529">
        <f>'P&amp;L - Annual Budget'!M28</f>
        <v>0</v>
      </c>
      <c r="K2" s="529">
        <f>'P&amp;L - Annual Budget'!N28</f>
        <v>0</v>
      </c>
      <c r="L2" s="529">
        <f>'P&amp;L - Annual Budget'!O28</f>
        <v>0</v>
      </c>
      <c r="M2" s="529">
        <f>'P&amp;L - Annual Budget'!P28</f>
        <v>0</v>
      </c>
      <c r="N2" s="529">
        <f>'P&amp;L - Annual Budget'!Q28</f>
        <v>0</v>
      </c>
      <c r="O2" s="529">
        <f>'P&amp;L - Annual Budget'!R28</f>
        <v>0</v>
      </c>
      <c r="P2" s="530">
        <f>SUM(D2:O2)</f>
        <v>0</v>
      </c>
    </row>
    <row r="3" spans="2:18" s="418" customFormat="1" x14ac:dyDescent="0.55000000000000004">
      <c r="B3" s="496" t="s">
        <v>567</v>
      </c>
      <c r="C3" s="420">
        <v>0.08</v>
      </c>
      <c r="D3" s="530">
        <f>D2*$C$3</f>
        <v>0</v>
      </c>
      <c r="E3" s="530">
        <f t="shared" ref="E3:O3" si="0">E2*$C$3</f>
        <v>0</v>
      </c>
      <c r="F3" s="530">
        <f t="shared" si="0"/>
        <v>0</v>
      </c>
      <c r="G3" s="530">
        <f t="shared" si="0"/>
        <v>0</v>
      </c>
      <c r="H3" s="530">
        <f t="shared" si="0"/>
        <v>0</v>
      </c>
      <c r="I3" s="530">
        <f t="shared" si="0"/>
        <v>0</v>
      </c>
      <c r="J3" s="530">
        <f t="shared" si="0"/>
        <v>0</v>
      </c>
      <c r="K3" s="530">
        <f t="shared" si="0"/>
        <v>0</v>
      </c>
      <c r="L3" s="530">
        <f t="shared" si="0"/>
        <v>0</v>
      </c>
      <c r="M3" s="530">
        <f t="shared" si="0"/>
        <v>0</v>
      </c>
      <c r="N3" s="530">
        <f t="shared" si="0"/>
        <v>0</v>
      </c>
      <c r="O3" s="530">
        <f t="shared" si="0"/>
        <v>0</v>
      </c>
      <c r="P3" s="530">
        <f>SUM(D3:O3)</f>
        <v>0</v>
      </c>
    </row>
    <row r="4" spans="2:18" x14ac:dyDescent="0.55000000000000004">
      <c r="D4" s="447"/>
      <c r="E4" s="447"/>
      <c r="F4" s="447"/>
      <c r="G4" s="447"/>
      <c r="H4" s="447"/>
      <c r="I4" s="447"/>
      <c r="J4" s="447"/>
      <c r="K4" s="447"/>
      <c r="L4" s="640" t="s">
        <v>370</v>
      </c>
      <c r="M4" s="447"/>
      <c r="N4" s="447"/>
      <c r="O4" s="447"/>
      <c r="P4" s="531"/>
    </row>
    <row r="5" spans="2:18" ht="14.7" thickBot="1" x14ac:dyDescent="0.6"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531"/>
    </row>
    <row r="6" spans="2:18" s="414" customFormat="1" ht="21.6" customHeight="1" thickBot="1" x14ac:dyDescent="0.45">
      <c r="B6" s="415" t="s">
        <v>432</v>
      </c>
      <c r="C6" s="413" t="s">
        <v>187</v>
      </c>
      <c r="D6" s="532">
        <f>'P&amp;L - Annual Budget'!G3</f>
        <v>44287</v>
      </c>
      <c r="E6" s="532">
        <f>'P&amp;L - Annual Budget'!H3</f>
        <v>44317</v>
      </c>
      <c r="F6" s="532">
        <f>'P&amp;L - Annual Budget'!I3</f>
        <v>44348</v>
      </c>
      <c r="G6" s="532">
        <f>'P&amp;L - Annual Budget'!J3</f>
        <v>44378</v>
      </c>
      <c r="H6" s="532">
        <f>'P&amp;L - Annual Budget'!K3</f>
        <v>44409</v>
      </c>
      <c r="I6" s="532">
        <f>'P&amp;L - Annual Budget'!L3</f>
        <v>44440</v>
      </c>
      <c r="J6" s="532">
        <f>'P&amp;L - Annual Budget'!M3</f>
        <v>44470</v>
      </c>
      <c r="K6" s="532">
        <f>'P&amp;L - Annual Budget'!N3</f>
        <v>44501</v>
      </c>
      <c r="L6" s="532">
        <f>'P&amp;L - Annual Budget'!O3</f>
        <v>44531</v>
      </c>
      <c r="M6" s="532">
        <f>'P&amp;L - Annual Budget'!P3</f>
        <v>44562</v>
      </c>
      <c r="N6" s="532">
        <f>'P&amp;L - Annual Budget'!Q3</f>
        <v>44593</v>
      </c>
      <c r="O6" s="532">
        <f>'P&amp;L - Annual Budget'!R3</f>
        <v>44621</v>
      </c>
      <c r="P6" s="533" t="s">
        <v>410</v>
      </c>
    </row>
    <row r="7" spans="2:18" s="104" customFormat="1" x14ac:dyDescent="0.55000000000000004">
      <c r="B7" s="265" t="str">
        <f>'P&amp;L - Annual Budget'!B143</f>
        <v>Branding</v>
      </c>
      <c r="C7" s="266" t="s">
        <v>199</v>
      </c>
      <c r="D7" s="534">
        <f>SUM(D8:D12)</f>
        <v>0</v>
      </c>
      <c r="E7" s="534">
        <f t="shared" ref="E7:O7" si="1">SUM(E8:E12)</f>
        <v>0</v>
      </c>
      <c r="F7" s="534">
        <f t="shared" si="1"/>
        <v>0</v>
      </c>
      <c r="G7" s="534">
        <f t="shared" si="1"/>
        <v>0</v>
      </c>
      <c r="H7" s="534">
        <f t="shared" si="1"/>
        <v>0</v>
      </c>
      <c r="I7" s="534">
        <f t="shared" si="1"/>
        <v>0</v>
      </c>
      <c r="J7" s="534">
        <f t="shared" si="1"/>
        <v>0</v>
      </c>
      <c r="K7" s="534">
        <f t="shared" si="1"/>
        <v>0</v>
      </c>
      <c r="L7" s="534">
        <f t="shared" si="1"/>
        <v>0</v>
      </c>
      <c r="M7" s="534">
        <f t="shared" si="1"/>
        <v>0</v>
      </c>
      <c r="N7" s="534">
        <f t="shared" si="1"/>
        <v>0</v>
      </c>
      <c r="O7" s="534">
        <f t="shared" si="1"/>
        <v>0</v>
      </c>
      <c r="P7" s="535">
        <f>SUM(D7:O7)</f>
        <v>0</v>
      </c>
    </row>
    <row r="8" spans="2:18" s="104" customFormat="1" x14ac:dyDescent="0.55000000000000004">
      <c r="B8" s="497"/>
      <c r="C8" s="378"/>
      <c r="D8" s="501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310"/>
    </row>
    <row r="9" spans="2:18" s="104" customFormat="1" x14ac:dyDescent="0.55000000000000004">
      <c r="B9" s="498"/>
      <c r="C9" s="378"/>
      <c r="D9" s="503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310"/>
    </row>
    <row r="10" spans="2:18" s="104" customFormat="1" x14ac:dyDescent="0.55000000000000004">
      <c r="B10" s="498"/>
      <c r="C10" s="378"/>
      <c r="D10" s="503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310"/>
    </row>
    <row r="11" spans="2:18" s="104" customFormat="1" x14ac:dyDescent="0.55000000000000004">
      <c r="B11" s="499"/>
      <c r="C11" s="378"/>
      <c r="D11" s="503" t="s">
        <v>370</v>
      </c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310"/>
    </row>
    <row r="12" spans="2:18" s="104" customFormat="1" ht="14.7" thickBot="1" x14ac:dyDescent="0.6">
      <c r="B12" s="500"/>
      <c r="C12" s="404"/>
      <c r="D12" s="505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401"/>
    </row>
    <row r="13" spans="2:18" s="104" customFormat="1" x14ac:dyDescent="0.55000000000000004">
      <c r="B13" s="405" t="str">
        <f>'P&amp;L - Annual Budget'!B144</f>
        <v>Agency Fees</v>
      </c>
      <c r="C13" s="406" t="s">
        <v>200</v>
      </c>
      <c r="D13" s="534">
        <f>SUM(D14:D18)</f>
        <v>0</v>
      </c>
      <c r="E13" s="534">
        <f t="shared" ref="E13:O13" si="2">SUM(E14:E18)</f>
        <v>0</v>
      </c>
      <c r="F13" s="534">
        <f t="shared" si="2"/>
        <v>0</v>
      </c>
      <c r="G13" s="534">
        <f t="shared" si="2"/>
        <v>0</v>
      </c>
      <c r="H13" s="534">
        <f t="shared" si="2"/>
        <v>0</v>
      </c>
      <c r="I13" s="534">
        <f t="shared" si="2"/>
        <v>0</v>
      </c>
      <c r="J13" s="534">
        <f t="shared" si="2"/>
        <v>0</v>
      </c>
      <c r="K13" s="534">
        <f t="shared" si="2"/>
        <v>0</v>
      </c>
      <c r="L13" s="534">
        <f t="shared" si="2"/>
        <v>0</v>
      </c>
      <c r="M13" s="534">
        <f t="shared" si="2"/>
        <v>0</v>
      </c>
      <c r="N13" s="534">
        <f t="shared" si="2"/>
        <v>0</v>
      </c>
      <c r="O13" s="534">
        <f t="shared" si="2"/>
        <v>0</v>
      </c>
      <c r="P13" s="535">
        <f t="shared" ref="P13:P74" si="3">SUM(D13:O13)</f>
        <v>0</v>
      </c>
    </row>
    <row r="14" spans="2:18" x14ac:dyDescent="0.55000000000000004">
      <c r="B14" s="507"/>
      <c r="C14" s="379"/>
      <c r="D14" s="510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310"/>
    </row>
    <row r="15" spans="2:18" x14ac:dyDescent="0.55000000000000004">
      <c r="B15" s="508"/>
      <c r="C15" s="379"/>
      <c r="D15" s="510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310"/>
    </row>
    <row r="16" spans="2:18" x14ac:dyDescent="0.55000000000000004">
      <c r="B16" s="508"/>
      <c r="C16" s="379"/>
      <c r="D16" s="510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310"/>
      <c r="R16" s="270" t="s">
        <v>429</v>
      </c>
    </row>
    <row r="17" spans="2:16" x14ac:dyDescent="0.55000000000000004">
      <c r="B17" s="508"/>
      <c r="C17" s="379"/>
      <c r="D17" s="510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310"/>
    </row>
    <row r="18" spans="2:16" ht="14.7" thickBot="1" x14ac:dyDescent="0.6">
      <c r="B18" s="509"/>
      <c r="C18" s="407"/>
      <c r="D18" s="512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401"/>
    </row>
    <row r="19" spans="2:16" s="104" customFormat="1" x14ac:dyDescent="0.55000000000000004">
      <c r="B19" s="267" t="str">
        <f>'P&amp;L - Annual Budget'!B145</f>
        <v>Events / Conference</v>
      </c>
      <c r="C19" s="268" t="s">
        <v>201</v>
      </c>
      <c r="D19" s="536">
        <f>SUM(D20:D24)</f>
        <v>0</v>
      </c>
      <c r="E19" s="536">
        <f t="shared" ref="E19:O19" si="4">SUM(E20:E24)</f>
        <v>0</v>
      </c>
      <c r="F19" s="536">
        <f t="shared" si="4"/>
        <v>0</v>
      </c>
      <c r="G19" s="536">
        <f t="shared" si="4"/>
        <v>0</v>
      </c>
      <c r="H19" s="536">
        <f t="shared" si="4"/>
        <v>0</v>
      </c>
      <c r="I19" s="536">
        <f t="shared" si="4"/>
        <v>0</v>
      </c>
      <c r="J19" s="536">
        <f t="shared" si="4"/>
        <v>0</v>
      </c>
      <c r="K19" s="536">
        <f t="shared" si="4"/>
        <v>0</v>
      </c>
      <c r="L19" s="536">
        <f t="shared" si="4"/>
        <v>0</v>
      </c>
      <c r="M19" s="536">
        <f t="shared" si="4"/>
        <v>0</v>
      </c>
      <c r="N19" s="536">
        <f t="shared" si="4"/>
        <v>0</v>
      </c>
      <c r="O19" s="536">
        <f t="shared" si="4"/>
        <v>0</v>
      </c>
      <c r="P19" s="537">
        <f t="shared" si="3"/>
        <v>0</v>
      </c>
    </row>
    <row r="20" spans="2:16" x14ac:dyDescent="0.55000000000000004">
      <c r="B20" s="507"/>
      <c r="C20" s="379"/>
      <c r="D20" s="510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310"/>
    </row>
    <row r="21" spans="2:16" x14ac:dyDescent="0.55000000000000004">
      <c r="B21" s="507"/>
      <c r="C21" s="379"/>
      <c r="D21" s="510"/>
      <c r="E21" s="511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310"/>
    </row>
    <row r="22" spans="2:16" x14ac:dyDescent="0.55000000000000004">
      <c r="B22" s="507"/>
      <c r="C22" s="379"/>
      <c r="D22" s="510"/>
      <c r="E22" s="511"/>
      <c r="F22" s="511"/>
      <c r="G22" s="511"/>
      <c r="H22" s="511"/>
      <c r="I22" s="511"/>
      <c r="J22" s="511"/>
      <c r="K22" s="511"/>
      <c r="L22" s="511"/>
      <c r="M22" s="511"/>
      <c r="N22" s="511"/>
      <c r="O22" s="511"/>
      <c r="P22" s="310"/>
    </row>
    <row r="23" spans="2:16" x14ac:dyDescent="0.55000000000000004">
      <c r="B23" s="507"/>
      <c r="C23" s="379"/>
      <c r="D23" s="510"/>
      <c r="E23" s="511"/>
      <c r="F23" s="511"/>
      <c r="G23" s="511"/>
      <c r="H23" s="515"/>
      <c r="I23" s="511"/>
      <c r="J23" s="511"/>
      <c r="K23" s="511"/>
      <c r="L23" s="511"/>
      <c r="M23" s="511"/>
      <c r="N23" s="511"/>
      <c r="O23" s="511"/>
      <c r="P23" s="310"/>
    </row>
    <row r="24" spans="2:16" ht="14.7" thickBot="1" x14ac:dyDescent="0.6">
      <c r="B24" s="514"/>
      <c r="C24" s="408"/>
      <c r="D24" s="516"/>
      <c r="E24" s="517"/>
      <c r="F24" s="517"/>
      <c r="G24" s="517"/>
      <c r="H24" s="517"/>
      <c r="I24" s="517"/>
      <c r="J24" s="517"/>
      <c r="K24" s="517"/>
      <c r="L24" s="517"/>
      <c r="M24" s="517"/>
      <c r="N24" s="517"/>
      <c r="O24" s="517"/>
      <c r="P24" s="310"/>
    </row>
    <row r="25" spans="2:16" s="104" customFormat="1" x14ac:dyDescent="0.55000000000000004">
      <c r="B25" s="405" t="str">
        <f>'P&amp;L - Annual Budget'!B146</f>
        <v>Referral Fees</v>
      </c>
      <c r="C25" s="406" t="s">
        <v>202</v>
      </c>
      <c r="D25" s="534">
        <f>SUM(D26:D29)</f>
        <v>0</v>
      </c>
      <c r="E25" s="534">
        <f t="shared" ref="E25:O25" si="5">SUM(E26:E29)</f>
        <v>0</v>
      </c>
      <c r="F25" s="534">
        <f t="shared" si="5"/>
        <v>0</v>
      </c>
      <c r="G25" s="534">
        <f t="shared" si="5"/>
        <v>0</v>
      </c>
      <c r="H25" s="534">
        <f t="shared" si="5"/>
        <v>0</v>
      </c>
      <c r="I25" s="534">
        <f t="shared" si="5"/>
        <v>0</v>
      </c>
      <c r="J25" s="534">
        <f t="shared" si="5"/>
        <v>0</v>
      </c>
      <c r="K25" s="534">
        <f t="shared" si="5"/>
        <v>0</v>
      </c>
      <c r="L25" s="534">
        <f t="shared" si="5"/>
        <v>0</v>
      </c>
      <c r="M25" s="534">
        <f t="shared" si="5"/>
        <v>0</v>
      </c>
      <c r="N25" s="534">
        <f t="shared" si="5"/>
        <v>0</v>
      </c>
      <c r="O25" s="534">
        <f t="shared" si="5"/>
        <v>0</v>
      </c>
      <c r="P25" s="535">
        <f t="shared" si="3"/>
        <v>0</v>
      </c>
    </row>
    <row r="26" spans="2:16" x14ac:dyDescent="0.55000000000000004">
      <c r="B26" s="508"/>
      <c r="C26" s="379"/>
      <c r="D26" s="510"/>
      <c r="E26" s="511"/>
      <c r="F26" s="511"/>
      <c r="G26" s="511"/>
      <c r="H26" s="511"/>
      <c r="I26" s="511"/>
      <c r="J26" s="511"/>
      <c r="K26" s="511"/>
      <c r="L26" s="511"/>
      <c r="M26" s="511"/>
      <c r="N26" s="511"/>
      <c r="O26" s="511"/>
      <c r="P26" s="310"/>
    </row>
    <row r="27" spans="2:16" x14ac:dyDescent="0.55000000000000004">
      <c r="B27" s="508"/>
      <c r="C27" s="379"/>
      <c r="D27" s="510"/>
      <c r="E27" s="511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310"/>
    </row>
    <row r="28" spans="2:16" x14ac:dyDescent="0.55000000000000004">
      <c r="B28" s="507"/>
      <c r="C28" s="379"/>
      <c r="D28" s="510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310"/>
    </row>
    <row r="29" spans="2:16" ht="14.7" thickBot="1" x14ac:dyDescent="0.6">
      <c r="B29" s="518"/>
      <c r="C29" s="407"/>
      <c r="D29" s="512"/>
      <c r="E29" s="513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401"/>
    </row>
    <row r="30" spans="2:16" s="104" customFormat="1" x14ac:dyDescent="0.55000000000000004">
      <c r="B30" s="405" t="str">
        <f>'P&amp;L - Annual Budget'!B147</f>
        <v>Print</v>
      </c>
      <c r="C30" s="406" t="s">
        <v>203</v>
      </c>
      <c r="D30" s="534">
        <f>SUM(D31:D34)</f>
        <v>0</v>
      </c>
      <c r="E30" s="534">
        <f t="shared" ref="E30:O30" si="6">SUM(E31:E34)</f>
        <v>0</v>
      </c>
      <c r="F30" s="534">
        <f t="shared" si="6"/>
        <v>0</v>
      </c>
      <c r="G30" s="534">
        <f t="shared" si="6"/>
        <v>0</v>
      </c>
      <c r="H30" s="534">
        <f t="shared" si="6"/>
        <v>0</v>
      </c>
      <c r="I30" s="534">
        <f t="shared" si="6"/>
        <v>0</v>
      </c>
      <c r="J30" s="534">
        <f t="shared" si="6"/>
        <v>0</v>
      </c>
      <c r="K30" s="534">
        <f t="shared" si="6"/>
        <v>0</v>
      </c>
      <c r="L30" s="534">
        <f t="shared" si="6"/>
        <v>0</v>
      </c>
      <c r="M30" s="534">
        <f t="shared" si="6"/>
        <v>0</v>
      </c>
      <c r="N30" s="534">
        <f t="shared" si="6"/>
        <v>0</v>
      </c>
      <c r="O30" s="534">
        <f t="shared" si="6"/>
        <v>0</v>
      </c>
      <c r="P30" s="535">
        <f t="shared" si="3"/>
        <v>0</v>
      </c>
    </row>
    <row r="31" spans="2:16" x14ac:dyDescent="0.55000000000000004">
      <c r="B31" s="507"/>
      <c r="C31" s="379"/>
      <c r="D31" s="510"/>
      <c r="E31" s="511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310"/>
    </row>
    <row r="32" spans="2:16" x14ac:dyDescent="0.55000000000000004">
      <c r="B32" s="507"/>
      <c r="C32" s="379"/>
      <c r="D32" s="510"/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310"/>
    </row>
    <row r="33" spans="2:16" x14ac:dyDescent="0.55000000000000004">
      <c r="B33" s="507"/>
      <c r="C33" s="379"/>
      <c r="D33" s="510"/>
      <c r="E33" s="511"/>
      <c r="F33" s="511"/>
      <c r="G33" s="511"/>
      <c r="H33" s="511"/>
      <c r="I33" s="511"/>
      <c r="J33" s="511"/>
      <c r="K33" s="511"/>
      <c r="L33" s="511"/>
      <c r="M33" s="511"/>
      <c r="N33" s="511"/>
      <c r="O33" s="511"/>
      <c r="P33" s="310"/>
    </row>
    <row r="34" spans="2:16" ht="14.7" thickBot="1" x14ac:dyDescent="0.6">
      <c r="B34" s="518"/>
      <c r="C34" s="407"/>
      <c r="D34" s="512"/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401"/>
    </row>
    <row r="35" spans="2:16" s="104" customFormat="1" x14ac:dyDescent="0.55000000000000004">
      <c r="B35" s="405" t="str">
        <f>'P&amp;L - Annual Budget'!B148</f>
        <v>Other</v>
      </c>
      <c r="C35" s="406" t="s">
        <v>204</v>
      </c>
      <c r="D35" s="534">
        <f>SUM(D36:D39)</f>
        <v>0</v>
      </c>
      <c r="E35" s="534">
        <f t="shared" ref="E35:O35" si="7">SUM(E36:E39)</f>
        <v>0</v>
      </c>
      <c r="F35" s="534">
        <f t="shared" si="7"/>
        <v>0</v>
      </c>
      <c r="G35" s="534">
        <f t="shared" si="7"/>
        <v>0</v>
      </c>
      <c r="H35" s="534">
        <f t="shared" si="7"/>
        <v>0</v>
      </c>
      <c r="I35" s="534">
        <f t="shared" si="7"/>
        <v>0</v>
      </c>
      <c r="J35" s="534">
        <f t="shared" si="7"/>
        <v>0</v>
      </c>
      <c r="K35" s="534">
        <f t="shared" si="7"/>
        <v>0</v>
      </c>
      <c r="L35" s="534">
        <f t="shared" si="7"/>
        <v>0</v>
      </c>
      <c r="M35" s="534">
        <f t="shared" si="7"/>
        <v>0</v>
      </c>
      <c r="N35" s="534">
        <f t="shared" si="7"/>
        <v>0</v>
      </c>
      <c r="O35" s="534">
        <f t="shared" si="7"/>
        <v>0</v>
      </c>
      <c r="P35" s="535">
        <f t="shared" si="3"/>
        <v>0</v>
      </c>
    </row>
    <row r="36" spans="2:16" s="65" customFormat="1" x14ac:dyDescent="0.55000000000000004">
      <c r="B36" s="519"/>
      <c r="C36" s="380"/>
      <c r="D36" s="501"/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P36" s="377"/>
    </row>
    <row r="37" spans="2:16" s="65" customFormat="1" x14ac:dyDescent="0.55000000000000004">
      <c r="B37" s="519"/>
      <c r="C37" s="380"/>
      <c r="D37" s="501"/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P37" s="377"/>
    </row>
    <row r="38" spans="2:16" s="65" customFormat="1" x14ac:dyDescent="0.55000000000000004">
      <c r="B38" s="519"/>
      <c r="C38" s="380"/>
      <c r="D38" s="501"/>
      <c r="E38" s="502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P38" s="377"/>
    </row>
    <row r="39" spans="2:16" s="65" customFormat="1" ht="14.7" thickBot="1" x14ac:dyDescent="0.6">
      <c r="B39" s="520"/>
      <c r="C39" s="381"/>
      <c r="D39" s="521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/>
      <c r="P39" s="409"/>
    </row>
    <row r="40" spans="2:16" s="417" customFormat="1" ht="23.1" customHeight="1" thickBot="1" x14ac:dyDescent="0.45">
      <c r="B40" s="636" t="s">
        <v>410</v>
      </c>
      <c r="C40" s="637"/>
      <c r="D40" s="538">
        <f>SUM(D7,D13,D19,D25,D35,D30)</f>
        <v>0</v>
      </c>
      <c r="E40" s="538">
        <f t="shared" ref="E40:O40" si="8">SUM(E7,E13,E19,E25,E35,E30)</f>
        <v>0</v>
      </c>
      <c r="F40" s="538">
        <f t="shared" si="8"/>
        <v>0</v>
      </c>
      <c r="G40" s="538">
        <f t="shared" si="8"/>
        <v>0</v>
      </c>
      <c r="H40" s="538">
        <f t="shared" si="8"/>
        <v>0</v>
      </c>
      <c r="I40" s="538">
        <f t="shared" si="8"/>
        <v>0</v>
      </c>
      <c r="J40" s="538">
        <f t="shared" si="8"/>
        <v>0</v>
      </c>
      <c r="K40" s="538">
        <f t="shared" si="8"/>
        <v>0</v>
      </c>
      <c r="L40" s="538">
        <f t="shared" si="8"/>
        <v>0</v>
      </c>
      <c r="M40" s="538">
        <f t="shared" si="8"/>
        <v>0</v>
      </c>
      <c r="N40" s="538">
        <f t="shared" si="8"/>
        <v>0</v>
      </c>
      <c r="O40" s="538">
        <f t="shared" si="8"/>
        <v>0</v>
      </c>
      <c r="P40" s="539">
        <f>SUM(D40:O40)</f>
        <v>0</v>
      </c>
    </row>
    <row r="41" spans="2:16" s="387" customFormat="1" ht="14.7" thickBot="1" x14ac:dyDescent="0.6">
      <c r="B41" s="410"/>
      <c r="C41" s="410"/>
      <c r="D41" s="540"/>
      <c r="E41" s="540"/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36"/>
    </row>
    <row r="42" spans="2:16" s="427" customFormat="1" ht="21.6" customHeight="1" thickBot="1" x14ac:dyDescent="0.45">
      <c r="B42" s="416" t="s">
        <v>192</v>
      </c>
      <c r="C42" s="426" t="s">
        <v>205</v>
      </c>
      <c r="D42" s="541">
        <f>D6</f>
        <v>44287</v>
      </c>
      <c r="E42" s="541">
        <f t="shared" ref="E42:O42" si="9">E6</f>
        <v>44317</v>
      </c>
      <c r="F42" s="541">
        <f t="shared" si="9"/>
        <v>44348</v>
      </c>
      <c r="G42" s="541">
        <f t="shared" si="9"/>
        <v>44378</v>
      </c>
      <c r="H42" s="541">
        <f t="shared" si="9"/>
        <v>44409</v>
      </c>
      <c r="I42" s="541">
        <f t="shared" si="9"/>
        <v>44440</v>
      </c>
      <c r="J42" s="541">
        <f t="shared" si="9"/>
        <v>44470</v>
      </c>
      <c r="K42" s="541">
        <f t="shared" si="9"/>
        <v>44501</v>
      </c>
      <c r="L42" s="541">
        <f t="shared" si="9"/>
        <v>44531</v>
      </c>
      <c r="M42" s="541">
        <f t="shared" si="9"/>
        <v>44562</v>
      </c>
      <c r="N42" s="541">
        <f t="shared" si="9"/>
        <v>44593</v>
      </c>
      <c r="O42" s="541">
        <f t="shared" si="9"/>
        <v>44621</v>
      </c>
      <c r="P42" s="533" t="s">
        <v>410</v>
      </c>
    </row>
    <row r="43" spans="2:16" s="104" customFormat="1" x14ac:dyDescent="0.55000000000000004">
      <c r="B43" s="411" t="str">
        <f>'P&amp;L - Annual Budget'!B151</f>
        <v>Online LG</v>
      </c>
      <c r="C43" s="412" t="s">
        <v>206</v>
      </c>
      <c r="D43" s="542">
        <f>SUM(D44:D47)</f>
        <v>0</v>
      </c>
      <c r="E43" s="543">
        <f t="shared" ref="E43:O43" si="10">SUM(E44:E47)</f>
        <v>0</v>
      </c>
      <c r="F43" s="543">
        <f t="shared" si="10"/>
        <v>0</v>
      </c>
      <c r="G43" s="543">
        <f t="shared" si="10"/>
        <v>0</v>
      </c>
      <c r="H43" s="543">
        <f t="shared" si="10"/>
        <v>0</v>
      </c>
      <c r="I43" s="543">
        <f t="shared" si="10"/>
        <v>0</v>
      </c>
      <c r="J43" s="543">
        <f t="shared" si="10"/>
        <v>0</v>
      </c>
      <c r="K43" s="543">
        <f t="shared" si="10"/>
        <v>0</v>
      </c>
      <c r="L43" s="543">
        <f t="shared" si="10"/>
        <v>0</v>
      </c>
      <c r="M43" s="543">
        <f t="shared" si="10"/>
        <v>0</v>
      </c>
      <c r="N43" s="543">
        <f t="shared" si="10"/>
        <v>0</v>
      </c>
      <c r="O43" s="543">
        <f t="shared" si="10"/>
        <v>0</v>
      </c>
      <c r="P43" s="544">
        <f t="shared" si="3"/>
        <v>0</v>
      </c>
    </row>
    <row r="44" spans="2:16" x14ac:dyDescent="0.55000000000000004">
      <c r="B44" s="507"/>
      <c r="C44" s="384"/>
      <c r="D44" s="503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310"/>
    </row>
    <row r="45" spans="2:16" x14ac:dyDescent="0.55000000000000004">
      <c r="B45" s="507"/>
      <c r="C45" s="384"/>
      <c r="D45" s="503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310"/>
    </row>
    <row r="46" spans="2:16" x14ac:dyDescent="0.55000000000000004">
      <c r="B46" s="507"/>
      <c r="C46" s="384"/>
      <c r="D46" s="503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310"/>
    </row>
    <row r="47" spans="2:16" ht="14.7" thickBot="1" x14ac:dyDescent="0.6">
      <c r="B47" s="514"/>
      <c r="C47" s="399"/>
      <c r="D47" s="523"/>
      <c r="E47" s="52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310"/>
    </row>
    <row r="48" spans="2:16" s="104" customFormat="1" x14ac:dyDescent="0.55000000000000004">
      <c r="B48" s="403" t="str">
        <f>'P&amp;L - Annual Budget'!B152</f>
        <v>Offline LG</v>
      </c>
      <c r="C48" s="383" t="s">
        <v>207</v>
      </c>
      <c r="D48" s="545">
        <f>SUM(D49:D52)</f>
        <v>0</v>
      </c>
      <c r="E48" s="546">
        <f t="shared" ref="E48:O48" si="11">SUM(E49:E52)</f>
        <v>0</v>
      </c>
      <c r="F48" s="546">
        <f t="shared" si="11"/>
        <v>0</v>
      </c>
      <c r="G48" s="546">
        <f t="shared" si="11"/>
        <v>0</v>
      </c>
      <c r="H48" s="546">
        <f t="shared" si="11"/>
        <v>0</v>
      </c>
      <c r="I48" s="546">
        <f t="shared" si="11"/>
        <v>0</v>
      </c>
      <c r="J48" s="546">
        <f t="shared" si="11"/>
        <v>0</v>
      </c>
      <c r="K48" s="546">
        <f t="shared" si="11"/>
        <v>0</v>
      </c>
      <c r="L48" s="546">
        <f t="shared" si="11"/>
        <v>0</v>
      </c>
      <c r="M48" s="546">
        <f t="shared" si="11"/>
        <v>0</v>
      </c>
      <c r="N48" s="546">
        <f t="shared" si="11"/>
        <v>0</v>
      </c>
      <c r="O48" s="546">
        <f t="shared" si="11"/>
        <v>0</v>
      </c>
      <c r="P48" s="547">
        <f t="shared" si="3"/>
        <v>0</v>
      </c>
    </row>
    <row r="49" spans="2:16" x14ac:dyDescent="0.55000000000000004">
      <c r="B49" s="507"/>
      <c r="C49" s="384"/>
      <c r="D49" s="510"/>
      <c r="E49" s="511"/>
      <c r="F49" s="511"/>
      <c r="G49" s="511"/>
      <c r="H49" s="511"/>
      <c r="I49" s="511"/>
      <c r="J49" s="511"/>
      <c r="K49" s="511"/>
      <c r="L49" s="511"/>
      <c r="M49" s="511"/>
      <c r="N49" s="511"/>
      <c r="O49" s="511"/>
      <c r="P49" s="310"/>
    </row>
    <row r="50" spans="2:16" x14ac:dyDescent="0.55000000000000004">
      <c r="B50" s="507"/>
      <c r="C50" s="384"/>
      <c r="D50" s="510"/>
      <c r="E50" s="511"/>
      <c r="F50" s="511"/>
      <c r="G50" s="511"/>
      <c r="H50" s="511"/>
      <c r="I50" s="511"/>
      <c r="J50" s="511"/>
      <c r="K50" s="511"/>
      <c r="L50" s="511"/>
      <c r="M50" s="511"/>
      <c r="N50" s="511"/>
      <c r="O50" s="511"/>
      <c r="P50" s="310"/>
    </row>
    <row r="51" spans="2:16" x14ac:dyDescent="0.55000000000000004">
      <c r="B51" s="507"/>
      <c r="C51" s="384"/>
      <c r="D51" s="510"/>
      <c r="E51" s="511"/>
      <c r="F51" s="511"/>
      <c r="G51" s="511"/>
      <c r="H51" s="511"/>
      <c r="I51" s="511"/>
      <c r="J51" s="511"/>
      <c r="K51" s="511"/>
      <c r="L51" s="511"/>
      <c r="M51" s="511"/>
      <c r="N51" s="511"/>
      <c r="O51" s="511"/>
      <c r="P51" s="310"/>
    </row>
    <row r="52" spans="2:16" ht="14.7" thickBot="1" x14ac:dyDescent="0.6">
      <c r="B52" s="518"/>
      <c r="C52" s="402"/>
      <c r="D52" s="512"/>
      <c r="E52" s="513"/>
      <c r="F52" s="513"/>
      <c r="G52" s="513"/>
      <c r="H52" s="513"/>
      <c r="I52" s="513"/>
      <c r="J52" s="513"/>
      <c r="K52" s="513"/>
      <c r="L52" s="513"/>
      <c r="M52" s="513"/>
      <c r="N52" s="513"/>
      <c r="O52" s="513"/>
      <c r="P52" s="401"/>
    </row>
    <row r="53" spans="2:16" s="104" customFormat="1" x14ac:dyDescent="0.55000000000000004">
      <c r="B53" s="382" t="str">
        <f>'P&amp;L - Annual Budget'!B153</f>
        <v>Offline LG - In Event</v>
      </c>
      <c r="C53" s="383" t="s">
        <v>208</v>
      </c>
      <c r="D53" s="545">
        <f>SUM(D54:D57)</f>
        <v>0</v>
      </c>
      <c r="E53" s="546">
        <f t="shared" ref="E53:O53" si="12">SUM(E54:E57)</f>
        <v>0</v>
      </c>
      <c r="F53" s="546">
        <f t="shared" si="12"/>
        <v>0</v>
      </c>
      <c r="G53" s="546">
        <f t="shared" si="12"/>
        <v>0</v>
      </c>
      <c r="H53" s="546">
        <f t="shared" si="12"/>
        <v>0</v>
      </c>
      <c r="I53" s="546">
        <f t="shared" si="12"/>
        <v>0</v>
      </c>
      <c r="J53" s="546">
        <f t="shared" si="12"/>
        <v>0</v>
      </c>
      <c r="K53" s="546">
        <f t="shared" si="12"/>
        <v>0</v>
      </c>
      <c r="L53" s="546">
        <f t="shared" si="12"/>
        <v>0</v>
      </c>
      <c r="M53" s="546">
        <f t="shared" si="12"/>
        <v>0</v>
      </c>
      <c r="N53" s="546">
        <f t="shared" si="12"/>
        <v>0</v>
      </c>
      <c r="O53" s="546">
        <f t="shared" si="12"/>
        <v>0</v>
      </c>
      <c r="P53" s="547">
        <f t="shared" si="3"/>
        <v>0</v>
      </c>
    </row>
    <row r="54" spans="2:16" s="104" customFormat="1" x14ac:dyDescent="0.55000000000000004">
      <c r="B54" s="507"/>
      <c r="C54" s="384"/>
      <c r="D54" s="510"/>
      <c r="E54" s="511"/>
      <c r="F54" s="511"/>
      <c r="G54" s="511"/>
      <c r="H54" s="511"/>
      <c r="I54" s="511"/>
      <c r="J54" s="511"/>
      <c r="K54" s="511"/>
      <c r="L54" s="511"/>
      <c r="M54" s="511"/>
      <c r="N54" s="511"/>
      <c r="O54" s="511"/>
      <c r="P54" s="310"/>
    </row>
    <row r="55" spans="2:16" s="104" customFormat="1" x14ac:dyDescent="0.55000000000000004">
      <c r="B55" s="507"/>
      <c r="C55" s="384"/>
      <c r="D55" s="510"/>
      <c r="E55" s="511"/>
      <c r="F55" s="511"/>
      <c r="G55" s="511"/>
      <c r="H55" s="511"/>
      <c r="I55" s="511"/>
      <c r="J55" s="511"/>
      <c r="K55" s="511"/>
      <c r="L55" s="511"/>
      <c r="M55" s="511"/>
      <c r="N55" s="511"/>
      <c r="O55" s="511"/>
      <c r="P55" s="310"/>
    </row>
    <row r="56" spans="2:16" s="104" customFormat="1" x14ac:dyDescent="0.55000000000000004">
      <c r="B56" s="507"/>
      <c r="C56" s="384"/>
      <c r="D56" s="510"/>
      <c r="E56" s="511"/>
      <c r="F56" s="511"/>
      <c r="G56" s="511"/>
      <c r="H56" s="511"/>
      <c r="I56" s="511"/>
      <c r="J56" s="511"/>
      <c r="K56" s="511"/>
      <c r="L56" s="511"/>
      <c r="M56" s="511"/>
      <c r="N56" s="511"/>
      <c r="O56" s="511"/>
      <c r="P56" s="310"/>
    </row>
    <row r="57" spans="2:16" s="104" customFormat="1" ht="14.7" thickBot="1" x14ac:dyDescent="0.6">
      <c r="B57" s="518"/>
      <c r="C57" s="402"/>
      <c r="D57" s="512"/>
      <c r="E57" s="513"/>
      <c r="F57" s="513"/>
      <c r="G57" s="513"/>
      <c r="H57" s="513"/>
      <c r="I57" s="513"/>
      <c r="J57" s="513"/>
      <c r="K57" s="513"/>
      <c r="L57" s="513"/>
      <c r="M57" s="513"/>
      <c r="N57" s="513"/>
      <c r="O57" s="513"/>
      <c r="P57" s="401"/>
    </row>
    <row r="58" spans="2:16" s="104" customFormat="1" ht="18.55" customHeight="1" x14ac:dyDescent="0.55000000000000004">
      <c r="B58" s="382" t="str">
        <f>'P&amp;L - Annual Budget'!B154</f>
        <v>Lead Marketing</v>
      </c>
      <c r="C58" s="383" t="s">
        <v>209</v>
      </c>
      <c r="D58" s="545">
        <f>SUM(D59:D62)</f>
        <v>0</v>
      </c>
      <c r="E58" s="546">
        <f t="shared" ref="E58:O58" si="13">SUM(E59:E62)</f>
        <v>0</v>
      </c>
      <c r="F58" s="546">
        <f t="shared" si="13"/>
        <v>0</v>
      </c>
      <c r="G58" s="546">
        <f t="shared" si="13"/>
        <v>0</v>
      </c>
      <c r="H58" s="546">
        <f t="shared" si="13"/>
        <v>0</v>
      </c>
      <c r="I58" s="546">
        <f t="shared" si="13"/>
        <v>0</v>
      </c>
      <c r="J58" s="546">
        <f t="shared" si="13"/>
        <v>0</v>
      </c>
      <c r="K58" s="546">
        <f t="shared" si="13"/>
        <v>0</v>
      </c>
      <c r="L58" s="546">
        <f t="shared" si="13"/>
        <v>0</v>
      </c>
      <c r="M58" s="546">
        <f t="shared" si="13"/>
        <v>0</v>
      </c>
      <c r="N58" s="546">
        <f t="shared" si="13"/>
        <v>0</v>
      </c>
      <c r="O58" s="546">
        <f t="shared" si="13"/>
        <v>0</v>
      </c>
      <c r="P58" s="547">
        <f t="shared" si="3"/>
        <v>0</v>
      </c>
    </row>
    <row r="59" spans="2:16" ht="18.55" customHeight="1" x14ac:dyDescent="0.55000000000000004">
      <c r="B59" s="507"/>
      <c r="C59" s="384"/>
      <c r="D59" s="503"/>
      <c r="E59" s="504"/>
      <c r="F59" s="504"/>
      <c r="G59" s="504"/>
      <c r="H59" s="504"/>
      <c r="I59" s="504"/>
      <c r="J59" s="504"/>
      <c r="K59" s="504"/>
      <c r="L59" s="504"/>
      <c r="M59" s="504"/>
      <c r="N59" s="504"/>
      <c r="O59" s="504"/>
      <c r="P59" s="310"/>
    </row>
    <row r="60" spans="2:16" ht="18.55" customHeight="1" x14ac:dyDescent="0.55000000000000004">
      <c r="B60" s="507"/>
      <c r="C60" s="384"/>
      <c r="D60" s="503"/>
      <c r="E60" s="504"/>
      <c r="F60" s="504"/>
      <c r="G60" s="504"/>
      <c r="H60" s="504"/>
      <c r="I60" s="504"/>
      <c r="J60" s="504"/>
      <c r="K60" s="504"/>
      <c r="L60" s="504"/>
      <c r="M60" s="504"/>
      <c r="N60" s="504"/>
      <c r="O60" s="504"/>
      <c r="P60" s="310"/>
    </row>
    <row r="61" spans="2:16" ht="18.55" customHeight="1" x14ac:dyDescent="0.55000000000000004">
      <c r="B61" s="507"/>
      <c r="C61" s="384"/>
      <c r="D61" s="503"/>
      <c r="E61" s="504"/>
      <c r="F61" s="504"/>
      <c r="G61" s="504"/>
      <c r="H61" s="504"/>
      <c r="I61" s="504"/>
      <c r="J61" s="504"/>
      <c r="K61" s="504"/>
      <c r="L61" s="504"/>
      <c r="M61" s="504"/>
      <c r="N61" s="504"/>
      <c r="O61" s="504"/>
      <c r="P61" s="310"/>
    </row>
    <row r="62" spans="2:16" ht="18.55" customHeight="1" thickBot="1" x14ac:dyDescent="0.6">
      <c r="B62" s="518"/>
      <c r="C62" s="402"/>
      <c r="D62" s="505"/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P62" s="401"/>
    </row>
    <row r="63" spans="2:16" s="104" customFormat="1" x14ac:dyDescent="0.55000000000000004">
      <c r="B63" s="382" t="str">
        <f>'P&amp;L - Annual Budget'!B155</f>
        <v>Website Build</v>
      </c>
      <c r="C63" s="383" t="s">
        <v>210</v>
      </c>
      <c r="D63" s="545">
        <f>SUM(D64:D67)</f>
        <v>0</v>
      </c>
      <c r="E63" s="546">
        <f t="shared" ref="E63:O63" si="14">SUM(E64:E67)</f>
        <v>0</v>
      </c>
      <c r="F63" s="546">
        <f t="shared" si="14"/>
        <v>0</v>
      </c>
      <c r="G63" s="546">
        <f t="shared" si="14"/>
        <v>0</v>
      </c>
      <c r="H63" s="546">
        <f t="shared" si="14"/>
        <v>0</v>
      </c>
      <c r="I63" s="546">
        <f t="shared" si="14"/>
        <v>0</v>
      </c>
      <c r="J63" s="546">
        <f t="shared" si="14"/>
        <v>0</v>
      </c>
      <c r="K63" s="546">
        <f t="shared" si="14"/>
        <v>0</v>
      </c>
      <c r="L63" s="546">
        <f t="shared" si="14"/>
        <v>0</v>
      </c>
      <c r="M63" s="546">
        <f t="shared" si="14"/>
        <v>0</v>
      </c>
      <c r="N63" s="546">
        <f t="shared" si="14"/>
        <v>0</v>
      </c>
      <c r="O63" s="546">
        <f t="shared" si="14"/>
        <v>0</v>
      </c>
      <c r="P63" s="547">
        <f t="shared" si="3"/>
        <v>0</v>
      </c>
    </row>
    <row r="64" spans="2:16" x14ac:dyDescent="0.55000000000000004">
      <c r="B64" s="507"/>
      <c r="C64" s="384"/>
      <c r="D64" s="510"/>
      <c r="E64" s="511"/>
      <c r="F64" s="511"/>
      <c r="G64" s="511"/>
      <c r="H64" s="511"/>
      <c r="I64" s="511"/>
      <c r="J64" s="511"/>
      <c r="K64" s="511"/>
      <c r="L64" s="511"/>
      <c r="M64" s="511"/>
      <c r="N64" s="511"/>
      <c r="O64" s="511"/>
      <c r="P64" s="310"/>
    </row>
    <row r="65" spans="2:16" x14ac:dyDescent="0.55000000000000004">
      <c r="B65" s="507"/>
      <c r="C65" s="384"/>
      <c r="D65" s="510"/>
      <c r="E65" s="511"/>
      <c r="F65" s="511"/>
      <c r="G65" s="511"/>
      <c r="H65" s="511"/>
      <c r="I65" s="511"/>
      <c r="J65" s="511"/>
      <c r="K65" s="511"/>
      <c r="L65" s="511"/>
      <c r="M65" s="511"/>
      <c r="N65" s="511"/>
      <c r="O65" s="511"/>
      <c r="P65" s="310"/>
    </row>
    <row r="66" spans="2:16" x14ac:dyDescent="0.55000000000000004">
      <c r="B66" s="507"/>
      <c r="C66" s="384"/>
      <c r="D66" s="510"/>
      <c r="E66" s="511"/>
      <c r="F66" s="511"/>
      <c r="G66" s="511"/>
      <c r="H66" s="511"/>
      <c r="I66" s="511"/>
      <c r="J66" s="511"/>
      <c r="K66" s="511"/>
      <c r="L66" s="511"/>
      <c r="M66" s="511"/>
      <c r="N66" s="511"/>
      <c r="O66" s="511"/>
      <c r="P66" s="310"/>
    </row>
    <row r="67" spans="2:16" ht="14.7" thickBot="1" x14ac:dyDescent="0.6">
      <c r="B67" s="518"/>
      <c r="C67" s="402"/>
      <c r="D67" s="512"/>
      <c r="E67" s="513"/>
      <c r="F67" s="513"/>
      <c r="G67" s="513"/>
      <c r="H67" s="513"/>
      <c r="I67" s="513"/>
      <c r="J67" s="513"/>
      <c r="K67" s="513"/>
      <c r="L67" s="513"/>
      <c r="M67" s="513"/>
      <c r="N67" s="513"/>
      <c r="O67" s="513"/>
      <c r="P67" s="401"/>
    </row>
    <row r="68" spans="2:16" s="104" customFormat="1" x14ac:dyDescent="0.55000000000000004">
      <c r="B68" s="382" t="str">
        <f>'P&amp;L - Annual Budget'!B156</f>
        <v>Website Support</v>
      </c>
      <c r="C68" s="383" t="s">
        <v>211</v>
      </c>
      <c r="D68" s="545">
        <f>SUM(D69:D73)</f>
        <v>0</v>
      </c>
      <c r="E68" s="546">
        <f t="shared" ref="E68:O68" si="15">SUM(E69:E73)</f>
        <v>0</v>
      </c>
      <c r="F68" s="546">
        <f t="shared" si="15"/>
        <v>0</v>
      </c>
      <c r="G68" s="546">
        <f t="shared" si="15"/>
        <v>0</v>
      </c>
      <c r="H68" s="546">
        <f t="shared" si="15"/>
        <v>0</v>
      </c>
      <c r="I68" s="546">
        <f t="shared" si="15"/>
        <v>0</v>
      </c>
      <c r="J68" s="546">
        <f t="shared" si="15"/>
        <v>0</v>
      </c>
      <c r="K68" s="546">
        <f t="shared" si="15"/>
        <v>0</v>
      </c>
      <c r="L68" s="546">
        <f t="shared" si="15"/>
        <v>0</v>
      </c>
      <c r="M68" s="546">
        <f t="shared" si="15"/>
        <v>0</v>
      </c>
      <c r="N68" s="546">
        <f t="shared" si="15"/>
        <v>0</v>
      </c>
      <c r="O68" s="546">
        <f t="shared" si="15"/>
        <v>0</v>
      </c>
      <c r="P68" s="547">
        <f t="shared" si="3"/>
        <v>0</v>
      </c>
    </row>
    <row r="69" spans="2:16" x14ac:dyDescent="0.55000000000000004">
      <c r="B69" s="508"/>
      <c r="C69" s="384"/>
      <c r="D69" s="510"/>
      <c r="E69" s="511"/>
      <c r="F69" s="511"/>
      <c r="G69" s="511"/>
      <c r="H69" s="511"/>
      <c r="I69" s="511"/>
      <c r="J69" s="511"/>
      <c r="K69" s="511"/>
      <c r="L69" s="511"/>
      <c r="M69" s="511"/>
      <c r="N69" s="511"/>
      <c r="O69" s="511"/>
      <c r="P69" s="310"/>
    </row>
    <row r="70" spans="2:16" x14ac:dyDescent="0.55000000000000004">
      <c r="B70" s="507"/>
      <c r="C70" s="384"/>
      <c r="D70" s="510"/>
      <c r="E70" s="511"/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310"/>
    </row>
    <row r="71" spans="2:16" x14ac:dyDescent="0.55000000000000004">
      <c r="B71" s="507"/>
      <c r="C71" s="384"/>
      <c r="D71" s="510"/>
      <c r="E71" s="511"/>
      <c r="F71" s="511"/>
      <c r="G71" s="511"/>
      <c r="H71" s="511"/>
      <c r="I71" s="511"/>
      <c r="J71" s="511"/>
      <c r="K71" s="511"/>
      <c r="L71" s="511"/>
      <c r="M71" s="511"/>
      <c r="N71" s="511"/>
      <c r="O71" s="511"/>
      <c r="P71" s="310"/>
    </row>
    <row r="72" spans="2:16" x14ac:dyDescent="0.55000000000000004">
      <c r="B72" s="507"/>
      <c r="C72" s="384"/>
      <c r="D72" s="510"/>
      <c r="E72" s="511"/>
      <c r="F72" s="511"/>
      <c r="G72" s="511"/>
      <c r="H72" s="511"/>
      <c r="I72" s="511"/>
      <c r="J72" s="511"/>
      <c r="K72" s="511"/>
      <c r="L72" s="511"/>
      <c r="M72" s="511"/>
      <c r="N72" s="511"/>
      <c r="O72" s="511"/>
      <c r="P72" s="310"/>
    </row>
    <row r="73" spans="2:16" ht="14.7" thickBot="1" x14ac:dyDescent="0.6">
      <c r="B73" s="518"/>
      <c r="C73" s="402"/>
      <c r="D73" s="512"/>
      <c r="E73" s="513"/>
      <c r="F73" s="513"/>
      <c r="G73" s="513"/>
      <c r="H73" s="513"/>
      <c r="I73" s="513"/>
      <c r="J73" s="513"/>
      <c r="K73" s="513"/>
      <c r="L73" s="513"/>
      <c r="M73" s="513"/>
      <c r="N73" s="513"/>
      <c r="O73" s="513"/>
      <c r="P73" s="401"/>
    </row>
    <row r="74" spans="2:16" s="104" customFormat="1" x14ac:dyDescent="0.55000000000000004">
      <c r="B74" s="382" t="str">
        <f>'P&amp;L - Annual Budget'!B157</f>
        <v>PR</v>
      </c>
      <c r="C74" s="383" t="s">
        <v>212</v>
      </c>
      <c r="D74" s="545">
        <f>SUM(D75:D80)</f>
        <v>0</v>
      </c>
      <c r="E74" s="546">
        <f t="shared" ref="E74:O74" si="16">SUM(E75:E80)</f>
        <v>0</v>
      </c>
      <c r="F74" s="546">
        <f t="shared" si="16"/>
        <v>0</v>
      </c>
      <c r="G74" s="546">
        <f t="shared" si="16"/>
        <v>0</v>
      </c>
      <c r="H74" s="546">
        <f t="shared" si="16"/>
        <v>0</v>
      </c>
      <c r="I74" s="546">
        <f t="shared" si="16"/>
        <v>0</v>
      </c>
      <c r="J74" s="546">
        <f t="shared" si="16"/>
        <v>0</v>
      </c>
      <c r="K74" s="546">
        <f t="shared" si="16"/>
        <v>0</v>
      </c>
      <c r="L74" s="546">
        <f t="shared" si="16"/>
        <v>0</v>
      </c>
      <c r="M74" s="546">
        <f t="shared" si="16"/>
        <v>0</v>
      </c>
      <c r="N74" s="546">
        <f t="shared" si="16"/>
        <v>0</v>
      </c>
      <c r="O74" s="546">
        <f t="shared" si="16"/>
        <v>0</v>
      </c>
      <c r="P74" s="547">
        <f t="shared" si="3"/>
        <v>0</v>
      </c>
    </row>
    <row r="75" spans="2:16" x14ac:dyDescent="0.55000000000000004">
      <c r="B75" s="525"/>
      <c r="C75" s="337"/>
      <c r="D75" s="510"/>
      <c r="E75" s="511"/>
      <c r="F75" s="511"/>
      <c r="G75" s="511"/>
      <c r="H75" s="511"/>
      <c r="I75" s="511"/>
      <c r="J75" s="511"/>
      <c r="K75" s="511"/>
      <c r="L75" s="511"/>
      <c r="M75" s="511"/>
      <c r="N75" s="511"/>
      <c r="O75" s="511"/>
      <c r="P75" s="310"/>
    </row>
    <row r="76" spans="2:16" x14ac:dyDescent="0.55000000000000004">
      <c r="B76" s="526"/>
      <c r="C76" s="378"/>
      <c r="D76" s="510"/>
      <c r="E76" s="511"/>
      <c r="F76" s="511"/>
      <c r="G76" s="511"/>
      <c r="H76" s="511"/>
      <c r="I76" s="511"/>
      <c r="J76" s="511"/>
      <c r="K76" s="511"/>
      <c r="L76" s="511"/>
      <c r="M76" s="511"/>
      <c r="N76" s="511"/>
      <c r="O76" s="511"/>
      <c r="P76" s="310"/>
    </row>
    <row r="77" spans="2:16" x14ac:dyDescent="0.55000000000000004">
      <c r="B77" s="527"/>
      <c r="C77" s="337"/>
      <c r="D77" s="510"/>
      <c r="E77" s="511"/>
      <c r="F77" s="511"/>
      <c r="G77" s="511"/>
      <c r="H77" s="511"/>
      <c r="I77" s="511"/>
      <c r="J77" s="511"/>
      <c r="K77" s="511"/>
      <c r="L77" s="511"/>
      <c r="M77" s="511"/>
      <c r="N77" s="511"/>
      <c r="O77" s="511"/>
      <c r="P77" s="310"/>
    </row>
    <row r="78" spans="2:16" x14ac:dyDescent="0.55000000000000004">
      <c r="B78" s="527"/>
      <c r="C78" s="337"/>
      <c r="D78" s="510"/>
      <c r="E78" s="511"/>
      <c r="F78" s="511"/>
      <c r="G78" s="511"/>
      <c r="H78" s="511"/>
      <c r="I78" s="511"/>
      <c r="J78" s="511"/>
      <c r="K78" s="511"/>
      <c r="L78" s="511"/>
      <c r="M78" s="511"/>
      <c r="N78" s="511"/>
      <c r="O78" s="511"/>
      <c r="P78" s="310"/>
    </row>
    <row r="79" spans="2:16" x14ac:dyDescent="0.55000000000000004">
      <c r="B79" s="527"/>
      <c r="C79" s="337"/>
      <c r="D79" s="510"/>
      <c r="E79" s="511"/>
      <c r="F79" s="511"/>
      <c r="G79" s="511"/>
      <c r="H79" s="511"/>
      <c r="I79" s="511"/>
      <c r="J79" s="511"/>
      <c r="K79" s="511"/>
      <c r="L79" s="511"/>
      <c r="M79" s="511"/>
      <c r="N79" s="511"/>
      <c r="O79" s="511"/>
      <c r="P79" s="310"/>
    </row>
    <row r="80" spans="2:16" ht="14.7" thickBot="1" x14ac:dyDescent="0.6">
      <c r="B80" s="528"/>
      <c r="C80" s="400"/>
      <c r="D80" s="512"/>
      <c r="E80" s="513"/>
      <c r="F80" s="513"/>
      <c r="G80" s="513"/>
      <c r="H80" s="513"/>
      <c r="I80" s="513"/>
      <c r="J80" s="513"/>
      <c r="K80" s="513"/>
      <c r="L80" s="513"/>
      <c r="M80" s="513"/>
      <c r="N80" s="513"/>
      <c r="O80" s="513"/>
      <c r="P80" s="401"/>
    </row>
    <row r="81" spans="2:16" s="417" customFormat="1" ht="24" customHeight="1" thickBot="1" x14ac:dyDescent="0.45">
      <c r="B81" s="638" t="s">
        <v>410</v>
      </c>
      <c r="C81" s="639"/>
      <c r="D81" s="548">
        <f>SUM(D43,D48,D53,D58,D63,D68,D74)</f>
        <v>0</v>
      </c>
      <c r="E81" s="548">
        <f t="shared" ref="E81:O81" si="17">SUM(E43,E48,E53,E58,E63,E68,E74)</f>
        <v>0</v>
      </c>
      <c r="F81" s="548">
        <f t="shared" si="17"/>
        <v>0</v>
      </c>
      <c r="G81" s="548">
        <f t="shared" si="17"/>
        <v>0</v>
      </c>
      <c r="H81" s="548">
        <f t="shared" si="17"/>
        <v>0</v>
      </c>
      <c r="I81" s="548">
        <f t="shared" si="17"/>
        <v>0</v>
      </c>
      <c r="J81" s="548">
        <f t="shared" si="17"/>
        <v>0</v>
      </c>
      <c r="K81" s="548">
        <f t="shared" si="17"/>
        <v>0</v>
      </c>
      <c r="L81" s="548">
        <f t="shared" si="17"/>
        <v>0</v>
      </c>
      <c r="M81" s="548">
        <f t="shared" si="17"/>
        <v>0</v>
      </c>
      <c r="N81" s="548">
        <f t="shared" si="17"/>
        <v>0</v>
      </c>
      <c r="O81" s="548">
        <f t="shared" si="17"/>
        <v>0</v>
      </c>
      <c r="P81" s="549">
        <f>SUM(D81:O81)</f>
        <v>0</v>
      </c>
    </row>
    <row r="82" spans="2:16" x14ac:dyDescent="0.55000000000000004">
      <c r="B82" s="112"/>
      <c r="C82" s="112"/>
      <c r="D82" s="550"/>
      <c r="E82" s="550"/>
      <c r="F82" s="550"/>
      <c r="G82" s="550"/>
      <c r="H82" s="550"/>
      <c r="I82" s="550"/>
      <c r="J82" s="550"/>
      <c r="K82" s="550"/>
      <c r="L82" s="550"/>
      <c r="M82" s="550"/>
      <c r="N82" s="550"/>
      <c r="O82" s="550"/>
      <c r="P82" s="551"/>
    </row>
    <row r="83" spans="2:16" x14ac:dyDescent="0.55000000000000004">
      <c r="B83" s="419" t="s">
        <v>518</v>
      </c>
      <c r="C83" s="112"/>
      <c r="D83" s="550">
        <f>D81+D40</f>
        <v>0</v>
      </c>
      <c r="E83" s="550">
        <f t="shared" ref="E83:O83" si="18">E81+E40</f>
        <v>0</v>
      </c>
      <c r="F83" s="550">
        <f t="shared" si="18"/>
        <v>0</v>
      </c>
      <c r="G83" s="550">
        <f t="shared" si="18"/>
        <v>0</v>
      </c>
      <c r="H83" s="550">
        <f t="shared" si="18"/>
        <v>0</v>
      </c>
      <c r="I83" s="550">
        <f t="shared" si="18"/>
        <v>0</v>
      </c>
      <c r="J83" s="550">
        <f t="shared" si="18"/>
        <v>0</v>
      </c>
      <c r="K83" s="550">
        <f t="shared" si="18"/>
        <v>0</v>
      </c>
      <c r="L83" s="550">
        <f t="shared" si="18"/>
        <v>0</v>
      </c>
      <c r="M83" s="550">
        <f t="shared" si="18"/>
        <v>0</v>
      </c>
      <c r="N83" s="550">
        <f t="shared" si="18"/>
        <v>0</v>
      </c>
      <c r="O83" s="550">
        <f t="shared" si="18"/>
        <v>0</v>
      </c>
      <c r="P83" s="551">
        <f>SUM(D83:O83)</f>
        <v>0</v>
      </c>
    </row>
    <row r="84" spans="2:16" x14ac:dyDescent="0.55000000000000004">
      <c r="B84" s="261" t="s">
        <v>433</v>
      </c>
      <c r="C84" s="557">
        <v>0.08</v>
      </c>
      <c r="D84" s="550">
        <f>D3</f>
        <v>0</v>
      </c>
      <c r="E84" s="550">
        <f t="shared" ref="E84:O84" si="19">E3</f>
        <v>0</v>
      </c>
      <c r="F84" s="550">
        <f t="shared" si="19"/>
        <v>0</v>
      </c>
      <c r="G84" s="550">
        <f t="shared" si="19"/>
        <v>0</v>
      </c>
      <c r="H84" s="550">
        <f t="shared" si="19"/>
        <v>0</v>
      </c>
      <c r="I84" s="550">
        <f t="shared" si="19"/>
        <v>0</v>
      </c>
      <c r="J84" s="550">
        <f t="shared" si="19"/>
        <v>0</v>
      </c>
      <c r="K84" s="550">
        <f t="shared" si="19"/>
        <v>0</v>
      </c>
      <c r="L84" s="550">
        <f t="shared" si="19"/>
        <v>0</v>
      </c>
      <c r="M84" s="550">
        <f t="shared" si="19"/>
        <v>0</v>
      </c>
      <c r="N84" s="550">
        <f t="shared" si="19"/>
        <v>0</v>
      </c>
      <c r="O84" s="550">
        <f t="shared" si="19"/>
        <v>0</v>
      </c>
      <c r="P84" s="551">
        <f>SUM(D84:O84)</f>
        <v>0</v>
      </c>
    </row>
    <row r="85" spans="2:16" x14ac:dyDescent="0.55000000000000004">
      <c r="B85" s="112"/>
      <c r="C85" s="112"/>
      <c r="D85" s="552"/>
      <c r="E85" s="552"/>
      <c r="F85" s="552"/>
      <c r="G85" s="552"/>
      <c r="H85" s="552"/>
      <c r="I85" s="552"/>
      <c r="J85" s="552"/>
      <c r="K85" s="552"/>
      <c r="L85" s="552"/>
      <c r="M85" s="552"/>
      <c r="N85" s="552"/>
      <c r="O85" s="552"/>
      <c r="P85" s="553" t="s">
        <v>370</v>
      </c>
    </row>
    <row r="86" spans="2:16" x14ac:dyDescent="0.55000000000000004">
      <c r="B86" s="112" t="s">
        <v>434</v>
      </c>
      <c r="C86" s="112"/>
      <c r="D86" s="554">
        <f>D83-D84</f>
        <v>0</v>
      </c>
      <c r="E86" s="554">
        <f t="shared" ref="E86:O86" si="20">E83-E84</f>
        <v>0</v>
      </c>
      <c r="F86" s="554">
        <f t="shared" si="20"/>
        <v>0</v>
      </c>
      <c r="G86" s="554">
        <f t="shared" si="20"/>
        <v>0</v>
      </c>
      <c r="H86" s="554">
        <f t="shared" si="20"/>
        <v>0</v>
      </c>
      <c r="I86" s="554">
        <f t="shared" si="20"/>
        <v>0</v>
      </c>
      <c r="J86" s="554">
        <f t="shared" si="20"/>
        <v>0</v>
      </c>
      <c r="K86" s="554">
        <f t="shared" si="20"/>
        <v>0</v>
      </c>
      <c r="L86" s="554">
        <f t="shared" si="20"/>
        <v>0</v>
      </c>
      <c r="M86" s="554">
        <f t="shared" si="20"/>
        <v>0</v>
      </c>
      <c r="N86" s="554">
        <f t="shared" si="20"/>
        <v>0</v>
      </c>
      <c r="O86" s="554">
        <f t="shared" si="20"/>
        <v>0</v>
      </c>
      <c r="P86" s="551">
        <f t="shared" ref="P86" si="21">SUM(D86:O86)</f>
        <v>0</v>
      </c>
    </row>
    <row r="87" spans="2:16" x14ac:dyDescent="0.55000000000000004">
      <c r="D87" s="447"/>
      <c r="E87" s="447"/>
      <c r="F87" s="447"/>
      <c r="G87" s="447"/>
      <c r="H87" s="447"/>
      <c r="I87" s="447"/>
      <c r="J87" s="447"/>
      <c r="K87" s="447"/>
      <c r="L87" s="447"/>
      <c r="M87" s="447"/>
      <c r="N87" s="447"/>
      <c r="O87" s="447"/>
      <c r="P87" s="531"/>
    </row>
    <row r="88" spans="2:16" ht="12.3" x14ac:dyDescent="0.4">
      <c r="B88" s="270" t="s">
        <v>519</v>
      </c>
      <c r="D88" s="555">
        <f>IFERROR(D83/D2, 0)</f>
        <v>0</v>
      </c>
      <c r="E88" s="555">
        <f t="shared" ref="E88:O88" si="22">IFERROR(E83/E2, 0)</f>
        <v>0</v>
      </c>
      <c r="F88" s="555">
        <f t="shared" si="22"/>
        <v>0</v>
      </c>
      <c r="G88" s="555">
        <f t="shared" si="22"/>
        <v>0</v>
      </c>
      <c r="H88" s="555">
        <f t="shared" si="22"/>
        <v>0</v>
      </c>
      <c r="I88" s="555">
        <f t="shared" si="22"/>
        <v>0</v>
      </c>
      <c r="J88" s="555">
        <f t="shared" si="22"/>
        <v>0</v>
      </c>
      <c r="K88" s="555">
        <f t="shared" si="22"/>
        <v>0</v>
      </c>
      <c r="L88" s="555">
        <f t="shared" si="22"/>
        <v>0</v>
      </c>
      <c r="M88" s="555">
        <f t="shared" si="22"/>
        <v>0</v>
      </c>
      <c r="N88" s="555">
        <f t="shared" si="22"/>
        <v>0</v>
      </c>
      <c r="O88" s="555">
        <f t="shared" si="22"/>
        <v>0</v>
      </c>
      <c r="P88" s="556">
        <f>IFERROR((P83/P2),0)</f>
        <v>0</v>
      </c>
    </row>
    <row r="212" spans="3:3" x14ac:dyDescent="0.55000000000000004">
      <c r="C212" t="s">
        <v>370</v>
      </c>
    </row>
  </sheetData>
  <sheetProtection algorithmName="SHA-512" hashValue="uV7dcOlc9lKZpAwoq1KzI3Ey1AQQ45GjFweCcdvnWACb6+F+isCdPi7N4KHdiLwgt5cMvaENSPDBzPcSh/m0xQ==" saltValue="ZEohSHkS3+y9gLAFmbXCQA==" spinCount="100000" sheet="1" objects="1" scenarios="1"/>
  <mergeCells count="2">
    <mergeCell ref="B40:C40"/>
    <mergeCell ref="B81:C8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DE407-790B-4314-8132-3A02030BCA68}">
  <sheetPr>
    <tabColor rgb="FFFF0000"/>
  </sheetPr>
  <dimension ref="B3:P142"/>
  <sheetViews>
    <sheetView showGridLines="0" zoomScale="90" zoomScaleNormal="90" workbookViewId="0">
      <selection activeCell="H29" sqref="H29"/>
    </sheetView>
  </sheetViews>
  <sheetFormatPr defaultColWidth="8.83203125" defaultRowHeight="14.4" x14ac:dyDescent="0.55000000000000004"/>
  <cols>
    <col min="1" max="1" width="8.83203125" style="55"/>
    <col min="2" max="2" width="35" style="55" customWidth="1"/>
    <col min="3" max="3" width="8.83203125" style="55"/>
    <col min="4" max="15" width="14.33203125" style="55" customWidth="1"/>
    <col min="16" max="16" width="16.6640625" style="309" customWidth="1"/>
    <col min="17" max="16384" width="8.83203125" style="55"/>
  </cols>
  <sheetData>
    <row r="3" spans="2:16" ht="14.7" thickBot="1" x14ac:dyDescent="0.6"/>
    <row r="4" spans="2:16" ht="23.1" customHeight="1" thickBot="1" x14ac:dyDescent="0.45">
      <c r="B4" s="390" t="s">
        <v>484</v>
      </c>
      <c r="C4" s="391" t="s">
        <v>486</v>
      </c>
      <c r="D4" s="558">
        <f>'P&amp;L - Annual Budget'!G3</f>
        <v>44287</v>
      </c>
      <c r="E4" s="558">
        <f>'P&amp;L - Annual Budget'!H3</f>
        <v>44317</v>
      </c>
      <c r="F4" s="558">
        <f>'P&amp;L - Annual Budget'!I3</f>
        <v>44348</v>
      </c>
      <c r="G4" s="558">
        <f>'P&amp;L - Annual Budget'!J3</f>
        <v>44378</v>
      </c>
      <c r="H4" s="558">
        <f>'P&amp;L - Annual Budget'!K3</f>
        <v>44409</v>
      </c>
      <c r="I4" s="558">
        <f>'P&amp;L - Annual Budget'!L3</f>
        <v>44440</v>
      </c>
      <c r="J4" s="558">
        <f>'P&amp;L - Annual Budget'!M3</f>
        <v>44470</v>
      </c>
      <c r="K4" s="558">
        <f>'P&amp;L - Annual Budget'!N3</f>
        <v>44501</v>
      </c>
      <c r="L4" s="558">
        <f>'P&amp;L - Annual Budget'!O3</f>
        <v>44531</v>
      </c>
      <c r="M4" s="558">
        <f>'P&amp;L - Annual Budget'!P3</f>
        <v>44562</v>
      </c>
      <c r="N4" s="558">
        <f>'P&amp;L - Annual Budget'!Q3</f>
        <v>44593</v>
      </c>
      <c r="O4" s="558">
        <f>'P&amp;L - Annual Budget'!R3</f>
        <v>44621</v>
      </c>
      <c r="P4" s="559" t="s">
        <v>410</v>
      </c>
    </row>
    <row r="5" spans="2:16" s="309" customFormat="1" x14ac:dyDescent="0.55000000000000004">
      <c r="B5" s="581" t="s">
        <v>489</v>
      </c>
      <c r="C5" s="317"/>
      <c r="D5" s="560">
        <f>SUM(D6:D8)</f>
        <v>0</v>
      </c>
      <c r="E5" s="542">
        <f t="shared" ref="E5:O5" si="0">SUM(E6:E8)</f>
        <v>0</v>
      </c>
      <c r="F5" s="542">
        <f t="shared" si="0"/>
        <v>0</v>
      </c>
      <c r="G5" s="542">
        <f t="shared" si="0"/>
        <v>0</v>
      </c>
      <c r="H5" s="542">
        <f t="shared" si="0"/>
        <v>0</v>
      </c>
      <c r="I5" s="542">
        <f t="shared" si="0"/>
        <v>0</v>
      </c>
      <c r="J5" s="542">
        <f t="shared" si="0"/>
        <v>0</v>
      </c>
      <c r="K5" s="542">
        <f t="shared" si="0"/>
        <v>0</v>
      </c>
      <c r="L5" s="542">
        <f t="shared" si="0"/>
        <v>0</v>
      </c>
      <c r="M5" s="542">
        <f t="shared" si="0"/>
        <v>0</v>
      </c>
      <c r="N5" s="542">
        <f t="shared" si="0"/>
        <v>0</v>
      </c>
      <c r="O5" s="561">
        <f t="shared" si="0"/>
        <v>0</v>
      </c>
      <c r="P5" s="544">
        <f t="shared" ref="P5:P25" si="1">SUM(D5:O5)</f>
        <v>0</v>
      </c>
    </row>
    <row r="6" spans="2:16" s="309" customFormat="1" x14ac:dyDescent="0.55000000000000004">
      <c r="B6" s="582"/>
      <c r="C6" s="315"/>
      <c r="D6" s="573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74"/>
      <c r="P6" s="310"/>
    </row>
    <row r="7" spans="2:16" s="309" customFormat="1" x14ac:dyDescent="0.55000000000000004">
      <c r="B7" s="582"/>
      <c r="C7" s="315"/>
      <c r="D7" s="573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74"/>
      <c r="P7" s="310"/>
    </row>
    <row r="8" spans="2:16" s="309" customFormat="1" x14ac:dyDescent="0.55000000000000004">
      <c r="B8" s="582"/>
      <c r="C8" s="315"/>
      <c r="D8" s="573"/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74"/>
      <c r="P8" s="310"/>
    </row>
    <row r="9" spans="2:16" s="309" customFormat="1" x14ac:dyDescent="0.55000000000000004">
      <c r="B9" s="583" t="s">
        <v>490</v>
      </c>
      <c r="C9" s="314"/>
      <c r="D9" s="562">
        <f>SUM(D10:D12)</f>
        <v>0</v>
      </c>
      <c r="E9" s="563">
        <f t="shared" ref="E9:O9" si="2">SUM(E10:E12)</f>
        <v>0</v>
      </c>
      <c r="F9" s="563">
        <f t="shared" si="2"/>
        <v>0</v>
      </c>
      <c r="G9" s="563">
        <f t="shared" si="2"/>
        <v>0</v>
      </c>
      <c r="H9" s="563">
        <f t="shared" si="2"/>
        <v>0</v>
      </c>
      <c r="I9" s="563">
        <f t="shared" si="2"/>
        <v>0</v>
      </c>
      <c r="J9" s="563">
        <f t="shared" si="2"/>
        <v>0</v>
      </c>
      <c r="K9" s="563">
        <f t="shared" si="2"/>
        <v>0</v>
      </c>
      <c r="L9" s="563">
        <f t="shared" si="2"/>
        <v>0</v>
      </c>
      <c r="M9" s="563">
        <f t="shared" si="2"/>
        <v>0</v>
      </c>
      <c r="N9" s="563">
        <f t="shared" si="2"/>
        <v>0</v>
      </c>
      <c r="O9" s="564">
        <f t="shared" si="2"/>
        <v>0</v>
      </c>
      <c r="P9" s="544">
        <f t="shared" si="1"/>
        <v>0</v>
      </c>
    </row>
    <row r="10" spans="2:16" s="309" customFormat="1" x14ac:dyDescent="0.55000000000000004">
      <c r="B10" s="583"/>
      <c r="C10" s="314"/>
      <c r="D10" s="527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575"/>
      <c r="P10" s="310"/>
    </row>
    <row r="11" spans="2:16" s="309" customFormat="1" x14ac:dyDescent="0.55000000000000004">
      <c r="B11" s="583"/>
      <c r="C11" s="314"/>
      <c r="D11" s="527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575"/>
      <c r="P11" s="310"/>
    </row>
    <row r="12" spans="2:16" s="309" customFormat="1" x14ac:dyDescent="0.55000000000000004">
      <c r="B12" s="582"/>
      <c r="C12" s="316"/>
      <c r="D12" s="527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575"/>
      <c r="P12" s="310"/>
    </row>
    <row r="13" spans="2:16" s="387" customFormat="1" x14ac:dyDescent="0.55000000000000004">
      <c r="B13" s="584" t="s">
        <v>491</v>
      </c>
      <c r="C13" s="386"/>
      <c r="D13" s="565">
        <f>SUM(D14:D16)</f>
        <v>0</v>
      </c>
      <c r="E13" s="566">
        <f t="shared" ref="E13:O13" si="3">SUM(E14:E16)</f>
        <v>0</v>
      </c>
      <c r="F13" s="566">
        <f t="shared" si="3"/>
        <v>0</v>
      </c>
      <c r="G13" s="566">
        <f t="shared" si="3"/>
        <v>0</v>
      </c>
      <c r="H13" s="566">
        <f t="shared" si="3"/>
        <v>0</v>
      </c>
      <c r="I13" s="566">
        <f t="shared" si="3"/>
        <v>0</v>
      </c>
      <c r="J13" s="566">
        <f t="shared" si="3"/>
        <v>0</v>
      </c>
      <c r="K13" s="566">
        <f t="shared" si="3"/>
        <v>0</v>
      </c>
      <c r="L13" s="566">
        <f t="shared" si="3"/>
        <v>0</v>
      </c>
      <c r="M13" s="566">
        <f t="shared" si="3"/>
        <v>0</v>
      </c>
      <c r="N13" s="566">
        <f t="shared" si="3"/>
        <v>0</v>
      </c>
      <c r="O13" s="567">
        <f t="shared" si="3"/>
        <v>0</v>
      </c>
      <c r="P13" s="544">
        <f t="shared" si="1"/>
        <v>0</v>
      </c>
    </row>
    <row r="14" spans="2:16" x14ac:dyDescent="0.55000000000000004">
      <c r="B14" s="585"/>
      <c r="C14" s="316"/>
      <c r="D14" s="527"/>
      <c r="E14" s="438"/>
      <c r="F14" s="438"/>
      <c r="G14" s="438"/>
      <c r="H14" s="438"/>
      <c r="I14" s="438"/>
      <c r="J14" s="438"/>
      <c r="K14" s="438"/>
      <c r="L14" s="438"/>
      <c r="M14" s="438"/>
      <c r="N14" s="438"/>
      <c r="O14" s="575"/>
      <c r="P14" s="310"/>
    </row>
    <row r="15" spans="2:16" x14ac:dyDescent="0.55000000000000004">
      <c r="B15" s="585"/>
      <c r="C15" s="316"/>
      <c r="D15" s="641" t="s">
        <v>370</v>
      </c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575"/>
      <c r="P15" s="310"/>
    </row>
    <row r="16" spans="2:16" x14ac:dyDescent="0.55000000000000004">
      <c r="B16" s="585"/>
      <c r="C16" s="316"/>
      <c r="D16" s="527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575"/>
      <c r="P16" s="310"/>
    </row>
    <row r="17" spans="2:16" s="387" customFormat="1" x14ac:dyDescent="0.55000000000000004">
      <c r="B17" s="584" t="s">
        <v>492</v>
      </c>
      <c r="C17" s="386"/>
      <c r="D17" s="565">
        <f>SUM(D18:D20)</f>
        <v>0</v>
      </c>
      <c r="E17" s="566">
        <f t="shared" ref="E17:O17" si="4">SUM(E18:E20)</f>
        <v>0</v>
      </c>
      <c r="F17" s="566">
        <f t="shared" si="4"/>
        <v>0</v>
      </c>
      <c r="G17" s="566">
        <f t="shared" si="4"/>
        <v>0</v>
      </c>
      <c r="H17" s="566">
        <f t="shared" si="4"/>
        <v>0</v>
      </c>
      <c r="I17" s="566">
        <f t="shared" si="4"/>
        <v>0</v>
      </c>
      <c r="J17" s="566">
        <f t="shared" si="4"/>
        <v>0</v>
      </c>
      <c r="K17" s="566">
        <f t="shared" si="4"/>
        <v>0</v>
      </c>
      <c r="L17" s="566">
        <f t="shared" si="4"/>
        <v>0</v>
      </c>
      <c r="M17" s="566">
        <f t="shared" si="4"/>
        <v>0</v>
      </c>
      <c r="N17" s="566">
        <f t="shared" si="4"/>
        <v>0</v>
      </c>
      <c r="O17" s="567">
        <f t="shared" si="4"/>
        <v>0</v>
      </c>
      <c r="P17" s="544">
        <f t="shared" si="1"/>
        <v>0</v>
      </c>
    </row>
    <row r="18" spans="2:16" x14ac:dyDescent="0.55000000000000004">
      <c r="B18" s="584"/>
      <c r="C18" s="316"/>
      <c r="D18" s="527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575"/>
      <c r="P18" s="310"/>
    </row>
    <row r="19" spans="2:16" x14ac:dyDescent="0.55000000000000004">
      <c r="B19" s="584"/>
      <c r="C19" s="316"/>
      <c r="D19" s="527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575"/>
      <c r="P19" s="310"/>
    </row>
    <row r="20" spans="2:16" x14ac:dyDescent="0.55000000000000004">
      <c r="B20" s="585"/>
      <c r="C20" s="316"/>
      <c r="D20" s="527"/>
      <c r="E20" s="438"/>
      <c r="F20" s="438"/>
      <c r="G20" s="438"/>
      <c r="H20" s="438"/>
      <c r="I20" s="438"/>
      <c r="J20" s="438"/>
      <c r="K20" s="438"/>
      <c r="L20" s="438"/>
      <c r="M20" s="438"/>
      <c r="N20" s="438"/>
      <c r="O20" s="575"/>
      <c r="P20" s="310"/>
    </row>
    <row r="21" spans="2:16" s="387" customFormat="1" x14ac:dyDescent="0.55000000000000004">
      <c r="B21" s="584" t="s">
        <v>493</v>
      </c>
      <c r="C21" s="386"/>
      <c r="D21" s="565">
        <f>SUM(D22:D24)</f>
        <v>0</v>
      </c>
      <c r="E21" s="566">
        <f t="shared" ref="E21:O21" si="5">SUM(E22:E24)</f>
        <v>0</v>
      </c>
      <c r="F21" s="566">
        <f t="shared" si="5"/>
        <v>0</v>
      </c>
      <c r="G21" s="566">
        <f t="shared" si="5"/>
        <v>0</v>
      </c>
      <c r="H21" s="566">
        <f t="shared" si="5"/>
        <v>0</v>
      </c>
      <c r="I21" s="566">
        <f t="shared" si="5"/>
        <v>0</v>
      </c>
      <c r="J21" s="566">
        <f t="shared" si="5"/>
        <v>0</v>
      </c>
      <c r="K21" s="566">
        <f t="shared" si="5"/>
        <v>0</v>
      </c>
      <c r="L21" s="566">
        <f t="shared" si="5"/>
        <v>0</v>
      </c>
      <c r="M21" s="566">
        <f t="shared" si="5"/>
        <v>0</v>
      </c>
      <c r="N21" s="566">
        <f t="shared" si="5"/>
        <v>0</v>
      </c>
      <c r="O21" s="567">
        <f t="shared" si="5"/>
        <v>0</v>
      </c>
      <c r="P21" s="544">
        <f t="shared" si="1"/>
        <v>0</v>
      </c>
    </row>
    <row r="22" spans="2:16" x14ac:dyDescent="0.55000000000000004">
      <c r="B22" s="585"/>
      <c r="C22" s="316"/>
      <c r="D22" s="527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575"/>
      <c r="P22" s="310"/>
    </row>
    <row r="23" spans="2:16" x14ac:dyDescent="0.55000000000000004">
      <c r="B23" s="585"/>
      <c r="C23" s="316"/>
      <c r="D23" s="527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575"/>
      <c r="P23" s="310"/>
    </row>
    <row r="24" spans="2:16" x14ac:dyDescent="0.55000000000000004">
      <c r="B24" s="585"/>
      <c r="C24" s="316"/>
      <c r="D24" s="527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575"/>
      <c r="P24" s="310"/>
    </row>
    <row r="25" spans="2:16" s="387" customFormat="1" x14ac:dyDescent="0.55000000000000004">
      <c r="B25" s="586" t="s">
        <v>98</v>
      </c>
      <c r="C25" s="388"/>
      <c r="D25" s="568">
        <f>SUM(D26:D28)</f>
        <v>0</v>
      </c>
      <c r="E25" s="569">
        <f t="shared" ref="E25:O25" si="6">SUM(E26:E28)</f>
        <v>0</v>
      </c>
      <c r="F25" s="569">
        <f t="shared" si="6"/>
        <v>0</v>
      </c>
      <c r="G25" s="569">
        <f t="shared" si="6"/>
        <v>0</v>
      </c>
      <c r="H25" s="569">
        <f t="shared" si="6"/>
        <v>0</v>
      </c>
      <c r="I25" s="569">
        <f t="shared" si="6"/>
        <v>0</v>
      </c>
      <c r="J25" s="569">
        <f t="shared" si="6"/>
        <v>0</v>
      </c>
      <c r="K25" s="569">
        <f t="shared" si="6"/>
        <v>0</v>
      </c>
      <c r="L25" s="569">
        <f t="shared" si="6"/>
        <v>0</v>
      </c>
      <c r="M25" s="569">
        <f t="shared" si="6"/>
        <v>0</v>
      </c>
      <c r="N25" s="569">
        <f t="shared" si="6"/>
        <v>0</v>
      </c>
      <c r="O25" s="570">
        <f t="shared" si="6"/>
        <v>0</v>
      </c>
      <c r="P25" s="544">
        <f t="shared" si="1"/>
        <v>0</v>
      </c>
    </row>
    <row r="26" spans="2:16" x14ac:dyDescent="0.55000000000000004">
      <c r="B26" s="587"/>
      <c r="C26" s="318"/>
      <c r="D26" s="576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8"/>
      <c r="P26" s="310"/>
    </row>
    <row r="27" spans="2:16" x14ac:dyDescent="0.55000000000000004">
      <c r="B27" s="588"/>
      <c r="C27" s="318"/>
      <c r="D27" s="576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8"/>
      <c r="P27" s="310"/>
    </row>
    <row r="28" spans="2:16" ht="14.7" thickBot="1" x14ac:dyDescent="0.6">
      <c r="B28" s="588"/>
      <c r="C28" s="318"/>
      <c r="D28" s="528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80"/>
      <c r="P28" s="310"/>
    </row>
    <row r="29" spans="2:16" s="387" customFormat="1" ht="14.7" thickBot="1" x14ac:dyDescent="0.6">
      <c r="B29" s="336" t="s">
        <v>388</v>
      </c>
      <c r="C29" s="389"/>
      <c r="D29" s="571">
        <f>SUM(D5,D9,D13,D17,D21,D25)</f>
        <v>0</v>
      </c>
      <c r="E29" s="571">
        <f t="shared" ref="E29:O29" si="7">SUM(E5,E9,E13,E17,E21,E25)</f>
        <v>0</v>
      </c>
      <c r="F29" s="571">
        <f t="shared" si="7"/>
        <v>0</v>
      </c>
      <c r="G29" s="571">
        <f t="shared" si="7"/>
        <v>0</v>
      </c>
      <c r="H29" s="571">
        <f t="shared" si="7"/>
        <v>0</v>
      </c>
      <c r="I29" s="571">
        <f t="shared" si="7"/>
        <v>0</v>
      </c>
      <c r="J29" s="571">
        <f t="shared" si="7"/>
        <v>0</v>
      </c>
      <c r="K29" s="571">
        <f t="shared" si="7"/>
        <v>0</v>
      </c>
      <c r="L29" s="571">
        <f t="shared" si="7"/>
        <v>0</v>
      </c>
      <c r="M29" s="571">
        <f t="shared" si="7"/>
        <v>0</v>
      </c>
      <c r="N29" s="571">
        <f t="shared" si="7"/>
        <v>0</v>
      </c>
      <c r="O29" s="571">
        <f t="shared" si="7"/>
        <v>0</v>
      </c>
      <c r="P29" s="572">
        <f>SUM(P5:P28)</f>
        <v>0</v>
      </c>
    </row>
    <row r="142" spans="3:3" x14ac:dyDescent="0.55000000000000004">
      <c r="C142" s="55" t="s">
        <v>370</v>
      </c>
    </row>
  </sheetData>
  <sheetProtection algorithmName="SHA-512" hashValue="o6CrLw+SzlbsCF++e1fyWohiL4vpGw/GGxFqnFErmDBELTDMSkiIIIW+0eanfjS0ZR9ZIGLndnKmo3eAoUML5Q==" saltValue="Bi0mJZKwgtisPYe2vN4Za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</vt:i4>
      </vt:variant>
    </vt:vector>
  </HeadingPairs>
  <TitlesOfParts>
    <vt:vector size="25" baseType="lpstr">
      <vt:lpstr>P&amp;L - Act vs Bud &amp; PY Summary</vt:lpstr>
      <vt:lpstr>P&amp;L - Act vs Bud &amp; PY Detail</vt:lpstr>
      <vt:lpstr>Targets</vt:lpstr>
      <vt:lpstr>Who Sells what logic</vt:lpstr>
      <vt:lpstr>Sales Target Logic</vt:lpstr>
      <vt:lpstr>Nominal Codes</vt:lpstr>
      <vt:lpstr>P&amp;L - Annual Budget</vt:lpstr>
      <vt:lpstr>Core Products - Sales and COGS</vt:lpstr>
      <vt:lpstr>MSP Coach Sales</vt:lpstr>
      <vt:lpstr>MSP Coach COGS Cert</vt:lpstr>
      <vt:lpstr>MSP Coach COGS Tutor</vt:lpstr>
      <vt:lpstr>MSP Coach COGS Venue</vt:lpstr>
      <vt:lpstr>Secondary Products Sales &amp; COGS</vt:lpstr>
      <vt:lpstr>People</vt:lpstr>
      <vt:lpstr>Subscriptions</vt:lpstr>
      <vt:lpstr>Marketing Costs</vt:lpstr>
      <vt:lpstr>Special Projects</vt:lpstr>
      <vt:lpstr>'P&amp;L - Act vs Bud &amp; PY Detail'!Print_Area</vt:lpstr>
      <vt:lpstr>'P&amp;L - Act vs Bud &amp; PY Summary'!Print_Area</vt:lpstr>
      <vt:lpstr>'P&amp;L - Annual Budget'!Print_Area</vt:lpstr>
      <vt:lpstr>'Sales Target Logic'!Print_Area</vt:lpstr>
      <vt:lpstr>'P&amp;L - Act vs Bud &amp; PY Detail'!Print_Titles</vt:lpstr>
      <vt:lpstr>'P&amp;L - Act vs Bud &amp; PY Summary'!Print_Titles</vt:lpstr>
      <vt:lpstr>'P&amp;L - Annual Budget'!Print_Titles</vt:lpstr>
      <vt:lpstr>'Sales Target Logic'!Print_Titles</vt:lpstr>
    </vt:vector>
  </TitlesOfParts>
  <Company>Next Generation Clubs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Rowe</dc:creator>
  <cp:lastModifiedBy>Paul Dorkings</cp:lastModifiedBy>
  <cp:lastPrinted>2017-08-02T15:38:32Z</cp:lastPrinted>
  <dcterms:created xsi:type="dcterms:W3CDTF">2007-06-12T03:00:05Z</dcterms:created>
  <dcterms:modified xsi:type="dcterms:W3CDTF">2022-07-28T12:39:20Z</dcterms:modified>
</cp:coreProperties>
</file>